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filterPrivacy="1" showInkAnnotation="0" codeName="ThisWorkbook" autoCompressPictures="0"/>
  <xr:revisionPtr revIDLastSave="0" documentId="13_ncr:1_{7B44B419-45C3-5A42-9266-0C13674B0449}" xr6:coauthVersionLast="47" xr6:coauthVersionMax="47" xr10:uidLastSave="{00000000-0000-0000-0000-000000000000}"/>
  <bookViews>
    <workbookView xWindow="20" yWindow="500" windowWidth="28800" windowHeight="15920" tabRatio="855" activeTab="1" xr2:uid="{00000000-000D-0000-FFFF-FFFF00000000}"/>
  </bookViews>
  <sheets>
    <sheet name="表の見方" sheetId="28" r:id="rId1"/>
    <sheet name="芝1400m" sheetId="33" r:id="rId2"/>
    <sheet name="芝1600m" sheetId="34" r:id="rId3"/>
    <sheet name="芝1800m" sheetId="36" r:id="rId4"/>
    <sheet name="芝2000m" sheetId="37" r:id="rId5"/>
    <sheet name="芝2300m" sheetId="41" r:id="rId6"/>
    <sheet name="芝2400m" sheetId="38" r:id="rId7"/>
    <sheet name="芝2500m" sheetId="42" r:id="rId8"/>
    <sheet name="芝3400m" sheetId="27" r:id="rId9"/>
    <sheet name="ダ1300m" sheetId="39" r:id="rId10"/>
    <sheet name="ダ1400m" sheetId="25" r:id="rId11"/>
    <sheet name="ダ1600m" sheetId="35" r:id="rId12"/>
    <sheet name="ダ2100m" sheetId="22" r:id="rId13"/>
    <sheet name="ダ2400m" sheetId="40" r:id="rId14"/>
  </sheets>
  <definedNames>
    <definedName name="_xlnm._FilterDatabase" localSheetId="9" hidden="1">ダ1300m!$A$1:$AH$2</definedName>
    <definedName name="_xlnm._FilterDatabase" localSheetId="10" hidden="1">ダ1400m!$A$1:$AH$1</definedName>
    <definedName name="_xlnm._FilterDatabase" localSheetId="11" hidden="1">ダ1600m!$A$1:$AJ$6</definedName>
    <definedName name="_xlnm._FilterDatabase" localSheetId="12" hidden="1">ダ2100m!$A$1:$AK$1</definedName>
    <definedName name="_xlnm._FilterDatabase" localSheetId="13" hidden="1">ダ2400m!$A$1:$AJ$2</definedName>
    <definedName name="_xlnm._FilterDatabase" localSheetId="1" hidden="1">芝1400m!$A$1:$AJ$2</definedName>
    <definedName name="_xlnm._FilterDatabase" localSheetId="2" hidden="1">芝1600m!$A$1:$AL$4</definedName>
    <definedName name="_xlnm._FilterDatabase" localSheetId="3" hidden="1">芝1800m!$A$1:$AM$5</definedName>
    <definedName name="_xlnm._FilterDatabase" localSheetId="4" hidden="1">芝2000m!$A$1:$AN$1</definedName>
    <definedName name="_xlnm._FilterDatabase" localSheetId="5" hidden="1">芝2300m!$A$1:$AP$2</definedName>
    <definedName name="_xlnm._FilterDatabase" localSheetId="6" hidden="1">芝2400m!$A$1:$AQ$1</definedName>
    <definedName name="_xlnm._FilterDatabase" localSheetId="7" hidden="1">芝2500m!$A$1:$AP$2</definedName>
    <definedName name="_xlnm._FilterDatabase" localSheetId="8" hidden="1">芝3400m!$A$1:$AU$2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4" i="22" l="1"/>
  <c r="R14" i="22"/>
  <c r="S14" i="22"/>
  <c r="Q15" i="22"/>
  <c r="R15" i="22"/>
  <c r="S15" i="22"/>
  <c r="V11" i="38"/>
  <c r="U11" i="38"/>
  <c r="T11" i="38"/>
  <c r="S11" i="38"/>
  <c r="R11" i="38"/>
  <c r="V10" i="38"/>
  <c r="U10" i="38"/>
  <c r="T10" i="38"/>
  <c r="S10" i="38"/>
  <c r="R10" i="38"/>
  <c r="V9" i="38"/>
  <c r="U9" i="38"/>
  <c r="T9" i="38"/>
  <c r="S9" i="38"/>
  <c r="R9" i="38"/>
  <c r="T10" i="37"/>
  <c r="S10" i="37"/>
  <c r="R10" i="37"/>
  <c r="Q10" i="37"/>
  <c r="P10" i="37"/>
  <c r="T9" i="37"/>
  <c r="S9" i="37"/>
  <c r="R9" i="37"/>
  <c r="Q9" i="37"/>
  <c r="P9" i="37"/>
  <c r="S17" i="36"/>
  <c r="R17" i="36"/>
  <c r="Q17" i="36"/>
  <c r="P17" i="36"/>
  <c r="O17" i="36"/>
  <c r="S16" i="36"/>
  <c r="R16" i="36"/>
  <c r="Q16" i="36"/>
  <c r="P16" i="36"/>
  <c r="O16" i="36"/>
  <c r="R17" i="34"/>
  <c r="Q17" i="34"/>
  <c r="P17" i="34"/>
  <c r="O17" i="34"/>
  <c r="N17" i="34"/>
  <c r="R16" i="34"/>
  <c r="Q16" i="34"/>
  <c r="P16" i="34"/>
  <c r="O16" i="34"/>
  <c r="N16" i="34"/>
  <c r="R15" i="34"/>
  <c r="Q15" i="34"/>
  <c r="P15" i="34"/>
  <c r="O15" i="34"/>
  <c r="N15" i="34"/>
  <c r="P12" i="33"/>
  <c r="O12" i="33"/>
  <c r="N12" i="33"/>
  <c r="M12" i="33"/>
  <c r="S13" i="22"/>
  <c r="R13" i="22"/>
  <c r="Q13" i="22"/>
  <c r="S12" i="22"/>
  <c r="R12" i="22"/>
  <c r="Q12" i="22"/>
  <c r="R31" i="35"/>
  <c r="Q31" i="35"/>
  <c r="P31" i="35"/>
  <c r="O31" i="35"/>
  <c r="N31" i="35"/>
  <c r="R30" i="35"/>
  <c r="Q30" i="35"/>
  <c r="P30" i="35"/>
  <c r="O30" i="35"/>
  <c r="N30" i="35"/>
  <c r="R29" i="35"/>
  <c r="Q29" i="35"/>
  <c r="P29" i="35"/>
  <c r="O29" i="35"/>
  <c r="N29" i="35"/>
  <c r="R28" i="35"/>
  <c r="Q28" i="35"/>
  <c r="P28" i="35"/>
  <c r="O28" i="35"/>
  <c r="N28" i="35"/>
  <c r="P31" i="25"/>
  <c r="O31" i="25"/>
  <c r="N31" i="25"/>
  <c r="M31" i="25"/>
  <c r="P30" i="25"/>
  <c r="O30" i="25"/>
  <c r="N30" i="25"/>
  <c r="M30" i="25"/>
  <c r="P29" i="25"/>
  <c r="O29" i="25"/>
  <c r="N29" i="25"/>
  <c r="M29" i="25"/>
  <c r="O7" i="39"/>
  <c r="N7" i="39"/>
  <c r="M7" i="39"/>
  <c r="O6" i="39"/>
  <c r="N6" i="39"/>
  <c r="M6" i="39"/>
  <c r="V8" i="38"/>
  <c r="U8" i="38"/>
  <c r="T8" i="38"/>
  <c r="S8" i="38"/>
  <c r="R8" i="38"/>
  <c r="T8" i="37"/>
  <c r="S8" i="37"/>
  <c r="R8" i="37"/>
  <c r="Q8" i="37"/>
  <c r="P8" i="37"/>
  <c r="T7" i="37"/>
  <c r="S7" i="37"/>
  <c r="R7" i="37"/>
  <c r="Q7" i="37"/>
  <c r="P7" i="37"/>
  <c r="S15" i="36"/>
  <c r="R15" i="36"/>
  <c r="Q15" i="36"/>
  <c r="P15" i="36"/>
  <c r="O15" i="36"/>
  <c r="S14" i="36"/>
  <c r="R14" i="36"/>
  <c r="Q14" i="36"/>
  <c r="P14" i="36"/>
  <c r="O14" i="36"/>
  <c r="R14" i="34"/>
  <c r="Q14" i="34"/>
  <c r="P14" i="34"/>
  <c r="O14" i="34"/>
  <c r="N14" i="34"/>
  <c r="R13" i="34"/>
  <c r="Q13" i="34"/>
  <c r="P13" i="34"/>
  <c r="O13" i="34"/>
  <c r="N13" i="34"/>
  <c r="P11" i="33"/>
  <c r="O11" i="33"/>
  <c r="N11" i="33"/>
  <c r="M11" i="33"/>
  <c r="P10" i="33"/>
  <c r="O10" i="33"/>
  <c r="N10" i="33"/>
  <c r="M10" i="33"/>
  <c r="P9" i="33"/>
  <c r="O9" i="33"/>
  <c r="N9" i="33"/>
  <c r="M9" i="33"/>
  <c r="S11" i="22"/>
  <c r="R11" i="22"/>
  <c r="Q11" i="22"/>
  <c r="R27" i="35"/>
  <c r="Q27" i="35"/>
  <c r="P27" i="35"/>
  <c r="O27" i="35"/>
  <c r="N27" i="35"/>
  <c r="R26" i="35"/>
  <c r="Q26" i="35"/>
  <c r="P26" i="35"/>
  <c r="O26" i="35"/>
  <c r="N26" i="35"/>
  <c r="R25" i="35"/>
  <c r="Q25" i="35"/>
  <c r="P25" i="35"/>
  <c r="O25" i="35"/>
  <c r="N25" i="35"/>
  <c r="R24" i="35"/>
  <c r="Q24" i="35"/>
  <c r="P24" i="35"/>
  <c r="O24" i="35"/>
  <c r="N24" i="35"/>
  <c r="R23" i="35"/>
  <c r="Q23" i="35"/>
  <c r="P23" i="35"/>
  <c r="O23" i="35"/>
  <c r="N23" i="35"/>
  <c r="R22" i="35"/>
  <c r="Q22" i="35"/>
  <c r="P22" i="35"/>
  <c r="O22" i="35"/>
  <c r="N22" i="35"/>
  <c r="P28" i="25"/>
  <c r="O28" i="25"/>
  <c r="N28" i="25"/>
  <c r="M28" i="25"/>
  <c r="P27" i="25"/>
  <c r="O27" i="25"/>
  <c r="N27" i="25"/>
  <c r="M27" i="25"/>
  <c r="P26" i="25"/>
  <c r="O26" i="25"/>
  <c r="N26" i="25"/>
  <c r="M26" i="25"/>
  <c r="P25" i="25"/>
  <c r="O25" i="25"/>
  <c r="N25" i="25"/>
  <c r="M25" i="25"/>
  <c r="P24" i="25"/>
  <c r="O24" i="25"/>
  <c r="N24" i="25"/>
  <c r="M24" i="25"/>
  <c r="P23" i="25"/>
  <c r="O23" i="25"/>
  <c r="N23" i="25"/>
  <c r="M23" i="25"/>
  <c r="V7" i="38"/>
  <c r="U7" i="38"/>
  <c r="T7" i="38"/>
  <c r="S7" i="38"/>
  <c r="R7" i="38"/>
  <c r="T6" i="37"/>
  <c r="S6" i="37"/>
  <c r="R6" i="37"/>
  <c r="Q6" i="37"/>
  <c r="P6" i="37"/>
  <c r="T5" i="37"/>
  <c r="S5" i="37"/>
  <c r="R5" i="37"/>
  <c r="Q5" i="37"/>
  <c r="P5" i="37"/>
  <c r="S13" i="36"/>
  <c r="R13" i="36"/>
  <c r="Q13" i="36"/>
  <c r="P13" i="36"/>
  <c r="O13" i="36"/>
  <c r="S12" i="36"/>
  <c r="R12" i="36"/>
  <c r="Q12" i="36"/>
  <c r="P12" i="36"/>
  <c r="O12" i="36"/>
  <c r="S11" i="36"/>
  <c r="R11" i="36"/>
  <c r="Q11" i="36"/>
  <c r="P11" i="36"/>
  <c r="O11" i="36"/>
  <c r="R12" i="34"/>
  <c r="Q12" i="34"/>
  <c r="P12" i="34"/>
  <c r="O12" i="34"/>
  <c r="N12" i="34"/>
  <c r="R11" i="34"/>
  <c r="Q11" i="34"/>
  <c r="P11" i="34"/>
  <c r="O11" i="34"/>
  <c r="N11" i="34"/>
  <c r="P8" i="33"/>
  <c r="O8" i="33"/>
  <c r="N8" i="33"/>
  <c r="M8" i="33"/>
  <c r="S10" i="22"/>
  <c r="R10" i="22"/>
  <c r="Q10" i="22"/>
  <c r="S9" i="22"/>
  <c r="R9" i="22"/>
  <c r="Q9" i="22"/>
  <c r="S8" i="22"/>
  <c r="R8" i="22"/>
  <c r="Q8" i="22"/>
  <c r="R21" i="35"/>
  <c r="Q21" i="35"/>
  <c r="P21" i="35"/>
  <c r="O21" i="35"/>
  <c r="N21" i="35"/>
  <c r="R20" i="35"/>
  <c r="Q20" i="35"/>
  <c r="P20" i="35"/>
  <c r="O20" i="35"/>
  <c r="N20" i="35"/>
  <c r="R19" i="35"/>
  <c r="Q19" i="35"/>
  <c r="P19" i="35"/>
  <c r="O19" i="35"/>
  <c r="N19" i="35"/>
  <c r="R18" i="35"/>
  <c r="Q18" i="35"/>
  <c r="P18" i="35"/>
  <c r="O18" i="35"/>
  <c r="N18" i="35"/>
  <c r="R17" i="35"/>
  <c r="Q17" i="35"/>
  <c r="P17" i="35"/>
  <c r="O17" i="35"/>
  <c r="N17" i="35"/>
  <c r="P22" i="25"/>
  <c r="O22" i="25"/>
  <c r="N22" i="25"/>
  <c r="M22" i="25"/>
  <c r="P21" i="25"/>
  <c r="O21" i="25"/>
  <c r="N21" i="25"/>
  <c r="M21" i="25"/>
  <c r="P20" i="25"/>
  <c r="O20" i="25"/>
  <c r="N20" i="25"/>
  <c r="M20" i="25"/>
  <c r="P19" i="25"/>
  <c r="O19" i="25"/>
  <c r="N19" i="25"/>
  <c r="M19" i="25"/>
  <c r="P18" i="25"/>
  <c r="O18" i="25"/>
  <c r="N18" i="25"/>
  <c r="M18" i="25"/>
  <c r="P17" i="25"/>
  <c r="O17" i="25"/>
  <c r="N17" i="25"/>
  <c r="M17" i="25"/>
  <c r="P7" i="33"/>
  <c r="O7" i="33"/>
  <c r="N7" i="33"/>
  <c r="M7" i="33"/>
  <c r="R10" i="34"/>
  <c r="Q10" i="34"/>
  <c r="P10" i="34"/>
  <c r="O10" i="34"/>
  <c r="N10" i="34"/>
  <c r="R9" i="34"/>
  <c r="Q9" i="34"/>
  <c r="P9" i="34"/>
  <c r="O9" i="34"/>
  <c r="N9" i="34"/>
  <c r="V6" i="38" l="1"/>
  <c r="U6" i="38"/>
  <c r="T6" i="38"/>
  <c r="S6" i="38"/>
  <c r="R6" i="38"/>
  <c r="V5" i="38"/>
  <c r="U5" i="38"/>
  <c r="T5" i="38"/>
  <c r="S5" i="38"/>
  <c r="R5" i="38"/>
  <c r="S10" i="36"/>
  <c r="R10" i="36"/>
  <c r="Q10" i="36"/>
  <c r="P10" i="36"/>
  <c r="O10" i="36"/>
  <c r="S9" i="36"/>
  <c r="R9" i="36"/>
  <c r="Q9" i="36"/>
  <c r="P9" i="36"/>
  <c r="O9" i="36"/>
  <c r="S8" i="36"/>
  <c r="R8" i="36"/>
  <c r="Q8" i="36"/>
  <c r="P8" i="36"/>
  <c r="O8" i="36"/>
  <c r="S7" i="36"/>
  <c r="R7" i="36"/>
  <c r="Q7" i="36"/>
  <c r="P7" i="36"/>
  <c r="O7" i="36"/>
  <c r="P6" i="33"/>
  <c r="O6" i="33"/>
  <c r="N6" i="33"/>
  <c r="M6" i="33"/>
  <c r="P5" i="33"/>
  <c r="O5" i="33"/>
  <c r="N5" i="33"/>
  <c r="M5" i="33"/>
  <c r="S7" i="22"/>
  <c r="R7" i="22"/>
  <c r="Q7" i="22"/>
  <c r="S6" i="22"/>
  <c r="R6" i="22"/>
  <c r="Q6" i="22"/>
  <c r="R16" i="35"/>
  <c r="Q16" i="35"/>
  <c r="P16" i="35"/>
  <c r="O16" i="35"/>
  <c r="N16" i="35"/>
  <c r="R15" i="35"/>
  <c r="Q15" i="35"/>
  <c r="P15" i="35"/>
  <c r="O15" i="35"/>
  <c r="N15" i="35"/>
  <c r="R14" i="35"/>
  <c r="Q14" i="35"/>
  <c r="P14" i="35"/>
  <c r="O14" i="35"/>
  <c r="N14" i="35"/>
  <c r="R13" i="35"/>
  <c r="Q13" i="35"/>
  <c r="P13" i="35"/>
  <c r="O13" i="35"/>
  <c r="N13" i="35"/>
  <c r="R12" i="35"/>
  <c r="Q12" i="35"/>
  <c r="P12" i="35"/>
  <c r="O12" i="35"/>
  <c r="N12" i="35"/>
  <c r="P16" i="25"/>
  <c r="O16" i="25"/>
  <c r="N16" i="25"/>
  <c r="M16" i="25"/>
  <c r="P15" i="25"/>
  <c r="O15" i="25"/>
  <c r="N15" i="25"/>
  <c r="M15" i="25"/>
  <c r="P14" i="25"/>
  <c r="O14" i="25"/>
  <c r="N14" i="25"/>
  <c r="M14" i="25"/>
  <c r="P13" i="25"/>
  <c r="O13" i="25"/>
  <c r="N13" i="25"/>
  <c r="M13" i="25"/>
  <c r="P12" i="25"/>
  <c r="O12" i="25"/>
  <c r="N12" i="25"/>
  <c r="M12" i="25"/>
  <c r="O5" i="39"/>
  <c r="N5" i="39"/>
  <c r="M5" i="39"/>
  <c r="V4" i="38"/>
  <c r="U4" i="38"/>
  <c r="T4" i="38"/>
  <c r="S4" i="38"/>
  <c r="R4" i="38"/>
  <c r="V3" i="38"/>
  <c r="U3" i="38"/>
  <c r="T3" i="38"/>
  <c r="S3" i="38"/>
  <c r="R3" i="38"/>
  <c r="T4" i="37"/>
  <c r="S4" i="37"/>
  <c r="R4" i="37"/>
  <c r="Q4" i="37"/>
  <c r="P4" i="37"/>
  <c r="S6" i="36"/>
  <c r="R6" i="36"/>
  <c r="Q6" i="36"/>
  <c r="P6" i="36"/>
  <c r="O6" i="36"/>
  <c r="R8" i="34"/>
  <c r="Q8" i="34"/>
  <c r="P8" i="34"/>
  <c r="O8" i="34"/>
  <c r="N8" i="34"/>
  <c r="R7" i="34"/>
  <c r="Q7" i="34"/>
  <c r="P7" i="34"/>
  <c r="O7" i="34"/>
  <c r="N7" i="34"/>
  <c r="R6" i="34"/>
  <c r="Q6" i="34"/>
  <c r="P6" i="34"/>
  <c r="O6" i="34"/>
  <c r="N6" i="34"/>
  <c r="R5" i="34"/>
  <c r="Q5" i="34"/>
  <c r="P5" i="34"/>
  <c r="O5" i="34"/>
  <c r="N5" i="34"/>
  <c r="P4" i="33"/>
  <c r="O4" i="33"/>
  <c r="N4" i="33"/>
  <c r="M4" i="33"/>
  <c r="P3" i="33"/>
  <c r="O3" i="33"/>
  <c r="N3" i="33"/>
  <c r="M3" i="33"/>
  <c r="S5" i="22"/>
  <c r="R5" i="22"/>
  <c r="Q5" i="22"/>
  <c r="R11" i="35"/>
  <c r="Q11" i="35"/>
  <c r="P11" i="35"/>
  <c r="O11" i="35"/>
  <c r="N11" i="35"/>
  <c r="R10" i="35"/>
  <c r="Q10" i="35"/>
  <c r="P10" i="35"/>
  <c r="O10" i="35"/>
  <c r="N10" i="35"/>
  <c r="R9" i="35"/>
  <c r="Q9" i="35"/>
  <c r="P9" i="35"/>
  <c r="O9" i="35"/>
  <c r="N9" i="35"/>
  <c r="R8" i="35"/>
  <c r="Q8" i="35"/>
  <c r="P8" i="35"/>
  <c r="O8" i="35"/>
  <c r="N8" i="35"/>
  <c r="R7" i="35"/>
  <c r="Q7" i="35"/>
  <c r="P7" i="35"/>
  <c r="O7" i="35"/>
  <c r="N7" i="35"/>
  <c r="P11" i="25"/>
  <c r="O11" i="25"/>
  <c r="N11" i="25"/>
  <c r="M11" i="25"/>
  <c r="P10" i="25"/>
  <c r="O10" i="25"/>
  <c r="N10" i="25"/>
  <c r="M10" i="25"/>
  <c r="P9" i="25"/>
  <c r="O9" i="25"/>
  <c r="N9" i="25"/>
  <c r="M9" i="25"/>
  <c r="P8" i="25"/>
  <c r="O8" i="25"/>
  <c r="N8" i="25"/>
  <c r="M8" i="25"/>
  <c r="O4" i="39"/>
  <c r="N4" i="39"/>
  <c r="M4" i="39"/>
  <c r="O3" i="39"/>
  <c r="N3" i="39"/>
  <c r="M3" i="39"/>
  <c r="AA2" i="27"/>
  <c r="V2" i="42"/>
  <c r="U2" i="41"/>
  <c r="P7" i="25" l="1"/>
  <c r="O7" i="25"/>
  <c r="N7" i="25"/>
  <c r="M7" i="25"/>
  <c r="V2" i="38"/>
  <c r="T3" i="37" l="1"/>
  <c r="T2" i="37"/>
  <c r="S3" i="36"/>
  <c r="S4" i="36"/>
  <c r="S5" i="36"/>
  <c r="S2" i="36"/>
  <c r="R3" i="34"/>
  <c r="R4" i="34"/>
  <c r="R2" i="34"/>
  <c r="R3" i="35"/>
  <c r="R4" i="35"/>
  <c r="R5" i="35"/>
  <c r="R6" i="35"/>
  <c r="R2" i="35"/>
  <c r="P6" i="25"/>
  <c r="O6" i="25"/>
  <c r="N6" i="25"/>
  <c r="M6" i="25"/>
  <c r="P5" i="25"/>
  <c r="O5" i="25"/>
  <c r="N5" i="25"/>
  <c r="M5" i="25"/>
  <c r="P4" i="25"/>
  <c r="O4" i="25"/>
  <c r="N4" i="25"/>
  <c r="M4" i="25"/>
  <c r="P3" i="25"/>
  <c r="O3" i="25"/>
  <c r="N3" i="25"/>
  <c r="M3" i="25"/>
  <c r="P2" i="25"/>
  <c r="O2" i="25"/>
  <c r="N2" i="25"/>
  <c r="M2" i="25"/>
  <c r="S3" i="37" l="1"/>
  <c r="R3" i="37"/>
  <c r="Q3" i="37"/>
  <c r="P3" i="37"/>
  <c r="Q6" i="35"/>
  <c r="P6" i="35"/>
  <c r="O6" i="35"/>
  <c r="N6" i="35"/>
  <c r="P2" i="37" l="1"/>
  <c r="Q4" i="34" l="1"/>
  <c r="P4" i="34"/>
  <c r="O4" i="34"/>
  <c r="N4" i="34"/>
  <c r="Q3" i="34"/>
  <c r="P3" i="34"/>
  <c r="O3" i="34"/>
  <c r="N3" i="34"/>
  <c r="Q2" i="34"/>
  <c r="P2" i="34"/>
  <c r="O2" i="34"/>
  <c r="N2" i="34"/>
  <c r="S4" i="22"/>
  <c r="R4" i="22"/>
  <c r="Q4" i="22"/>
  <c r="S3" i="22"/>
  <c r="R3" i="22"/>
  <c r="Q3" i="22"/>
  <c r="S2" i="22"/>
  <c r="R2" i="22"/>
  <c r="Q2" i="22"/>
  <c r="Q5" i="35"/>
  <c r="P5" i="35"/>
  <c r="O5" i="35"/>
  <c r="N5" i="35"/>
  <c r="Q4" i="35"/>
  <c r="P4" i="35"/>
  <c r="O4" i="35"/>
  <c r="N4" i="35"/>
  <c r="Q3" i="35"/>
  <c r="P3" i="35"/>
  <c r="O3" i="35"/>
  <c r="N3" i="35"/>
  <c r="Q2" i="35"/>
  <c r="P2" i="35"/>
  <c r="O2" i="35"/>
  <c r="N2" i="35"/>
  <c r="S2" i="42" l="1"/>
  <c r="T2" i="41" l="1"/>
  <c r="S2" i="41"/>
  <c r="R2" i="41"/>
  <c r="R5" i="36" l="1"/>
  <c r="Q5" i="36"/>
  <c r="P5" i="36"/>
  <c r="O5" i="36"/>
  <c r="U2" i="38"/>
  <c r="T2" i="38"/>
  <c r="S2" i="38"/>
  <c r="R2" i="38"/>
  <c r="S2" i="37"/>
  <c r="R2" i="37"/>
  <c r="Q2" i="37"/>
  <c r="R4" i="36"/>
  <c r="Q4" i="36"/>
  <c r="P4" i="36"/>
  <c r="O4" i="36"/>
  <c r="R3" i="36"/>
  <c r="Q3" i="36"/>
  <c r="P3" i="36"/>
  <c r="O3" i="36"/>
  <c r="R2" i="36"/>
  <c r="Q2" i="36"/>
  <c r="P2" i="36"/>
  <c r="O2" i="36"/>
  <c r="W2" i="27"/>
  <c r="M2" i="33"/>
  <c r="Z2" i="27"/>
  <c r="U2" i="42"/>
  <c r="T2" i="42"/>
  <c r="Y2" i="27"/>
  <c r="X2" i="27"/>
  <c r="U2" i="40"/>
  <c r="T2" i="40"/>
  <c r="S2" i="40"/>
  <c r="R2" i="40"/>
  <c r="O2" i="39"/>
  <c r="N2" i="39"/>
  <c r="M2" i="39"/>
  <c r="P2" i="33"/>
  <c r="O2" i="33"/>
  <c r="N2"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000-000001000000}">
      <text>
        <r>
          <rPr>
            <b/>
            <sz val="10"/>
            <color indexed="81"/>
            <rFont val="ＭＳ Ｐゴシック"/>
            <family val="2"/>
            <charset val="128"/>
          </rPr>
          <t>牝馬限定レースの場合は背景色が薄赤色になります</t>
        </r>
      </text>
    </comment>
    <comment ref="U2" authorId="0" shapeId="0" xr:uid="{00000000-0006-0000-0000-000002000000}">
      <text>
        <r>
          <rPr>
            <sz val="14"/>
            <color indexed="81"/>
            <rFont val="ＭＳ Ｐゴシック"/>
            <family val="2"/>
            <charset val="128"/>
          </rPr>
          <t>先週の結果分析で使われている指数。
各競馬場の距離・コース・クラス別に番組独自の「基準タイム」が設定されており、その基準タイムよりどれだけ速かったor遅かったかという事を示している。
マイナス方向に値が大きければ大きいほど、優秀な時計、プラス方向に大きければ大きいほど、評価できないタイムという事になる。
「基準タイム」－「走破タイム」＝『タイム差』</t>
        </r>
      </text>
    </comment>
    <comment ref="W2" authorId="0" shapeId="0" xr:uid="{00000000-0006-0000-0000-000003000000}">
      <text>
        <r>
          <rPr>
            <sz val="14"/>
            <color indexed="81"/>
            <rFont val="ＭＳ Ｐゴシック"/>
            <family val="2"/>
            <charset val="128"/>
          </rPr>
          <t xml:space="preserve">
『先週の結果分析』の中で、結果分析の基礎となっている、その馬が持つポテンシャル、つまり『真の価値』のことである。
完全タイム差とは、どのように算出されるのか。それは以下のどちらかなのだ。
　１「タイム差」－「馬場差」＝『真の価値』
　２「タイム差」－「馬場差」－「ペース差」＝『真の価値』</t>
        </r>
      </text>
    </comment>
    <comment ref="X2" authorId="0" shapeId="0" xr:uid="{00000000-0006-0000-0000-000004000000}">
      <text>
        <r>
          <rPr>
            <b/>
            <sz val="14"/>
            <color indexed="81"/>
            <rFont val="ＭＳ Ｐゴシック"/>
            <family val="2"/>
            <charset val="128"/>
          </rPr>
          <t>番組内で表示されている馬場差のことである。この馬場差は主に中距離を対象としている。
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<sst xmlns="http://schemas.openxmlformats.org/spreadsheetml/2006/main" count="2740" uniqueCount="818">
  <si>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</si>
  <si>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</si>
  <si>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</si>
  <si>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</si>
  <si>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</si>
  <si>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</si>
  <si>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</si>
  <si>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</si>
  <si>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</si>
  <si>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</si>
  <si>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</si>
  <si>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</si>
  <si>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</si>
  <si>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</si>
  <si>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</si>
  <si>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</si>
  <si>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</si>
  <si>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</si>
  <si>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</si>
  <si>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</si>
  <si>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</si>
  <si>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</si>
  <si>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</si>
  <si>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</si>
  <si>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</si>
  <si>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</si>
  <si>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</si>
  <si>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</si>
  <si>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</si>
  <si>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</si>
  <si>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8F</t>
    <phoneticPr fontId="2"/>
  </si>
  <si>
    <t>9F</t>
    <phoneticPr fontId="2"/>
  </si>
  <si>
    <t>10F</t>
    <phoneticPr fontId="2"/>
  </si>
  <si>
    <t>11F</t>
    <phoneticPr fontId="2"/>
  </si>
  <si>
    <t>1300m</t>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</si>
  <si>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</si>
  <si>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</si>
  <si>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</si>
  <si>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</si>
  <si>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</si>
  <si>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</si>
  <si>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</si>
  <si>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</si>
  <si>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</si>
  <si>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</si>
  <si>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</si>
  <si>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</si>
  <si>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</si>
  <si>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</si>
  <si>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</si>
  <si>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</si>
  <si>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</si>
  <si>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</si>
  <si>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</si>
  <si>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</si>
  <si>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</si>
  <si>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</si>
  <si>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</si>
  <si>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</si>
  <si>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</si>
  <si>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</si>
  <si>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</si>
  <si>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</si>
  <si>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</si>
  <si>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</si>
  <si>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</si>
  <si>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</si>
  <si>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</si>
  <si>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</si>
  <si>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</si>
  <si>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</si>
  <si>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</si>
  <si>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</si>
  <si>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</si>
  <si>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</si>
  <si>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</si>
  <si>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</si>
  <si>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12F</t>
    <phoneticPr fontId="5"/>
  </si>
  <si>
    <t>13F</t>
    <phoneticPr fontId="5"/>
  </si>
  <si>
    <t>14F</t>
    <phoneticPr fontId="5"/>
  </si>
  <si>
    <t>15F</t>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</si>
  <si>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</si>
  <si>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</si>
  <si>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</si>
  <si>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</si>
  <si>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</si>
  <si>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</si>
  <si>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</si>
  <si>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</si>
  <si>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</si>
  <si>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</si>
  <si>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</si>
  <si>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</si>
  <si>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</si>
  <si>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</si>
  <si>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</si>
  <si>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</si>
  <si>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</si>
  <si>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</si>
  <si>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</si>
  <si>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5"/>
  </si>
  <si>
    <t>7F</t>
    <phoneticPr fontId="1"/>
  </si>
  <si>
    <t>コース</t>
    <phoneticPr fontId="13"/>
  </si>
  <si>
    <t>8F</t>
    <phoneticPr fontId="1"/>
  </si>
  <si>
    <t>9F</t>
    <phoneticPr fontId="1"/>
  </si>
  <si>
    <t>10F</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</si>
  <si>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</si>
  <si>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</si>
  <si>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</si>
  <si>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</si>
  <si>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</si>
  <si>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</si>
  <si>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</si>
  <si>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</si>
  <si>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</si>
  <si>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</si>
  <si>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</si>
  <si>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</si>
  <si>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</si>
  <si>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</si>
  <si>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中6F</t>
    <rPh sb="0" eb="1">
      <t>ナカ</t>
    </rPh>
    <phoneticPr fontId="1"/>
  </si>
  <si>
    <t>ペース</t>
    <phoneticPr fontId="1"/>
  </si>
  <si>
    <t>バイアス</t>
    <phoneticPr fontId="1"/>
  </si>
  <si>
    <t>コメント</t>
    <phoneticPr fontId="1"/>
  </si>
  <si>
    <t>コース</t>
    <phoneticPr fontId="13"/>
  </si>
  <si>
    <t>ペ補</t>
    <rPh sb="1" eb="2">
      <t>ホセイ</t>
    </rPh>
    <phoneticPr fontId="13"/>
  </si>
  <si>
    <t>コース</t>
    <phoneticPr fontId="13"/>
  </si>
  <si>
    <t>100m</t>
    <phoneticPr fontId="2"/>
  </si>
  <si>
    <t>300m</t>
    <phoneticPr fontId="2"/>
  </si>
  <si>
    <t>500m</t>
    <phoneticPr fontId="2"/>
  </si>
  <si>
    <t>700m</t>
    <phoneticPr fontId="2"/>
  </si>
  <si>
    <t>900m</t>
    <phoneticPr fontId="2"/>
  </si>
  <si>
    <t>1100m</t>
    <phoneticPr fontId="13"/>
  </si>
  <si>
    <t>上500m</t>
    <rPh sb="0" eb="1">
      <t>ウ</t>
    </rPh>
    <phoneticPr fontId="2"/>
  </si>
  <si>
    <t>中1F</t>
    <rPh sb="0" eb="1">
      <t>ナk</t>
    </rPh>
    <phoneticPr fontId="2"/>
  </si>
  <si>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</si>
  <si>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</si>
  <si>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</si>
  <si>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</si>
  <si>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</si>
  <si>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</si>
  <si>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</si>
  <si>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</si>
  <si>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</si>
  <si>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</si>
  <si>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</si>
  <si>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上500m</t>
    <rPh sb="0" eb="1">
      <t>ウ</t>
    </rPh>
    <phoneticPr fontId="1"/>
  </si>
  <si>
    <t>1500m</t>
    <phoneticPr fontId="1"/>
  </si>
  <si>
    <t>1700m</t>
    <phoneticPr fontId="1"/>
  </si>
  <si>
    <t>1900m</t>
    <phoneticPr fontId="1"/>
  </si>
  <si>
    <t>2300m</t>
    <phoneticPr fontId="1"/>
  </si>
  <si>
    <t>16F</t>
    <phoneticPr fontId="13"/>
  </si>
  <si>
    <t>17F</t>
    <phoneticPr fontId="13"/>
  </si>
  <si>
    <t>中11F</t>
    <rPh sb="0" eb="1">
      <t>ナk</t>
    </rPh>
    <phoneticPr fontId="2"/>
  </si>
  <si>
    <t>クラス</t>
    <phoneticPr fontId="1"/>
  </si>
  <si>
    <t>タイム</t>
    <phoneticPr fontId="1"/>
  </si>
  <si>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</si>
  <si>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</si>
  <si>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</si>
  <si>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</si>
  <si>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</si>
  <si>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</si>
  <si>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</si>
  <si>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</si>
  <si>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</si>
  <si>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</si>
  <si>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</si>
  <si>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</si>
  <si>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</si>
  <si>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上500m</t>
    <rPh sb="0" eb="1">
      <t>ウエ</t>
    </rPh>
    <phoneticPr fontId="1"/>
  </si>
  <si>
    <t>中1200m</t>
    <rPh sb="0" eb="1">
      <t>ナカ</t>
    </rPh>
    <phoneticPr fontId="1"/>
  </si>
  <si>
    <t>ペース</t>
    <phoneticPr fontId="1"/>
  </si>
  <si>
    <t>コース</t>
    <phoneticPr fontId="1"/>
  </si>
  <si>
    <t>バイアス</t>
    <phoneticPr fontId="1"/>
  </si>
  <si>
    <t>コメント</t>
    <phoneticPr fontId="1"/>
  </si>
  <si>
    <t>馬場差</t>
    <phoneticPr fontId="13"/>
  </si>
  <si>
    <t>含水(ゴ)</t>
    <rPh sb="0" eb="2">
      <t>ガンス</t>
    </rPh>
    <phoneticPr fontId="13"/>
  </si>
  <si>
    <t>含水(4)</t>
    <rPh sb="0" eb="2">
      <t>ガンス</t>
    </rPh>
    <phoneticPr fontId="13"/>
  </si>
  <si>
    <t>勝ち馬メモ</t>
    <rPh sb="0" eb="1">
      <t>カ</t>
    </rPh>
    <rPh sb="2" eb="5">
      <t>ウm</t>
    </rPh>
    <phoneticPr fontId="1"/>
  </si>
  <si>
    <t>OP</t>
    <phoneticPr fontId="13"/>
  </si>
  <si>
    <t>D</t>
    <phoneticPr fontId="13"/>
  </si>
  <si>
    <t>OP</t>
    <phoneticPr fontId="5"/>
  </si>
  <si>
    <t>3OP</t>
    <phoneticPr fontId="13"/>
  </si>
  <si>
    <t>未勝利</t>
    <rPh sb="0" eb="1">
      <t>ミショウリ</t>
    </rPh>
    <phoneticPr fontId="5"/>
  </si>
  <si>
    <t>1勝</t>
    <rPh sb="1" eb="2">
      <t>ショウ</t>
    </rPh>
    <phoneticPr fontId="5"/>
  </si>
  <si>
    <t>未勝利</t>
    <rPh sb="0" eb="3">
      <t>ミショウリ</t>
    </rPh>
    <phoneticPr fontId="5"/>
  </si>
  <si>
    <t>2勝</t>
    <rPh sb="1" eb="2">
      <t>ショウ</t>
    </rPh>
    <phoneticPr fontId="5"/>
  </si>
  <si>
    <t>1勝</t>
    <rPh sb="1" eb="2">
      <t>ショウ</t>
    </rPh>
    <phoneticPr fontId="13"/>
  </si>
  <si>
    <t>2勝</t>
    <rPh sb="1" eb="2">
      <t>ショウ</t>
    </rPh>
    <phoneticPr fontId="13"/>
  </si>
  <si>
    <t>3 1勝</t>
    <rPh sb="3" eb="4">
      <t>ショウ</t>
    </rPh>
    <phoneticPr fontId="13"/>
  </si>
  <si>
    <t>3勝</t>
    <rPh sb="1" eb="2">
      <t>ショウ</t>
    </rPh>
    <phoneticPr fontId="13"/>
  </si>
  <si>
    <t>未勝利</t>
    <rPh sb="0" eb="3">
      <t>ミショウリ</t>
    </rPh>
    <phoneticPr fontId="13"/>
  </si>
  <si>
    <t>クッション</t>
    <phoneticPr fontId="13"/>
  </si>
  <si>
    <t>馬場L</t>
    <rPh sb="0" eb="2">
      <t>ババ</t>
    </rPh>
    <phoneticPr fontId="13"/>
  </si>
  <si>
    <t>馬場L</t>
    <rPh sb="0" eb="2">
      <t>ババ</t>
    </rPh>
    <phoneticPr fontId="5"/>
  </si>
  <si>
    <t>新馬</t>
    <rPh sb="0" eb="2">
      <t>シンバ</t>
    </rPh>
    <phoneticPr fontId="5"/>
  </si>
  <si>
    <t>新馬</t>
    <rPh sb="0" eb="2">
      <t>シンバ</t>
    </rPh>
    <phoneticPr fontId="13"/>
  </si>
  <si>
    <t>B</t>
    <phoneticPr fontId="13"/>
  </si>
  <si>
    <t>C</t>
    <phoneticPr fontId="13"/>
  </si>
  <si>
    <t>D</t>
    <phoneticPr fontId="5"/>
  </si>
  <si>
    <t>C</t>
    <phoneticPr fontId="5"/>
  </si>
  <si>
    <t>M</t>
    <phoneticPr fontId="5"/>
  </si>
  <si>
    <t>平坦</t>
    <rPh sb="0" eb="2">
      <t>ヘイタn</t>
    </rPh>
    <phoneticPr fontId="5"/>
  </si>
  <si>
    <t>凍結防止</t>
  </si>
  <si>
    <t>良</t>
    <rPh sb="0" eb="1">
      <t>ヨイ</t>
    </rPh>
    <phoneticPr fontId="13"/>
  </si>
  <si>
    <t>SS</t>
    <phoneticPr fontId="13"/>
  </si>
  <si>
    <t>瞬発</t>
    <rPh sb="0" eb="2">
      <t>シュンパテゥ</t>
    </rPh>
    <phoneticPr fontId="13"/>
  </si>
  <si>
    <t>S</t>
    <phoneticPr fontId="13"/>
  </si>
  <si>
    <t>ハーツクライ</t>
    <phoneticPr fontId="13"/>
  </si>
  <si>
    <t>平坦</t>
    <rPh sb="0" eb="1">
      <t>ヘイタn</t>
    </rPh>
    <phoneticPr fontId="5"/>
  </si>
  <si>
    <t>マクフィ</t>
    <phoneticPr fontId="5"/>
  </si>
  <si>
    <t>サウスヴィグラス</t>
    <phoneticPr fontId="5"/>
  </si>
  <si>
    <t>M</t>
    <phoneticPr fontId="13"/>
  </si>
  <si>
    <t>平坦</t>
    <rPh sb="0" eb="2">
      <t>ヘイタn</t>
    </rPh>
    <phoneticPr fontId="13"/>
  </si>
  <si>
    <t>ダイワメジャー</t>
    <phoneticPr fontId="13"/>
  </si>
  <si>
    <t>A</t>
    <phoneticPr fontId="13"/>
  </si>
  <si>
    <t>ヘニーヒューズ</t>
    <phoneticPr fontId="13"/>
  </si>
  <si>
    <t>H</t>
    <phoneticPr fontId="13"/>
  </si>
  <si>
    <t>ハービンジャー</t>
    <phoneticPr fontId="13"/>
  </si>
  <si>
    <t>モーリス</t>
    <phoneticPr fontId="13"/>
  </si>
  <si>
    <t>ロードカナロア</t>
    <phoneticPr fontId="13"/>
  </si>
  <si>
    <t>オルフェーヴル</t>
    <phoneticPr fontId="5"/>
  </si>
  <si>
    <t>ヘニーヒューズ</t>
    <phoneticPr fontId="5"/>
  </si>
  <si>
    <t>ブラックタイド</t>
    <phoneticPr fontId="5"/>
  </si>
  <si>
    <t>ディープインパクト</t>
    <phoneticPr fontId="13"/>
  </si>
  <si>
    <t>オールステイ</t>
    <phoneticPr fontId="5"/>
  </si>
  <si>
    <t>平坦</t>
    <rPh sb="0" eb="1">
      <t>ヘイタn</t>
    </rPh>
    <phoneticPr fontId="13"/>
  </si>
  <si>
    <t>キンシャサノキセキ</t>
    <phoneticPr fontId="13"/>
  </si>
  <si>
    <t>スクリーンヒーロー</t>
    <phoneticPr fontId="13"/>
  </si>
  <si>
    <t>キズナ</t>
    <phoneticPr fontId="5"/>
  </si>
  <si>
    <t>エピファネイア</t>
    <phoneticPr fontId="5"/>
  </si>
  <si>
    <t>ロードカナロア</t>
    <phoneticPr fontId="5"/>
  </si>
  <si>
    <t>S</t>
    <phoneticPr fontId="5"/>
  </si>
  <si>
    <t>---</t>
  </si>
  <si>
    <t>D</t>
  </si>
  <si>
    <t>C</t>
  </si>
  <si>
    <t>E</t>
  </si>
  <si>
    <t>B</t>
  </si>
  <si>
    <t>SL</t>
  </si>
  <si>
    <t>○</t>
  </si>
  <si>
    <t>A</t>
  </si>
  <si>
    <t>未勝利</t>
    <rPh sb="0" eb="1">
      <t>ミショウリ</t>
    </rPh>
    <phoneticPr fontId="13"/>
  </si>
  <si>
    <t>ドゥラメンテ</t>
    <phoneticPr fontId="13"/>
  </si>
  <si>
    <t>良</t>
    <rPh sb="0" eb="1">
      <t>ヨイ</t>
    </rPh>
    <phoneticPr fontId="5"/>
  </si>
  <si>
    <t>消耗</t>
    <rPh sb="0" eb="2">
      <t>ショウモウ</t>
    </rPh>
    <phoneticPr fontId="13"/>
  </si>
  <si>
    <t>キングカメハメハ</t>
    <phoneticPr fontId="13"/>
  </si>
  <si>
    <t>エスポワールシチー</t>
    <phoneticPr fontId="13"/>
  </si>
  <si>
    <t>消耗</t>
    <rPh sb="0" eb="2">
      <t>ショウモウ</t>
    </rPh>
    <phoneticPr fontId="5"/>
  </si>
  <si>
    <t>エスポワールシチー</t>
    <phoneticPr fontId="5"/>
  </si>
  <si>
    <t>リオンディーズ</t>
    <phoneticPr fontId="5"/>
  </si>
  <si>
    <t>アジアエクスプレス</t>
    <phoneticPr fontId="5"/>
  </si>
  <si>
    <t>ダノンレジェンド</t>
    <phoneticPr fontId="5"/>
  </si>
  <si>
    <t>±0</t>
  </si>
  <si>
    <t>リオンディーズ</t>
    <phoneticPr fontId="13"/>
  </si>
  <si>
    <t>ホッコータルマエ</t>
    <phoneticPr fontId="13"/>
  </si>
  <si>
    <t>ジャスタウェイ</t>
    <phoneticPr fontId="13"/>
  </si>
  <si>
    <t>マクフィ</t>
    <phoneticPr fontId="13"/>
  </si>
  <si>
    <t>フサイチセブン</t>
    <phoneticPr fontId="13"/>
  </si>
  <si>
    <t>ディープスカイ</t>
    <phoneticPr fontId="5"/>
  </si>
  <si>
    <t>アメリカンファラオ</t>
    <phoneticPr fontId="13"/>
  </si>
  <si>
    <t>カーリン</t>
    <phoneticPr fontId="13"/>
  </si>
  <si>
    <t>瞬発</t>
    <rPh sb="0" eb="2">
      <t>シュンパテゥ</t>
    </rPh>
    <phoneticPr fontId="5"/>
  </si>
  <si>
    <t>トーセンジョーダン</t>
    <phoneticPr fontId="13"/>
  </si>
  <si>
    <t>ディープインパクト</t>
    <phoneticPr fontId="5"/>
  </si>
  <si>
    <t>パイロ</t>
    <phoneticPr fontId="13"/>
  </si>
  <si>
    <t>ロンコーネ</t>
    <phoneticPr fontId="13"/>
  </si>
  <si>
    <t>パイロ</t>
    <phoneticPr fontId="5"/>
  </si>
  <si>
    <t>シンボリクリスエス</t>
    <phoneticPr fontId="13"/>
  </si>
  <si>
    <t>カーディナル</t>
    <phoneticPr fontId="13"/>
  </si>
  <si>
    <t>ドレフォン</t>
    <phoneticPr fontId="13"/>
  </si>
  <si>
    <t>シルバーステート</t>
    <phoneticPr fontId="13"/>
  </si>
  <si>
    <t>イスラボニータ</t>
    <phoneticPr fontId="13"/>
  </si>
  <si>
    <t>グランプリボス</t>
    <phoneticPr fontId="13"/>
  </si>
  <si>
    <t>ジョーカプチーノ</t>
    <phoneticPr fontId="5"/>
  </si>
  <si>
    <t>ディーマジェスティ</t>
    <phoneticPr fontId="13"/>
  </si>
  <si>
    <t>ビッグアーサー</t>
    <phoneticPr fontId="13"/>
  </si>
  <si>
    <t>ドゥラドーレス</t>
    <phoneticPr fontId="13"/>
  </si>
  <si>
    <t>リッキーマジック</t>
    <phoneticPr fontId="13"/>
  </si>
  <si>
    <t>コパノリッキー</t>
    <phoneticPr fontId="13"/>
  </si>
  <si>
    <t>リフレイム</t>
    <phoneticPr fontId="13"/>
  </si>
  <si>
    <t>ホッコータルマエ</t>
    <phoneticPr fontId="5"/>
  </si>
  <si>
    <t>ジャックドール</t>
    <phoneticPr fontId="13"/>
  </si>
  <si>
    <t>下5F</t>
    <rPh sb="0" eb="1">
      <t xml:space="preserve">シタ </t>
    </rPh>
    <phoneticPr fontId="1"/>
  </si>
  <si>
    <t>モネが抜群のスタートから逃げてスローペースの展開。もう前に行った馬しか無理な展開になり、モネがそのまま逃げ切って勝利。</t>
    <phoneticPr fontId="5"/>
  </si>
  <si>
    <t>モネ</t>
    <phoneticPr fontId="5"/>
  </si>
  <si>
    <t>断然人気のローウェロがスピードを活かして逃げる展開。最後は調教が抜群だったヒノデミッチーが好位から抜け出して完勝となった。</t>
    <phoneticPr fontId="5"/>
  </si>
  <si>
    <t>ヒノデミッチー</t>
    <phoneticPr fontId="5"/>
  </si>
  <si>
    <t>セイゲンがスピードを活かして逃げ粘っていたが最後は差し勢が台頭。グローリーが大外から鮮やかに突き抜けて勝利。</t>
    <phoneticPr fontId="13"/>
  </si>
  <si>
    <t>グローリー</t>
    <phoneticPr fontId="5"/>
  </si>
  <si>
    <t>ハイペースで流れて前崩れの差し決着に。最後は人気薄が突っこんできての大波乱決着となり、12番人気のリッキーマジックが後続を突き離しての圧勝となった。</t>
    <phoneticPr fontId="13"/>
  </si>
  <si>
    <t>ベジャール</t>
    <phoneticPr fontId="13"/>
  </si>
  <si>
    <t>前半がかなりのスローペースからの上がり勝負に。そんな展開でも人気馬が抜けていたようで、上位人気3頭が4着以下を突き離す結果となった。</t>
    <phoneticPr fontId="13"/>
  </si>
  <si>
    <t>アルゲンテウス</t>
    <phoneticPr fontId="13"/>
  </si>
  <si>
    <t>新馬戦にしてもかなりのスローペースからの上がりだけの勝負に。抜群の切れ味を発揮したアルゲンテウスがズバッと差し切って勝利。</t>
    <phoneticPr fontId="13"/>
  </si>
  <si>
    <t>前半はスローだったが中盤が緩まずで最後は差しが決まる展開。ほぼ最後方から進めたフィールザワールドが豪快な大外一気で差し切り勝ち。</t>
    <phoneticPr fontId="5"/>
  </si>
  <si>
    <t>フィールザワールド</t>
    <phoneticPr fontId="5"/>
  </si>
  <si>
    <t>ヴォートルエローの逃げを断然人気のダノンラスターが2番手でマークする展開。もうここでは力が違った感じで、ダノンラスターがあっさりと抜け出して完勝となった。</t>
    <phoneticPr fontId="5"/>
  </si>
  <si>
    <t>ダノンラスター</t>
    <phoneticPr fontId="5"/>
  </si>
  <si>
    <t>ロードエクレール</t>
    <phoneticPr fontId="5"/>
  </si>
  <si>
    <t>逃げないとダメなロードエクレールが逃げて準オープンにしては速くない流れ。マイペースで行けたことでロードエクレールがそのまま押し切った。</t>
    <phoneticPr fontId="13"/>
  </si>
  <si>
    <t>デュガが除外になったことで引っ張る馬がいなくなって超スローペースに。上がりの速さを問われる展開になって好位からトウシンマカオが抜け出して勝利。</t>
    <phoneticPr fontId="13"/>
  </si>
  <si>
    <t>トウシンマカオ</t>
    <phoneticPr fontId="13"/>
  </si>
  <si>
    <t>まずまずメンバーは揃っていた一戦。ジャックドールが中盤を緩めない逃げを打って決着時計はかなり速い。普通に重賞レベルのレースだった感じがします。</t>
    <phoneticPr fontId="13"/>
  </si>
  <si>
    <t>カランドゥーラ</t>
    <phoneticPr fontId="13"/>
  </si>
  <si>
    <t>ヴィントミューレが暴走気味の大逃げを打ってハイペース縦長の展開。好位から抜け出した人気の4歳馬が上位独占の結果に。</t>
    <phoneticPr fontId="13"/>
  </si>
  <si>
    <t>雁行気味の先行争いで前に行った馬は厳しくなった感じ。差しの決まる展開を好位から抜け出したセブンダートオーが勝利。</t>
    <phoneticPr fontId="5"/>
  </si>
  <si>
    <t>セブンダートオー</t>
    <phoneticPr fontId="5"/>
  </si>
  <si>
    <t>含水率の低い馬場ではっきりとスタミナを問われるレースになったか。外枠から揉まれずのレースができたセブンスレターが完勝となった。</t>
    <phoneticPr fontId="5"/>
  </si>
  <si>
    <t>セブンスレター</t>
    <phoneticPr fontId="5"/>
  </si>
  <si>
    <t>中盤がかなり緩んでのスローペース戦に。それでも前は粘ることができず、最後は差し勢が上位独占の結果となった。</t>
    <phoneticPr fontId="13"/>
  </si>
  <si>
    <t>スノーグレース</t>
    <phoneticPr fontId="13"/>
  </si>
  <si>
    <t>ヨシオドライヴが飛ばして逃げてここも差しの決まる展開に。断然人気に推されたロンコーネがあっさりと差し切って順当勝ち。</t>
    <phoneticPr fontId="13"/>
  </si>
  <si>
    <t>コパノリッキー</t>
    <phoneticPr fontId="5"/>
  </si>
  <si>
    <t>ｱﾒﾘｶﾝﾍﾟｲﾄﾘｵｯﾄ</t>
    <phoneticPr fontId="5"/>
  </si>
  <si>
    <t>アンキャプチャード</t>
    <phoneticPr fontId="5"/>
  </si>
  <si>
    <t>淡々とペースが流れて最後は差しが決まる展開に。一頭だけ抜けた決め手を使ったダイバリオンが豪快に差し切って勝利。</t>
    <phoneticPr fontId="13"/>
  </si>
  <si>
    <t>ダイバリオン</t>
    <phoneticPr fontId="13"/>
  </si>
  <si>
    <t>2頭が人気を被るようなオッズ。結果的にその2頭でのワンツーとなり、番手から抜け出したカナテープが圧勝となった。</t>
    <phoneticPr fontId="13"/>
  </si>
  <si>
    <t>カナテープ</t>
    <phoneticPr fontId="13"/>
  </si>
  <si>
    <t>ニシノソワレが飛ばして逃げたが最後は3頭が後続を突き離す展開。追い比べを制したフジマサインパクトが勝利となった。</t>
    <phoneticPr fontId="5"/>
  </si>
  <si>
    <t>フジマサインパクト</t>
    <phoneticPr fontId="5"/>
  </si>
  <si>
    <t>断然人気のウィズグレイスが逃げて淀みない流れ。最後はドゥラドーレスが強烈な決め手を見せて差し切り勝ちとなった。</t>
    <phoneticPr fontId="13"/>
  </si>
  <si>
    <t>コモレビキラリが逃げてタフな馬場にしてもスローの流れ。2番手から完璧に抜け出したレモンポップが力の違いを見せて順当勝ち。</t>
    <phoneticPr fontId="5"/>
  </si>
  <si>
    <t>レモンポップ</t>
    <phoneticPr fontId="5"/>
  </si>
  <si>
    <t>少頭数で先行馬がおらずリフレイムがマイペースで逃げる展開。いつものように直線で外にモタれ通しだったが、そのまま押し切ってオープン入りとなった。</t>
    <phoneticPr fontId="13"/>
  </si>
  <si>
    <t>テイエムサウスダン</t>
    <phoneticPr fontId="5"/>
  </si>
  <si>
    <t>レモンドロップキッド</t>
    <phoneticPr fontId="5"/>
  </si>
  <si>
    <t>トゥザワールド</t>
    <phoneticPr fontId="13"/>
  </si>
  <si>
    <t>下5F</t>
    <rPh sb="0" eb="1">
      <t>シタ</t>
    </rPh>
    <phoneticPr fontId="1"/>
  </si>
  <si>
    <t>逃げる競馬でパフォーマンスを上げてきた。今回はスローペースで展開に恵まれた感じがします。</t>
    <phoneticPr fontId="5"/>
  </si>
  <si>
    <t>最後の1ハロンで逃げ馬が止まったことで差し切れた感じ。今回は時計が遅いので上積みがないと上のクラスではどうだろうか。</t>
    <phoneticPr fontId="5"/>
  </si>
  <si>
    <t>ハイペースで展開が向いてはいるが末脚はお見事。上のクラスでも展開がハマれば突っ込んできそうな感じがします。</t>
    <phoneticPr fontId="13"/>
  </si>
  <si>
    <t>内枠で揉まれる形でも全く問題なく好メンバー相手にワンサイドゲームで圧勝。コパノリッキー産駒の最高傑作と言って良さそうで、東京ダートなら世代最上位の可能性も。</t>
    <phoneticPr fontId="13"/>
  </si>
  <si>
    <t>今回は相対的に相手に恵まれていた印象。血統的にはそこまでキレるタイプには見えないので、持続力を問われるレースの方が良さそう。</t>
    <phoneticPr fontId="13"/>
  </si>
  <si>
    <t>スローペースを展開無視で大外一気で差し切った。普通に強い内容だが、ペースが流れてどこまでやれるかは次走で判断したい。</t>
    <phoneticPr fontId="13"/>
  </si>
  <si>
    <t>砂を被らなければこれぐらいはやれる馬。今回は低指数戦だが最後に見せた末脚は見事。上のクラスでも展開が向けばやれそう。</t>
    <phoneticPr fontId="5"/>
  </si>
  <si>
    <t>もう明らかにクラス上位だった。今回は完璧な競馬ができていたが、それでも普通に強いパフォーマンス。上のクラスでもスタミナ勝負ならやれていいだろう。</t>
    <phoneticPr fontId="5"/>
  </si>
  <si>
    <t>揉まれずに逃げる競馬でこその馬。今回のようにスッと先手を奪えればこれぐらいは走れる。オープンでもどこかで展開が向けばやれるかも。</t>
    <phoneticPr fontId="13"/>
  </si>
  <si>
    <t>これまでの実績から考えてもここでは上位だった。現状は1400mがベストという感じで、ファルコンSあたりでも上位争いになっていいか。</t>
    <phoneticPr fontId="13"/>
  </si>
  <si>
    <t>いつも通り淀みないペースで逃げて好メンバー相手に好時計で勝ち切った。完全に本格化してきており、次走の金鯱賞もかなり有力な一頭になるだろう。</t>
    <phoneticPr fontId="13"/>
  </si>
  <si>
    <t>今回はハイペースで持続力を問われる流れでパフォーマンスを上げてきた。能力は高いがキレに欠けるのでこういう展開になってこそ。上でも通用するとは思うが。</t>
    <phoneticPr fontId="13"/>
  </si>
  <si>
    <t>今回は距離短縮でパフォーマンスを上げてきた。指数的には微妙だがホッコータルマエ産駒なのでこれぐらいの距離に慣れてくればパフォーマンスを上げるかも。</t>
    <phoneticPr fontId="5"/>
  </si>
  <si>
    <t>初戦は超スローでほとんど能力が発揮できず。2戦目で外枠からスムーズな競馬でパフォーマンスができた。使っていくうちに良さが出そうな馬ではあります。</t>
    <phoneticPr fontId="5"/>
  </si>
  <si>
    <t>初ダートで揉まれる競馬になりながら最後は差し切った。今回はスローペースで時計も遅いので評価は難しいところだ。</t>
    <phoneticPr fontId="13"/>
  </si>
  <si>
    <t>今回は位置を落としたが鋭く差し切って勝利。もうこのクラスでは上位でしたし、上のクラスでも今のレベルならいきなり通用していい。</t>
    <phoneticPr fontId="13"/>
  </si>
  <si>
    <t>毎回強烈な末脚は使えていた馬で、今回も圧巻の末脚を見せた。血統的な裏付けもありますし、上のクラスでも決め手を活かして十分に活躍できる。</t>
    <phoneticPr fontId="13"/>
  </si>
  <si>
    <t>スローペースを2番手から完璧に抜け出して圧勝。最後は手綱を抑える余裕もあったが展開が向いていたのも確か。評価は次走以降で良さそうだ。</t>
    <phoneticPr fontId="13"/>
  </si>
  <si>
    <t>前走でもタイムランクBのハイレベル戦で差のない競馬ができていた。今回もなかなかのハイレベル戦に見えますし、上のクラスでも通用していいか。</t>
    <phoneticPr fontId="5"/>
  </si>
  <si>
    <t>ここ2戦は単純に相手が強すぎた。普通に考えて能力はオープン級だと思いますし、昇級しても即通用と見ていいだろう。</t>
    <phoneticPr fontId="5"/>
  </si>
  <si>
    <t>淀みない流れをしっかり追走して最後はすごい末脚。時計も優秀ですしこれはクラシックを好勝負できる素材か。次走は弥生賞か毎日杯だろうが有力な存在になるはず。</t>
    <phoneticPr fontId="13"/>
  </si>
  <si>
    <t>今回は先行馬不在でマイペースの楽逃げ叶った。直線はモタれ通しで勝ったんだから強いが、多頭数でこんなに楽な競馬ができるとはあまり思えない。</t>
    <phoneticPr fontId="13"/>
  </si>
  <si>
    <t>東京コース向きの馬がほとんどいなかった一戦。カーディナルが淀みないペースでの逃げを打って、そのまま後続を突き放して勝利となった。</t>
    <phoneticPr fontId="13"/>
  </si>
  <si>
    <t>かなり掛かる馬でこれまでは距離が長かった。今回は2000mに距離を短くして行かせてしまったのが良かったか感じ。この競馬ならオープンまで行けるが抑えると危うさもあるか。</t>
    <phoneticPr fontId="13"/>
  </si>
  <si>
    <t>3 1勝</t>
    <rPh sb="3" eb="4">
      <t>ショウ</t>
    </rPh>
    <phoneticPr fontId="5"/>
  </si>
  <si>
    <t>3勝</t>
    <rPh sb="1" eb="2">
      <t>ショウ</t>
    </rPh>
    <phoneticPr fontId="5"/>
  </si>
  <si>
    <t>新馬</t>
    <rPh sb="0" eb="1">
      <t>シンバ</t>
    </rPh>
    <phoneticPr fontId="13"/>
  </si>
  <si>
    <t>B</t>
    <phoneticPr fontId="5"/>
  </si>
  <si>
    <t>ハーツイストワール</t>
    <phoneticPr fontId="13"/>
  </si>
  <si>
    <t>ドンレパルス</t>
    <phoneticPr fontId="13"/>
  </si>
  <si>
    <t>東京ダートは先週に引き続いて含水率の低い馬場。前に行った馬が止まって差し馬が台頭する流れになり、馬群を捌いて抜けてきたヴィブラフォンが勝利。</t>
    <phoneticPr fontId="5"/>
  </si>
  <si>
    <t>ヴィブラフォン</t>
    <phoneticPr fontId="5"/>
  </si>
  <si>
    <t>オクトニオンが逃げて直線ではドンレパルスとの一騎打ちに。一進一退の追い比べになったが、ギリギリでドンレパルスが差し切って勝利。</t>
    <phoneticPr fontId="13"/>
  </si>
  <si>
    <t>東京ダートは先週に引き続いて含水率の低い馬場。ここも差しが決まるレースになり、最後はニシノスーベニアが大外一気で差し切り勝ち。</t>
    <phoneticPr fontId="13"/>
  </si>
  <si>
    <t>ニシノスーベニア</t>
    <phoneticPr fontId="13"/>
  </si>
  <si>
    <t>セイウンシデンが逃げてそこまで速くはない流れ。その２番手につけたリメイクが後続を突き離しての圧勝となった。</t>
    <phoneticPr fontId="5"/>
  </si>
  <si>
    <t>リメイク</t>
    <phoneticPr fontId="5"/>
  </si>
  <si>
    <t>前半が超スローペースの一団競馬からの瞬発戦に。前有利の展開だったと思うが、展開無視で人気のダノンギャラクシーが大外から差し切り勝ち。</t>
    <phoneticPr fontId="13"/>
  </si>
  <si>
    <t>ダノンギャラクシー</t>
    <phoneticPr fontId="13"/>
  </si>
  <si>
    <t>新馬戦らしくかなりのスローペース戦に。完全な行った行ったレースになり、逃げたブラックノワールがそのまま押し切った。</t>
    <phoneticPr fontId="13"/>
  </si>
  <si>
    <t>ブラックノワール</t>
    <phoneticPr fontId="13"/>
  </si>
  <si>
    <t>消耗</t>
    <rPh sb="0" eb="1">
      <t>ショウモウ</t>
    </rPh>
    <phoneticPr fontId="5"/>
  </si>
  <si>
    <t>ドレフォン</t>
    <phoneticPr fontId="5"/>
  </si>
  <si>
    <t>クリエイターII</t>
    <phoneticPr fontId="5"/>
  </si>
  <si>
    <t>キンシャサノキセキ</t>
    <phoneticPr fontId="5"/>
  </si>
  <si>
    <t>ブラックタイド</t>
    <phoneticPr fontId="13"/>
  </si>
  <si>
    <t>ディスクリートキャット</t>
    <phoneticPr fontId="13"/>
  </si>
  <si>
    <t>キズナ</t>
    <phoneticPr fontId="13"/>
  </si>
  <si>
    <t>ラニ</t>
    <phoneticPr fontId="5"/>
  </si>
  <si>
    <t>瞬発</t>
    <rPh sb="0" eb="1">
      <t>シュンパテゥ</t>
    </rPh>
    <phoneticPr fontId="13"/>
  </si>
  <si>
    <t>ゴールドシップ</t>
    <phoneticPr fontId="13"/>
  </si>
  <si>
    <t>キタサンブラック</t>
    <phoneticPr fontId="13"/>
  </si>
  <si>
    <t>東京マイルらしく淡々とペースが流れて地力と決め手が問われた一戦。久々の出走となったレフトゥバーズが大外一気で差し切り勝ち。</t>
    <phoneticPr fontId="13"/>
  </si>
  <si>
    <t>レフトゥバーズ</t>
    <phoneticPr fontId="13"/>
  </si>
  <si>
    <t>ゴールドブリーズがスローペースで逃げてそのまま押し切るかに見えたがラスト200mで様相一変。ウインジョイフルが差し切って勝利となった。</t>
    <phoneticPr fontId="13"/>
  </si>
  <si>
    <t>ウインジョイフル</t>
    <phoneticPr fontId="13"/>
  </si>
  <si>
    <t>ルーラーシップ</t>
    <phoneticPr fontId="13"/>
  </si>
  <si>
    <t>リアルインパクト</t>
    <phoneticPr fontId="13"/>
  </si>
  <si>
    <t>ｽｳｪﾌﾟﾄｵｰｳﾞｧｰﾎﾞｰﾄﾞ</t>
    <phoneticPr fontId="13"/>
  </si>
  <si>
    <t>ストロングリターン</t>
    <phoneticPr fontId="13"/>
  </si>
  <si>
    <t>オードゥメールとハイアムズビーチが先行してそのまま粘り込むかに見えたが最後の200mで様相一変。シークルーズが大外一気で豪快に差し切って勝利。</t>
    <phoneticPr fontId="13"/>
  </si>
  <si>
    <t>シークルーズ</t>
    <phoneticPr fontId="13"/>
  </si>
  <si>
    <t>バトルプラン</t>
    <phoneticPr fontId="13"/>
  </si>
  <si>
    <t>ブリンカー着用のグレイテストが出して行きすぎてハイペース縦長の展開。地力ははっきりと問われた感じで、人気馬が上位独占の結果となった。</t>
    <phoneticPr fontId="13"/>
  </si>
  <si>
    <t>ウインシャーロット</t>
    <phoneticPr fontId="13"/>
  </si>
  <si>
    <t>ヴィクトワールピサ</t>
    <phoneticPr fontId="13"/>
  </si>
  <si>
    <t>サバンナモンキー</t>
    <phoneticPr fontId="5"/>
  </si>
  <si>
    <t>ニュートンテソーロ</t>
    <phoneticPr fontId="5"/>
  </si>
  <si>
    <t>タイセイモンストルがマイペースで逃げてそこまで速くない流れから後半1000mのロンスパ戦に。この条件が大得意なハーツイストワールがスムーズに抜け出して勝利。</t>
    <phoneticPr fontId="13"/>
  </si>
  <si>
    <t>なかなか骨っぽいメンバーが揃っていた一戦。最後は3頭による大接戦となったが、キタノリューオーが外から差し切って勝利。</t>
    <phoneticPr fontId="13"/>
  </si>
  <si>
    <t>キタノリューオー</t>
    <phoneticPr fontId="13"/>
  </si>
  <si>
    <t>ジョーカプチーノ</t>
    <phoneticPr fontId="13"/>
  </si>
  <si>
    <t>ユニオンラグズ</t>
    <phoneticPr fontId="13"/>
  </si>
  <si>
    <t>含水率の低い馬場で先行勢は苦しくなって直線は差し馬が台頭。その中でも人気に推されたメテオフリューゲルが圧巻の脚力を見せて突き抜けた。</t>
    <phoneticPr fontId="5"/>
  </si>
  <si>
    <t>メテオフリューゲル</t>
    <phoneticPr fontId="5"/>
  </si>
  <si>
    <t>サバンナモンキーが主張して先手を奪う展開。直線半ばでは後続も迫ってきたが、追い出すと逆に2着以下を突き離して逃げ切り勝ちとなった。</t>
    <phoneticPr fontId="5"/>
  </si>
  <si>
    <t>含水率の低い馬場で先行勢は苦しくなって直線は差し馬が台頭。最後はラレイナとキングスフィリアが外から差し込んできてワンツー。</t>
    <phoneticPr fontId="13"/>
  </si>
  <si>
    <t>ラレイナ</t>
    <phoneticPr fontId="13"/>
  </si>
  <si>
    <t>ハープスターの子ライラスターが単勝1.2倍の断然人気に支持された一戦。そのライラスターが早めに抜け出して、最後はカヨウネンカとの一騎打ちをなんとかしのいで勝利。</t>
    <phoneticPr fontId="13"/>
  </si>
  <si>
    <t>ライラスター</t>
    <phoneticPr fontId="13"/>
  </si>
  <si>
    <t>新馬戦にしてもかなりのスローペースで流れた一戦。明らかに前有利の展開だったが、人気のロールアップが展開無視で抜けた末脚を見せて突き抜けた。</t>
    <phoneticPr fontId="13"/>
  </si>
  <si>
    <t>ロールアップ</t>
    <phoneticPr fontId="13"/>
  </si>
  <si>
    <t>含水率の低い馬場で先行勢は苦しくなって直線は差し馬が台頭。グアドループとアルマネクメトの2頭が3着以下を突き離してワンツー。</t>
    <phoneticPr fontId="13"/>
  </si>
  <si>
    <t>グアドループ</t>
    <phoneticPr fontId="13"/>
  </si>
  <si>
    <t>前半から中盤がかなり緩んでの瞬発力勝負に。最後はハンデ戦かのような大接戦になったが、途中で動いたスパングルドスターがクビ差抜け出して勝利。</t>
    <phoneticPr fontId="13"/>
  </si>
  <si>
    <t>スパングルドスター</t>
    <phoneticPr fontId="13"/>
  </si>
  <si>
    <t>ポッドポレットが逃げてこの条件らしく緩いペース。最後はグランシエロしか差してこれる馬がおらず、前に行った2頭でのワンツーとなった。</t>
    <phoneticPr fontId="13"/>
  </si>
  <si>
    <t>レヴァンジル</t>
    <phoneticPr fontId="13"/>
  </si>
  <si>
    <t>イディオムが主張して逃げて上手く息を入れてマイペースの逃げ。一団の馬群から外を突いたニュートンテソーロが圧巻の末脚を見せて差し切り勝ち。</t>
    <phoneticPr fontId="5"/>
  </si>
  <si>
    <t>スパイツタウン</t>
    <phoneticPr fontId="5"/>
  </si>
  <si>
    <t>ラブリーデイ</t>
    <phoneticPr fontId="5"/>
  </si>
  <si>
    <t>シニスターミニスター</t>
    <phoneticPr fontId="5"/>
  </si>
  <si>
    <t>ダイワメジャー</t>
    <phoneticPr fontId="5"/>
  </si>
  <si>
    <t>アドマイヤムーン</t>
    <phoneticPr fontId="5"/>
  </si>
  <si>
    <t>ストレートリターン</t>
    <phoneticPr fontId="13"/>
  </si>
  <si>
    <t>ネヴァイナフが逃げて新馬戦らしく緩い流れ。その2番手につけたストレートリターンがあっさりと抜け出して勝利となった。</t>
    <phoneticPr fontId="13"/>
  </si>
  <si>
    <t>アドマイヤムーン</t>
    <phoneticPr fontId="13"/>
  </si>
  <si>
    <t>ノヴェリスト</t>
    <phoneticPr fontId="13"/>
  </si>
  <si>
    <t>プリサイスエンド</t>
    <phoneticPr fontId="13"/>
  </si>
  <si>
    <t>瞬発</t>
    <rPh sb="0" eb="1">
      <t>シュンパテゥ</t>
    </rPh>
    <phoneticPr fontId="5"/>
  </si>
  <si>
    <t>ﾃﾞｨｽﾄｰﾃｯﾄﾞﾋｭｰﾓｱ</t>
    <phoneticPr fontId="5"/>
  </si>
  <si>
    <t>ドゥラメンテ</t>
    <phoneticPr fontId="5"/>
  </si>
  <si>
    <t>キングカメハメハ</t>
    <phoneticPr fontId="5"/>
  </si>
  <si>
    <t>イルーシヴパンサー</t>
    <phoneticPr fontId="13"/>
  </si>
  <si>
    <t>ローズキングダム</t>
    <phoneticPr fontId="13"/>
  </si>
  <si>
    <t>ニシノライトニング</t>
    <phoneticPr fontId="13"/>
  </si>
  <si>
    <t>アポロキングダム</t>
    <phoneticPr fontId="13"/>
  </si>
  <si>
    <t>初ダートながら好位で揉まれる競馬から馬群を縫って突き抜けた。やはりドレフォン産駒だけあってダート適性が高かったんだろう。</t>
    <phoneticPr fontId="5"/>
  </si>
  <si>
    <t>スタートで出遅れたが最後は凄い脚で追い込んできた。今回は叩き2戦目で東京コースも良かったか。上でも展開向けばやれて良さそう。</t>
    <phoneticPr fontId="13"/>
  </si>
  <si>
    <t>今回はチークピーシズ着用でスタートを決めたことが全て。これまでも末脚を使えていたので位置が取れればこれぐらいはやれた。東京以外でどれだけやれるか。</t>
    <phoneticPr fontId="13"/>
  </si>
  <si>
    <t>ラニ産駒らしく揉まれ弱いところがありそう。こういう競馬なら普通に強そうで、オープンでも十分にやれていいと思います。</t>
    <phoneticPr fontId="5"/>
  </si>
  <si>
    <t>2戦目での上積みと距離延長でパフォーマンスを上げてきた。デニムアンドルビーの全弟で今回のような条件は合いそうですし、青葉賞には出てきそうな感じがします。</t>
    <phoneticPr fontId="13"/>
  </si>
  <si>
    <t>今回はスローペースの逃げで恵まれている。ブラックエンブレムの子供だけに素質はありそうだが、今回だけではどれだけ強いのかがわからない。</t>
    <phoneticPr fontId="13"/>
  </si>
  <si>
    <t>新馬戦の内容から世代最上位のマイラーとも思わせた馬。今回は大幅馬体増で本格化の兆しを見せた。これからポンポンとオープンまで行くかも。</t>
    <phoneticPr fontId="13"/>
  </si>
  <si>
    <t>未勝利時代から距離が長いのに中距離ばかりを使われていた。マイルが合うはずで、ダートでもこの条件を使うならいずれ上でもやれて良さそう。</t>
    <phoneticPr fontId="13"/>
  </si>
  <si>
    <t>今回は調教抜群で状態は良かったか。母ベストクルーズで1400mはあったと思うが、今回は相手には恵まれている印象。</t>
    <phoneticPr fontId="13"/>
  </si>
  <si>
    <t>持続力タイプで東京向きではないが、縦長の持続力戦になったのが良かった。先行力と持続力を活かせる条件ならいずれオープン、重賞でもやれる馬だろう。</t>
    <phoneticPr fontId="13"/>
  </si>
  <si>
    <t>今回は内枠から完璧な競馬ができた。前半ゆったりからのロンスパ勝負が合いそうで、メトロポリタンSや目黒記念で走りそうなイメージ。</t>
    <phoneticPr fontId="13"/>
  </si>
  <si>
    <t>外から見事な末脚で差し切った。東京コース以外ではどうだが、東京マイルなら準オープンでもやれていい感じがします。</t>
    <phoneticPr fontId="13"/>
  </si>
  <si>
    <t>初戦からの上積みと差しが決まりやすい馬場になって外から突き抜けた。最後は余裕もありましたし、上のクラスでも差しが決まるところなら。</t>
    <phoneticPr fontId="5"/>
  </si>
  <si>
    <t>前走は前に行けずで揉まれこんで不完全燃焼。今回はマイペースで逃げて楽な競馬ができた。今回に関しては恵まれた感じがします。</t>
    <phoneticPr fontId="5"/>
  </si>
  <si>
    <t>超スローペースを２番手から完璧な競馬ができていた。センスは良いが今回は地力がほとんど問われていない。</t>
    <phoneticPr fontId="13"/>
  </si>
  <si>
    <t>小柄で非力だった馬体が休み休み使ってようやく身になってきたか。時計的にもまずまずなのでそろそろ本格化するかも。</t>
    <phoneticPr fontId="13"/>
  </si>
  <si>
    <t>現状は母ハープスターのイメージはほとんどないキレに欠ける印象。今回もいっぱいいっぱいでしたし、次走がトライアルで人気でもするなら軽視でいいか。長い目で見たい。</t>
    <phoneticPr fontId="13"/>
  </si>
  <si>
    <t>抜群の操縦性を見せてスルスルと進路を変えて差し切り勝ち。センス十分で素質はありそうだが、この時期デビューとなると桜花賞には間に合わないか。</t>
    <phoneticPr fontId="13"/>
  </si>
  <si>
    <t>今回は差しの決まる馬場でハイペースで色々と向いていた。上のクラスでは完全な展開待ちのタイプになりそう。</t>
    <phoneticPr fontId="13"/>
  </si>
  <si>
    <t>スローペースを途中で捲って展開的に恵まれた感じ。そこまで素質は高くなさそうなので今回は恵まれたか。</t>
    <phoneticPr fontId="13"/>
  </si>
  <si>
    <t>前走は堀調教師のコメントを見ても仕上がり途上。今回はスローに恵まれたとはいえ完勝だった。本質は東京向きではなさそうで、次走の重賞が試金石。</t>
    <phoneticPr fontId="13"/>
  </si>
  <si>
    <t>これまでコーナー4回の舞台を使われて真価を発揮しきれず。今回は1400mで折り合いを気にせずに末脚を爆発させることができた。東京ならオープン重賞で出番ありそう。</t>
    <phoneticPr fontId="5"/>
  </si>
  <si>
    <t>含水率の低い馬場で先行勢は苦しくなって直線は差し馬が台頭。ニシノライトニングが抜群の決め手を見せて差し切り勝ち。</t>
    <phoneticPr fontId="13"/>
  </si>
  <si>
    <t>溜めれば抜群の決め手を発揮する馬。今回は馬場も展開もハマった感じはあり。</t>
    <phoneticPr fontId="13"/>
  </si>
  <si>
    <t>新馬</t>
    <rPh sb="0" eb="1">
      <t>シンバ</t>
    </rPh>
    <phoneticPr fontId="5"/>
  </si>
  <si>
    <t>3 1勝</t>
    <rPh sb="3" eb="4">
      <t>ショウル</t>
    </rPh>
    <phoneticPr fontId="13"/>
  </si>
  <si>
    <t>ララクリスティーヌ</t>
    <phoneticPr fontId="13"/>
  </si>
  <si>
    <t>A</t>
    <phoneticPr fontId="5"/>
  </si>
  <si>
    <t>ルージュリナージュ</t>
    <phoneticPr fontId="13"/>
  </si>
  <si>
    <t>ビートエモーションが単勝１倍台の断然人気に支持された一戦。ビートエモーションも最後に差してきたが、早めに抜け出したユキノプリンセスが押し切り勝ち。</t>
    <phoneticPr fontId="5"/>
  </si>
  <si>
    <t>ユキノプリンセス</t>
    <phoneticPr fontId="5"/>
  </si>
  <si>
    <t>モンサンレジェンドの逃げをアリススプリングスが早めに捕えて先頭。最後は差し馬が２頭突っこんできたが、アリススプリングスが押し切り勝ちとなった。</t>
    <phoneticPr fontId="13"/>
  </si>
  <si>
    <t>アリススプリングス</t>
    <phoneticPr fontId="13"/>
  </si>
  <si>
    <t>ベネロングポイントが逃げる展開。最後は差し馬も突っこんできての大混戦となったが、なんとかベネロングポイントが押し切って勝利。</t>
    <phoneticPr fontId="13"/>
  </si>
  <si>
    <t>ベネロングポイント</t>
    <phoneticPr fontId="13"/>
  </si>
  <si>
    <t>ボレロが飛ばして重馬場にしてもハイペースの展開。２番手につけたジャングルキングが後続を突き離しての圧勝となった。時計も優秀。</t>
    <phoneticPr fontId="5"/>
  </si>
  <si>
    <t>ジャングルキング</t>
    <phoneticPr fontId="5"/>
  </si>
  <si>
    <t>重</t>
    <rPh sb="0" eb="1">
      <t>オモイ</t>
    </rPh>
    <phoneticPr fontId="13"/>
  </si>
  <si>
    <t>重</t>
    <rPh sb="0" eb="1">
      <t>オモイ</t>
    </rPh>
    <phoneticPr fontId="5"/>
  </si>
  <si>
    <t>シルバーステート</t>
    <phoneticPr fontId="5"/>
  </si>
  <si>
    <t>クオリティロード</t>
    <phoneticPr fontId="5"/>
  </si>
  <si>
    <t>ワールドエース</t>
    <phoneticPr fontId="5"/>
  </si>
  <si>
    <t>ｱﾒﾘｶﾝﾍﾟｲﾄﾘｵｯﾄ</t>
    <phoneticPr fontId="13"/>
  </si>
  <si>
    <t>H</t>
    <phoneticPr fontId="5"/>
  </si>
  <si>
    <t>アンクルモー</t>
    <phoneticPr fontId="5"/>
  </si>
  <si>
    <t>エピファネイア</t>
    <phoneticPr fontId="13"/>
  </si>
  <si>
    <t>人気のグランアリエルが逃げたがあっさり止まって最後は差しが決まる展開。今回が初芝だったソウテンが見事な決め手を発揮して完勝となった。</t>
    <phoneticPr fontId="13"/>
  </si>
  <si>
    <t>ソウテン</t>
    <phoneticPr fontId="13"/>
  </si>
  <si>
    <t>エリオトローピオが逃げてスローペースからの瞬発力勝負に。前走がハイレベル戦だったルージュリナージュが外から素晴らしい脚を見せて差し切り勝ち。</t>
    <phoneticPr fontId="13"/>
  </si>
  <si>
    <t>スピルバーグ</t>
    <phoneticPr fontId="13"/>
  </si>
  <si>
    <t>ヴァンセンヌ</t>
    <phoneticPr fontId="13"/>
  </si>
  <si>
    <t>レディバランタイン</t>
    <phoneticPr fontId="13"/>
  </si>
  <si>
    <t>サトノアラジン</t>
    <phoneticPr fontId="13"/>
  </si>
  <si>
    <t>ザファクター</t>
    <phoneticPr fontId="13"/>
  </si>
  <si>
    <t>マブセレナードが逃げて中盤が緩まないスピード勝負に。今回は折り合って競馬ができたレディバランタインが番手から抜け出して勝利となった。</t>
    <phoneticPr fontId="13"/>
  </si>
  <si>
    <t>ユイノザッパーが逃げていたが早々に失速。その直後にいた馬たちが速い上がりでまとめて４着以下は離れる結果となった。</t>
    <phoneticPr fontId="5"/>
  </si>
  <si>
    <t>ローズボウル</t>
    <phoneticPr fontId="5"/>
  </si>
  <si>
    <t>トゥーフェイスが逃げたが途中で人気のレッドヴェロシティが捲ってくる展開。最後はその２頭のワンツーとなりトゥーフェイスが逃げ切り勝ち。</t>
    <phoneticPr fontId="13"/>
  </si>
  <si>
    <t>トゥーフェイス</t>
    <phoneticPr fontId="13"/>
  </si>
  <si>
    <t>メイショウウズマサ</t>
    <phoneticPr fontId="5"/>
  </si>
  <si>
    <t>ワールドエース</t>
    <phoneticPr fontId="13"/>
  </si>
  <si>
    <t>ケープブランコ</t>
    <phoneticPr fontId="13"/>
  </si>
  <si>
    <t>オパールシャルムが逃げてそこまで速くない流れ。内枠から絶好位が取れたララクリスティーヌがスムーズに捌いて勝利となった。</t>
    <phoneticPr fontId="13"/>
  </si>
  <si>
    <t>ミッキーアイル</t>
    <phoneticPr fontId="13"/>
  </si>
  <si>
    <t>マツリダゴッホ</t>
    <phoneticPr fontId="13"/>
  </si>
  <si>
    <t>プレサージュリフト</t>
    <phoneticPr fontId="13"/>
  </si>
  <si>
    <t>ヤマメ</t>
    <phoneticPr fontId="13"/>
  </si>
  <si>
    <t>アイルハヴアナザー</t>
    <phoneticPr fontId="13"/>
  </si>
  <si>
    <t>超高速馬場でペースが流れたことでかなり時計の速い決着に。人気馬が時計に対応できなかったか、単勝万馬券の馬が2頭も絡んで歴史に残る大波乱決着に。</t>
    <phoneticPr fontId="13"/>
  </si>
  <si>
    <t>稍重</t>
    <rPh sb="0" eb="2">
      <t>ヤヤオモ</t>
    </rPh>
    <phoneticPr fontId="13"/>
  </si>
  <si>
    <t>ニシノアンドレア</t>
    <phoneticPr fontId="5"/>
  </si>
  <si>
    <t>ダッチアート</t>
    <phoneticPr fontId="5"/>
  </si>
  <si>
    <t>ロジユニヴァース</t>
    <phoneticPr fontId="5"/>
  </si>
  <si>
    <t>スペイスフォース</t>
    <phoneticPr fontId="5"/>
  </si>
  <si>
    <t>タイムパラドックス</t>
    <phoneticPr fontId="5"/>
  </si>
  <si>
    <t>ルーラーシップ</t>
    <phoneticPr fontId="5"/>
  </si>
  <si>
    <t>アプサラー</t>
    <phoneticPr fontId="13"/>
  </si>
  <si>
    <t>ショウナンダール</t>
    <phoneticPr fontId="13"/>
  </si>
  <si>
    <t>ローシャムパーク</t>
    <phoneticPr fontId="13"/>
  </si>
  <si>
    <t>ポレンティア</t>
    <phoneticPr fontId="13"/>
  </si>
  <si>
    <t>フルオール</t>
    <phoneticPr fontId="13"/>
  </si>
  <si>
    <t>不良</t>
    <rPh sb="0" eb="2">
      <t>フリョウ</t>
    </rPh>
    <phoneticPr fontId="13"/>
  </si>
  <si>
    <t>マスタリー</t>
    <phoneticPr fontId="13"/>
  </si>
  <si>
    <t>アヴェラーレ</t>
    <phoneticPr fontId="13"/>
  </si>
  <si>
    <t>稍重</t>
    <rPh sb="0" eb="1">
      <t>ヤヤオモ</t>
    </rPh>
    <phoneticPr fontId="13"/>
  </si>
  <si>
    <t>メイサウザンアワー</t>
    <phoneticPr fontId="13"/>
  </si>
  <si>
    <t>不良</t>
    <rPh sb="0" eb="2">
      <t>フリョウ</t>
    </rPh>
    <phoneticPr fontId="5"/>
  </si>
  <si>
    <t>ｺﾝｽﾃｨﾃｭｰｼｮﾝ</t>
    <phoneticPr fontId="5"/>
  </si>
  <si>
    <t>ダノンベルーガ</t>
    <phoneticPr fontId="13"/>
  </si>
  <si>
    <t>不良</t>
    <rPh sb="0" eb="1">
      <t>フリョウ</t>
    </rPh>
    <phoneticPr fontId="5"/>
  </si>
  <si>
    <t>マイヨアポア</t>
    <phoneticPr fontId="5"/>
  </si>
  <si>
    <t>モンテロッソ</t>
    <phoneticPr fontId="5"/>
  </si>
  <si>
    <t>２番手追走からスピードを活かして押し切り勝ち。時計も速いので素質はありそうだが、血統的にもこの日の高速ダートは向いていた感じがします。</t>
    <phoneticPr fontId="13"/>
  </si>
  <si>
    <t>番手からセンスの良い競馬で勝ち切った。高速馬場だっただけに特に速い時計ではない。評価は難しいところだ。</t>
    <phoneticPr fontId="5"/>
  </si>
  <si>
    <t>芝スタートが良かったかテンにダッシュがついて逃げることができた。今回は高速馬場に恵まれた感じもあるが、こういう位置で今後も競馬ができれば。</t>
    <phoneticPr fontId="13"/>
  </si>
  <si>
    <t>芝でもダートでもスピードの持続力を存分に活かせるレースで強い。そういうレースならオープンまで行けるが、タフな馬場になると信頼はできないタイプに見える。</t>
    <phoneticPr fontId="5"/>
  </si>
  <si>
    <t>初めての芝で良さを見せて一変。突き放しての圧勝だったが、メンバーレベルはそこまで高くなかったので見た目ほど評価するのは危ないかも。</t>
    <phoneticPr fontId="13"/>
  </si>
  <si>
    <t>前走はハイレベル戦で折り合いを欠き気味の競馬。距離短縮でメンバー弱化なら上位だった。これ以上となるとどこまでやれるか。</t>
    <phoneticPr fontId="13"/>
  </si>
  <si>
    <t>序盤から掛かり気味だったが、内枠でルメールだったこともあってなんとか制御がついた。かなり乗り難しいタイプ。</t>
    <phoneticPr fontId="13"/>
  </si>
  <si>
    <t>前走のフジマサインパクトの1勝クラスはハイレベル戦。今回はスローペースで前で競馬ができたのも良かった。今回もハイレベル戦なので上のクラスでも通用する。</t>
    <phoneticPr fontId="5"/>
  </si>
  <si>
    <t>先行して後半1000mのロンスパ戦に持ち込むと強そう。今が成長期なのでひょっとするとジャックドールのような馬になるかもしれない。</t>
    <phoneticPr fontId="13"/>
  </si>
  <si>
    <t>今回は1枠からこれ以上ないぐらいに完璧な競馬ができていた。素質はありそうだが、いきなりオープン重賞となるとどうだろうか。</t>
    <phoneticPr fontId="13"/>
  </si>
  <si>
    <t>好走要因も何もわからない突然の一変。高速馬場があったのかちょっと全くわかりません・・・</t>
    <phoneticPr fontId="13"/>
  </si>
  <si>
    <t>高速馬場を考慮すれば未勝利でもかなりのスローペース。ほぼ加速ラップの瞬発戦で前に行った馬が有利だったか。</t>
    <phoneticPr fontId="5"/>
  </si>
  <si>
    <t>パイロ産駒で距離短縮でスピードを見せて良かった感じか。今回は展開に恵まれているので、ペースが流れてどこまでやれるか。</t>
    <phoneticPr fontId="5"/>
  </si>
  <si>
    <t>高速馬場にしてもこの条件の未勝利戦では速いペース。最後は差し勢が突っ込んでくる展開になった。</t>
    <phoneticPr fontId="5"/>
  </si>
  <si>
    <t>ハイペースではっきりとスタミナが問われたのが良かったか。地力はありそうなので今後もそれなりにやれそう。</t>
    <phoneticPr fontId="5"/>
  </si>
  <si>
    <t>高速馬場で末脚の質が問われた感じの一戦。外から差していた馬が上位に走ったが、アプサラーが差し切って勝利。</t>
    <phoneticPr fontId="13"/>
  </si>
  <si>
    <t>２戦目で一気にパフォーマンスを上げてきた。高速馬場にしても時計はまずまずですし、上のクラスでもやれる可能性はある。</t>
    <phoneticPr fontId="13"/>
  </si>
  <si>
    <t>メンバーレベルは平凡。芝馬に見えたショウナンダールが高速馬場であっさりと突き放して圧勝となった。</t>
    <phoneticPr fontId="13"/>
  </si>
  <si>
    <t>先行してあっさりと突き放しての圧勝。国枝厩舎で芝馬に見えますし、昇級して芝でやれそうな感じがします。</t>
    <phoneticPr fontId="13"/>
  </si>
  <si>
    <t>先行馬不在で断然人気のローシャムパークが逃げる展開。ここでは能力抜けていた感じで、そのままローシャムパークが逃げ切った。</t>
    <phoneticPr fontId="13"/>
  </si>
  <si>
    <t>先行馬不在でルメールが果敢に先手を奪いに行った。素質的に昇級即通用だろうが、ルメールが逃げるということはどこかで能力の限界はあるのかも。</t>
    <phoneticPr fontId="13"/>
  </si>
  <si>
    <t>低調なメンバーレベル。一気の距離延長で番手の位置が取れたポレンティアが抜け出して勝利となった。</t>
    <phoneticPr fontId="13"/>
  </si>
  <si>
    <t>一気の距離延長にも対応。この距離に適性があったのかもしれないが、相手に恵まれて相対的に勝てた感じも。</t>
    <phoneticPr fontId="13"/>
  </si>
  <si>
    <t>超高速馬場でしっかりペースも流れて時計の速い決着に。先行２頭が粘り込むところを最後はフルオールが差し切った。</t>
    <phoneticPr fontId="13"/>
  </si>
  <si>
    <t>2戦連続でハイレベル戦で善戦。今回のメンバーなら上位だった。今回の時計も優秀ですし、オープンでも展開次第で戦えていいか。</t>
    <phoneticPr fontId="13"/>
  </si>
  <si>
    <t>この時間帯ぐらいになると雨の影響で少し時計がかかってきた。最後は差しが決まる展開になり、人気のアヴェラーレが順当勝ち。</t>
    <phoneticPr fontId="13"/>
  </si>
  <si>
    <t>難しさはある馬だが素質的にはいずれオープンまで行けそう。時計は遅いが今回は雨の影響もあるんじゃないだろうか。</t>
    <phoneticPr fontId="13"/>
  </si>
  <si>
    <t>この時間帯ぐらいになると雨の影響で少し時計がかかってきた。外の方が良い馬場だったが、タフ馬場を苦にしないメイサウザンアワーがインを突いて差し切り勝ち。</t>
    <phoneticPr fontId="13"/>
  </si>
  <si>
    <t>前走同様に若干時計のかかる馬場が良かったか。ある程度時計のかかる馬場で溜める競馬ならオープン、重賞でもやれていいか。</t>
    <phoneticPr fontId="13"/>
  </si>
  <si>
    <t>超高速馬場で先行タイプがそこまでいなかった一戦。メイショウウズマサとケイアイターコイズが先行してそのまま行った行ったを決めた。</t>
    <phoneticPr fontId="5"/>
  </si>
  <si>
    <t>抜群のスタートを決めて逃げ切った。今回は馬場に恵まれているが、逃げられた時はとにかく渋とい。</t>
    <phoneticPr fontId="5"/>
  </si>
  <si>
    <t>超高速馬場でも2勝クラスなら速いペースだったか。基本的には差し有利の展開だったが、好位から進めたマイヨアポアの能力が上だった。</t>
    <phoneticPr fontId="5"/>
  </si>
  <si>
    <t>課題のスタートを決めて好位から競馬ができた。時計自体は遅いがペースに恵まれていないので優秀な内容。いずれオープンに行けると思います。</t>
    <phoneticPr fontId="5"/>
  </si>
  <si>
    <t>外枠の3頭が先行して後続を突き離すようなレースに。最後はエリカコレクトとランコントルの一騎打ちをエリカコレクトが制して勝利。</t>
    <phoneticPr fontId="5"/>
  </si>
  <si>
    <t>エリカコレクト</t>
    <phoneticPr fontId="5"/>
  </si>
  <si>
    <t>タイセイジャスパーが平均ペースで逃げて粘る展開。断然人気に推されたウラヤが１頭だけまるで違う末脚を見せてあっさりと差し切った。</t>
    <phoneticPr fontId="5"/>
  </si>
  <si>
    <t>ウラヤ</t>
    <phoneticPr fontId="5"/>
  </si>
  <si>
    <t>稍重</t>
    <rPh sb="0" eb="2">
      <t>ヤヤオモ</t>
    </rPh>
    <phoneticPr fontId="5"/>
  </si>
  <si>
    <t>ハーツクライ</t>
    <phoneticPr fontId="5"/>
  </si>
  <si>
    <t>稍重</t>
    <rPh sb="0" eb="1">
      <t>ヤヤオモ</t>
    </rPh>
    <phoneticPr fontId="5"/>
  </si>
  <si>
    <t>ニューアプローチ</t>
    <phoneticPr fontId="5"/>
  </si>
  <si>
    <t>フリオーソ</t>
    <phoneticPr fontId="5"/>
  </si>
  <si>
    <t>消耗</t>
    <rPh sb="0" eb="1">
      <t>ショウモウ</t>
    </rPh>
    <phoneticPr fontId="13"/>
  </si>
  <si>
    <t>オクトニオン</t>
    <phoneticPr fontId="13"/>
  </si>
  <si>
    <t>初ダートのセイゲンが逃げて未勝利レベルにしては速い流れ。最後は１番人気のオクトニオンがあっさりと抜け出して圧勝となった。</t>
    <phoneticPr fontId="13"/>
  </si>
  <si>
    <t>ミッキーレタス</t>
    <phoneticPr fontId="13"/>
  </si>
  <si>
    <t>新馬戦にしてもあまりにも遅いと言うほかない超スロー。そりゃこんなペースで逃げられればミッキーレタスが押し切るのも当然。</t>
    <phoneticPr fontId="13"/>
  </si>
  <si>
    <t>ストキャスティーク</t>
    <phoneticPr fontId="13"/>
  </si>
  <si>
    <t>前半はスローペースからのロンスパ戦に。捲り気味に位置を押し上げたストキャスティークが追い比べを制して勝利。</t>
    <phoneticPr fontId="13"/>
  </si>
  <si>
    <t>セクシーデザインがポンと逃げてスローペース。その2番手につけた断然人気のバイオアートが楽に抜け出して順当勝ち。</t>
    <phoneticPr fontId="13"/>
  </si>
  <si>
    <t>バイオアート</t>
    <phoneticPr fontId="13"/>
  </si>
  <si>
    <t>グランデッツァ</t>
    <phoneticPr fontId="13"/>
  </si>
  <si>
    <t>サンオブロジータ</t>
    <phoneticPr fontId="13"/>
  </si>
  <si>
    <t>エスケンデレヤ</t>
    <phoneticPr fontId="13"/>
  </si>
  <si>
    <t>モンテロッソ</t>
    <phoneticPr fontId="13"/>
  </si>
  <si>
    <t>ラヴォラーレ</t>
    <phoneticPr fontId="5"/>
  </si>
  <si>
    <t>カネヒキリ</t>
    <phoneticPr fontId="5"/>
  </si>
  <si>
    <t>ジャスティンスカイ</t>
    <phoneticPr fontId="13"/>
  </si>
  <si>
    <t>ジャングルポケット</t>
    <phoneticPr fontId="13"/>
  </si>
  <si>
    <t>バイシュラバナ</t>
    <phoneticPr fontId="5"/>
  </si>
  <si>
    <t>ﾏｼﾞｪｽﾃｨｯｸｳｫﾘｱｰ</t>
    <phoneticPr fontId="5"/>
  </si>
  <si>
    <t>ダンカーク</t>
    <phoneticPr fontId="5"/>
  </si>
  <si>
    <t>テーオーロイヤル</t>
    <phoneticPr fontId="13"/>
  </si>
  <si>
    <t>キタノインパクト</t>
    <phoneticPr fontId="13"/>
  </si>
  <si>
    <t>バックスクリーン</t>
    <phoneticPr fontId="5"/>
  </si>
  <si>
    <t>東京ダートは前日夜の雨の影響で不良スタート。その馬場を活かして逃げたローウェロがそのまま押し切って勝利となった。</t>
    <phoneticPr fontId="5"/>
  </si>
  <si>
    <t>ローウェロ</t>
    <phoneticPr fontId="5"/>
  </si>
  <si>
    <t>東京芝は前日の雨の影響で重馬場スタートもそこまで時計のかかる馬場ではなかったか。このレースも中盤が緩んだとはいえかなり速い上がりが記録された。</t>
    <phoneticPr fontId="13"/>
  </si>
  <si>
    <t>スガオノママデ</t>
    <phoneticPr fontId="13"/>
  </si>
  <si>
    <t>ラスール</t>
    <phoneticPr fontId="13"/>
  </si>
  <si>
    <t>先行争いが激しくなったように見えたがそこまで速いペースにはならず。外枠から早めに先頭に立ったアルマドラードが断然人気に応えて順当勝ち。</t>
    <phoneticPr fontId="5"/>
  </si>
  <si>
    <t>アルマドラード</t>
    <phoneticPr fontId="5"/>
  </si>
  <si>
    <t>雨の残る馬場でロックオンエイムが飛ばし気味に逃げて地力ある差し馬が有利な展開に。最後はインを突いた差し馬２頭の一騎打ちとなったが、ノワールドゥジェが競り勝った。</t>
    <phoneticPr fontId="13"/>
  </si>
  <si>
    <t>ノワールドゥジェ</t>
    <phoneticPr fontId="13"/>
  </si>
  <si>
    <t>ゲンパチアイアンが逃げて雨が残る馬場にしては速い流れ。最後は差しが決まる展開になり、人気のドゥラモンドが大外一気を決めて差し切り勝ち。</t>
    <phoneticPr fontId="13"/>
  </si>
  <si>
    <t>ドゥラモンド</t>
    <phoneticPr fontId="13"/>
  </si>
  <si>
    <t>高速馬場でしっかりペースも流れて例年のフェブラリーS並みの時計が出た。ここまで速い時計となるとロスなく立ち回った馬でないと厳しかったか。</t>
    <phoneticPr fontId="13"/>
  </si>
  <si>
    <t>コンバスチョン</t>
    <phoneticPr fontId="13"/>
  </si>
  <si>
    <t>このレースの直前からいきなりまとまった雨が降り出した。今回はスタートを決めたノースブリッジがマイペースの逃げを打って押し切り勝ち。</t>
    <phoneticPr fontId="13"/>
  </si>
  <si>
    <t>ノースブリッジ</t>
    <phoneticPr fontId="13"/>
  </si>
  <si>
    <t>キングズベスト</t>
    <phoneticPr fontId="5"/>
  </si>
  <si>
    <t>SS</t>
    <phoneticPr fontId="5"/>
  </si>
  <si>
    <t>スクリーンヒーロー</t>
    <phoneticPr fontId="5"/>
  </si>
  <si>
    <t>東京ダートは前日夜の雨の影響で不良スタート。超スローからの瞬発力勝負になり、最後は接戦をバックスクリーンが抜け出して勝利。</t>
    <phoneticPr fontId="5"/>
  </si>
  <si>
    <t>カラヴァジオ</t>
    <phoneticPr fontId="13"/>
  </si>
  <si>
    <t>ラスールとアグリが明らかに抜けていて仕方ないという感じのメンバー構成。その見立て通りにこの２頭がそれ以外との差を見せつけてワンツー。</t>
    <phoneticPr fontId="13"/>
  </si>
  <si>
    <t>シティザップ</t>
    <phoneticPr fontId="5"/>
  </si>
  <si>
    <t>タピット</t>
    <phoneticPr fontId="13"/>
  </si>
  <si>
    <t>シニスターミニスター</t>
    <phoneticPr fontId="13"/>
  </si>
  <si>
    <t>イントゥミスチーフ</t>
    <phoneticPr fontId="13"/>
  </si>
  <si>
    <t>ベーカバド</t>
    <phoneticPr fontId="13"/>
  </si>
  <si>
    <t>カフェファラオ</t>
    <phoneticPr fontId="13"/>
  </si>
  <si>
    <t>サウスヴィグラス</t>
    <phoneticPr fontId="13"/>
  </si>
  <si>
    <t>クロフネ</t>
    <phoneticPr fontId="13"/>
  </si>
  <si>
    <t>ノーリス</t>
    <phoneticPr fontId="5"/>
  </si>
  <si>
    <t>初ダートで外枠からスムーズな先行策が取れた。楽な手応えで勝ち切ったが本当に強い馬と戦ってどこまでやれるか。</t>
    <phoneticPr fontId="5"/>
  </si>
  <si>
    <t>スタートで出遅れ。それでもここでは能力が違った。今回の時計指数は微妙なのでオープンではどれくらいやれるだろうか。</t>
    <phoneticPr fontId="5"/>
  </si>
  <si>
    <t>スタートで出遅れたが最後はあっさりと差し切って勝利。時計も非常に優秀ですし、普通に上のクラスでも通用するだろう。</t>
    <phoneticPr fontId="13"/>
  </si>
  <si>
    <t>今回は超スローペースの逃げで完全に恵まれた。血統的にも本当にダート馬なのかわからない感じ。</t>
    <phoneticPr fontId="13"/>
  </si>
  <si>
    <t>距離を伸ばしてパフォーマンスを上げてきた。牝馬にしてはロンスパ性能が優秀ですし、フローラSあたりで穴候補になるかも。</t>
    <phoneticPr fontId="13"/>
  </si>
  <si>
    <t>抜群のスタートから先行して完勝。センスあるロードカナロア産駒なので1勝クラスぐらいなら通用して良さそう。</t>
    <phoneticPr fontId="13"/>
  </si>
  <si>
    <t>そこまで速いペースではなかったが先行馬で強い馬がおらず。最後は差し馬が上位独占の展開をサンオブロジータが突き抜けて勝利。</t>
    <phoneticPr fontId="13"/>
  </si>
  <si>
    <t>前走と同じぐらい走ったらここでは突き抜けちゃった感じ。上のクラスでは展開待ちになりそう。</t>
    <phoneticPr fontId="13"/>
  </si>
  <si>
    <t>極端にペース緩まず最後まで淡々と流れた一戦。地力ははっきりと問われたはずで、ラヴォラーレが中団から差し切って勝利となった。</t>
    <phoneticPr fontId="5"/>
  </si>
  <si>
    <t>しっかりとスタミナが活きる展開になって強さを見せた。東京ダート2100m専用機のようだが、適性合う条件なら上でやれてもいいか。</t>
    <phoneticPr fontId="5"/>
  </si>
  <si>
    <t>少頭数で案の定のスローペース戦に。ラスト3ハロンの瞬発戦になり、位置を取った人気２頭が３着以下を突き離してワンツー。</t>
    <phoneticPr fontId="13"/>
  </si>
  <si>
    <t>調教も動いていたので久々で成長はあったか。友道厩舎らしい長距離で相対的な完成度で勝負するタイプに見えるので、本当に強い相手と戦ってボロが出そう。</t>
    <phoneticPr fontId="13"/>
  </si>
  <si>
    <t>中盤部分が極端に緩んで最後は上がりが速い展開に。バイシュラバナとレッドソルダードが３着以下を突き離してワンツーとなった。</t>
    <phoneticPr fontId="5"/>
  </si>
  <si>
    <t>スローペースを好位からスムーズな競馬ができていた。今回はルメールの手腕もあったのでオープンとなるとどこまでやれるか。</t>
    <phoneticPr fontId="5"/>
  </si>
  <si>
    <t>東京競馬場は最終レースまで雨が降らず。ここはスローペースからの瞬発戦になり、混戦をキタノインパクトが制して勝利。</t>
    <phoneticPr fontId="13"/>
  </si>
  <si>
    <t>いつもよりじっくり溜める競馬で良さを見せた。素質はありそうだが、藤沢厩舎から転厩してどうなるだろうか。</t>
    <phoneticPr fontId="13"/>
  </si>
  <si>
    <t>２戦目の上積みと高速馬場でパフォーマンスを上げてきた。時計自体は優秀だが、東京コース以外や控えてどうかなどわからない部分も多い。</t>
    <phoneticPr fontId="5"/>
  </si>
  <si>
    <t>距離延長で決め手を活かして勝ち切った。今回は特殊な流れなので、ダートでどれくらい強いのかまだわからない部分が大きい。</t>
    <phoneticPr fontId="5"/>
  </si>
  <si>
    <t>フォトスフィア</t>
    <phoneticPr fontId="5"/>
  </si>
  <si>
    <t>東京ダートは前日夜の雨の影響で不良スタート。人気のフォトスフィアがルクスグレイシアをなんとか交わして勝利となった。</t>
    <phoneticPr fontId="5"/>
  </si>
  <si>
    <t>好位追走からしっかりと脚を使って差し切り勝ち。素質があっても良さそうだが、鞍上が柴田大知となるとあまり上で大きな期待はできない。</t>
    <phoneticPr fontId="5"/>
  </si>
  <si>
    <t>初出走だったがここでは能力が違った。血統的に雨上がりの馬場もあった感じはするが、この内容なら上のクラスでも通用していい。</t>
    <phoneticPr fontId="13"/>
  </si>
  <si>
    <t>今回はスタートを決めて番手から完璧な競馬ができていた。今回は相手に恵まれた感じで、オープン重賞となるとどこまでやれるだろうか。</t>
    <phoneticPr fontId="13"/>
  </si>
  <si>
    <t>距離短縮にも対応。ここでは能力上位で外枠からスムーズな競馬もできていた。上でも通用するが、藤沢厩舎の解散メイチでもあったので次走はどれくらいやれるか。</t>
    <phoneticPr fontId="5"/>
  </si>
  <si>
    <t>遅咲きの良血がいよいよ本格化してきた感じ。淀みない流れを好位から抜け出しての勝利ですし、昇級しても即通用と見て良さそう。</t>
    <phoneticPr fontId="13"/>
  </si>
  <si>
    <t>スタートで出遅れ。今回は馬場も展開も向いた感じで大外一気で差し切り勝ち。それでもこれまでのレースぶりから上のクラスでもやれていい。</t>
    <phoneticPr fontId="13"/>
  </si>
  <si>
    <t>前の止まらない高速馬場でインから完璧な競馬ができていた。力はあると思うが、これから世代最上位の馬たちと普通の馬場でガチンコ勝負になった時にどこまでやれるか。</t>
    <phoneticPr fontId="13"/>
  </si>
  <si>
    <t>前走は出遅れ。今回はスタートを決めて楽なペースで逃げ切った。オープンでも展開に恵まれるところはありそうだが、これ以上となるとどこまでやれるか。</t>
    <phoneticPr fontId="13"/>
  </si>
  <si>
    <t>先行タイプが少なく高速馬場でもそこまでペースは速くならず。そんなレースで１番人気のノーリスが先行してしまえば順当勝ちも納得。</t>
    <phoneticPr fontId="5"/>
  </si>
  <si>
    <t>能力上位でなおかつ今回は馬場もペースも恵まれている。それでもこれまでに戦った相手を考えれば上でもやれていいか。</t>
    <phoneticPr fontId="5"/>
  </si>
  <si>
    <t>3 1勝</t>
    <rPh sb="3" eb="4">
      <t>ショウリ</t>
    </rPh>
    <phoneticPr fontId="5"/>
  </si>
  <si>
    <t>キャルレイ</t>
    <phoneticPr fontId="13"/>
  </si>
  <si>
    <t>東京ダートは週中の雨が残ってかなりの高速馬場。前に行った２頭が３着以下を突き離してワンツーとなった。</t>
    <phoneticPr fontId="13"/>
  </si>
  <si>
    <t>ラズライト</t>
    <phoneticPr fontId="13"/>
  </si>
  <si>
    <t>ラニ</t>
    <phoneticPr fontId="13"/>
  </si>
  <si>
    <t>２番手からしっかりと伸びて突き抜けた。高速馬場が向いた感じはあるが休ませて成長したのかも。時計的には当然上のクラスでも通用しそう。</t>
    <phoneticPr fontId="13"/>
  </si>
  <si>
    <t>東京ダートは週中の雨が残ってかなりの高速馬場。ここも１レースと同様に前に行った２頭がそのまま粘り込んでワンツー。</t>
    <phoneticPr fontId="5"/>
  </si>
  <si>
    <t>ダンディジャック</t>
    <phoneticPr fontId="5"/>
  </si>
  <si>
    <t>短縮ローテでテンの行きっぷりは微妙だったが、前に行ければ最後まで渋とく伸びてきた。昇級すると位置が取れない感じがします。</t>
    <phoneticPr fontId="5"/>
  </si>
  <si>
    <t>ディーマジェスティ</t>
    <phoneticPr fontId="5"/>
  </si>
  <si>
    <t>東京ダートは週中の雨が残ってかなりの高速馬場。最初の２レースに続いてこのレースも前に行った馬がそのまま粘り込んでの決着に。</t>
    <phoneticPr fontId="5"/>
  </si>
  <si>
    <t>ケイアイグラビティ</t>
    <phoneticPr fontId="5"/>
  </si>
  <si>
    <t>ハービンジャー</t>
    <phoneticPr fontId="5"/>
  </si>
  <si>
    <t>前残り馬場のスロー戦で逃げて完全に恵まれた。上のクラスでは現状厳しいんじゃないだろうか。</t>
    <phoneticPr fontId="5"/>
  </si>
  <si>
    <t>エリカヴィータ</t>
    <phoneticPr fontId="13"/>
  </si>
  <si>
    <t>かなりのスローペースからラスト3ハロンだけの上がり勝負に。単勝1.3倍の断然人気に支持されたホーリーエンブレムがここでは力が違った。</t>
    <phoneticPr fontId="13"/>
  </si>
  <si>
    <t>ホーリーエンブレム</t>
    <phoneticPr fontId="13"/>
  </si>
  <si>
    <t>今回は相手に恵まれた。良血で素質はあると思うが、血統的にも本質はマイラーの可能性が高いか。</t>
    <phoneticPr fontId="13"/>
  </si>
  <si>
    <t>シュヴェルトライテ</t>
    <phoneticPr fontId="13"/>
  </si>
  <si>
    <t>ペースが流れてしっかりと地力が問われる展開に。3頭が4着以下を突き放す結果となり、人気のシュヴェルトライテとマニカルニカがワンツー。</t>
    <phoneticPr fontId="13"/>
  </si>
  <si>
    <t>前走は後のアネモネS勝ち馬と接戦。使うごとにレース内容も良くなっていますし、この時計で走れていれば上のクラスでも通用する。</t>
    <phoneticPr fontId="13"/>
  </si>
  <si>
    <t>先行馬の数が少ないレースでかなりのスローペース戦に。まんまと緩い流れに持ち込んだターニングアップがそのまま押し切って勝利。</t>
    <phoneticPr fontId="5"/>
  </si>
  <si>
    <t>ターニングアップ</t>
    <phoneticPr fontId="5"/>
  </si>
  <si>
    <t>高速馬場でハイペースの流れになって最後は差し追い込み決着に。人気のヴァルツァーシャルが強烈な末脚を見せて差し切り勝ち。</t>
    <phoneticPr fontId="13"/>
  </si>
  <si>
    <t>ヴァルツァーシャル</t>
    <phoneticPr fontId="13"/>
  </si>
  <si>
    <t>超ハイレベルだったリッキーマジックの１勝クラスで上位に走れていればここでは上位。それにしても速い時計ですし、普通にユニコーンSで走るような馬かも。</t>
    <phoneticPr fontId="13"/>
  </si>
  <si>
    <t>未勝利時代も先行すればそこそこやれていた馬。今回は高速馬場でかなりのスローペースと全てに恵まれた感じがします。</t>
    <phoneticPr fontId="5"/>
  </si>
  <si>
    <t>カレンブラックヒル</t>
    <phoneticPr fontId="5"/>
  </si>
  <si>
    <t>モーリス</t>
    <phoneticPr fontId="5"/>
  </si>
  <si>
    <t>開幕週の馬場でグリンデルヴァルトが大逃げを打つ展開。もう直線半ばで後続は届かないようなレースになり、そのまま逃げ切り勝ちとなった。</t>
    <phoneticPr fontId="13"/>
  </si>
  <si>
    <t>グリンデルヴァルト</t>
    <phoneticPr fontId="13"/>
  </si>
  <si>
    <t>これまでどちらかといえばタフ馬場で差す競馬をしていた馬だが今回は高速馬場で逃げて完勝。まだよくわからない馬なので昇級してからは様子見で。</t>
    <phoneticPr fontId="13"/>
  </si>
  <si>
    <t>ショウナンダールが逃げて少頭数らしくスローペース戦に。そのままショウナンダールが逃げ切りそうなところを最後にキャルレイが差し切って勝利。</t>
    <phoneticPr fontId="13"/>
  </si>
  <si>
    <t>今回は横山武史騎手で位置を取れたのが大きい。色々と恵まれての勝利なので、そこまで評価はしにくい。</t>
    <phoneticPr fontId="13"/>
  </si>
  <si>
    <t>オパールシャルムが逃げて綺麗な平均ペース。開幕週の馬場で好位からスムーズな競馬ができた馬が上位に走ってきた。</t>
    <phoneticPr fontId="13"/>
  </si>
  <si>
    <t>ビューティフルデイ</t>
    <phoneticPr fontId="13"/>
  </si>
  <si>
    <t>前走はマイルの距離も長く三浦騎手も下手だった。今回はベスト条件で好騎乗で一変。時計的にもオープンでやれて良さそう。</t>
    <phoneticPr fontId="13"/>
  </si>
  <si>
    <t>サンダーブリッツ</t>
    <phoneticPr fontId="13"/>
  </si>
  <si>
    <t>高速馬場でハイペースの流れに。極端な追い込みは決まらず、好位から中団につけた馬が最後に差し込んできた。</t>
    <rPh sb="15" eb="17">
      <t>キョクタn</t>
    </rPh>
    <rPh sb="18" eb="19">
      <t>オイコミ</t>
    </rPh>
    <rPh sb="23" eb="24">
      <t>キマラズ</t>
    </rPh>
    <rPh sb="28" eb="30">
      <t>コウイ</t>
    </rPh>
    <rPh sb="32" eb="34">
      <t>チュウダn</t>
    </rPh>
    <rPh sb="38" eb="39">
      <t>ウマ</t>
    </rPh>
    <rPh sb="40" eb="42">
      <t>サイゴン</t>
    </rPh>
    <phoneticPr fontId="13"/>
  </si>
  <si>
    <t>ここ２戦はコーナー４回の舞台でも好走。ベスト条件はここだった感じで、やはり東京の方がいい。オープンなら上位だろうが、今後重賞となるとどこまでやれるか。</t>
    <phoneticPr fontId="13"/>
  </si>
  <si>
    <t>雨の影響残る高速馬場でかなりのスローペース戦に。完全に前有利の展開になるのは当然で、逃げたタイセイサムソンがあっさりと押し切った。</t>
    <phoneticPr fontId="5"/>
  </si>
  <si>
    <t>タイセイサムソン</t>
    <phoneticPr fontId="5"/>
  </si>
  <si>
    <t>メイショウサムソン</t>
    <phoneticPr fontId="5"/>
  </si>
  <si>
    <t>今回は超スローの逃げが打てて展開に恵まれた。それでもこのラップでまとめてるあたり強い馬だが、血統的にも適性条件はマイルぐらいじゃないだろうか。</t>
    <phoneticPr fontId="5"/>
  </si>
  <si>
    <t>ランコントル</t>
    <phoneticPr fontId="5"/>
  </si>
  <si>
    <t>ロゴタイプ</t>
    <phoneticPr fontId="5"/>
  </si>
  <si>
    <t>断然人気に支持されたランコントルが逃げてかなりのスローペース。そりゃこんなペースで逃げられればランコントルが楽勝するのも当然か。</t>
    <phoneticPr fontId="5"/>
  </si>
  <si>
    <t>もうここではスピードが違った。今回はスローペースに恵まれているので、あんまり圧勝だからといって評価しないほうが良さそう。</t>
    <phoneticPr fontId="5"/>
  </si>
  <si>
    <t>テイエムオードリー</t>
    <phoneticPr fontId="13"/>
  </si>
  <si>
    <t>淡々とペースが流れて地力ははっきり問われたか。今回で逃げる競馬を見せたテイエムオードリーが後続を突き離して勝利。</t>
    <phoneticPr fontId="13"/>
  </si>
  <si>
    <t>前走は新人騎手でスムーズな競馬ができず。今回はハナを切る競馬で一変した。着差は付けたがこういう競馬以外でどこまでやれるかは疑問。</t>
    <phoneticPr fontId="13"/>
  </si>
  <si>
    <t>マンドローネ</t>
    <phoneticPr fontId="13"/>
  </si>
  <si>
    <t>ベルシャザール</t>
    <phoneticPr fontId="13"/>
  </si>
  <si>
    <t>前半スローペースから上がりの速い展開に。良血馬マンドローネが２戦目で抜群のキレを発揮してあっさりと差し切った。</t>
    <phoneticPr fontId="13"/>
  </si>
  <si>
    <t>初戦は仕上がり途上で中山コースで何もできなかった感じ。今回は東京で決め手を活かす競馬で一変。この末脚があれば上でも通用しそうだ。マイルも行ける。</t>
    <phoneticPr fontId="13"/>
  </si>
  <si>
    <t>スパイダーバローズ</t>
    <phoneticPr fontId="13"/>
  </si>
  <si>
    <t>この時間あたりから東京競馬場は小雨が降ってきた。この条件らしいスロー瞬発戦になり、人気のスパイダーゴールドが順当に差し切り勝ち。</t>
    <phoneticPr fontId="13"/>
  </si>
  <si>
    <t>前走は格上挑戦でもそれなりに走れており未勝利なら上位だった。本質的には持続力を活かしてのダイワメジャー産駒な感じはします。</t>
    <phoneticPr fontId="13"/>
  </si>
  <si>
    <t>この時間あたりから東京競馬場は小雨が降ってきた。いかにも横山武史騎手らしくワープスピードが逃げる展開。極端に緩めずでそのまま押し切って楽勝となった。</t>
    <phoneticPr fontId="13"/>
  </si>
  <si>
    <t>ワープスピード</t>
    <phoneticPr fontId="13"/>
  </si>
  <si>
    <t>横山武史騎手らしい積極策でドレフォン産駒特有のスピードを見せた。適性がどこにあるかまだわからないが、上のクラスでも素質は通用するだろう。</t>
    <phoneticPr fontId="13"/>
  </si>
  <si>
    <t>この時期の世代限定のダート短距離らしく速いペースで流れた。最後は２頭が３着以下を突き離しての一騎打ちになり、レッドゲイルが人気に応えて勝利。</t>
    <phoneticPr fontId="5"/>
  </si>
  <si>
    <t>２頭の追い比べで最後まで譲らずに勝ち切った。時計や後続に付けた着差からも強い内容で、今後は距離を伸ばしてどこまでやれるか。</t>
    <phoneticPr fontId="5"/>
  </si>
  <si>
    <t>レッドゲイル</t>
    <phoneticPr fontId="5"/>
  </si>
  <si>
    <t>キングスフィリア</t>
    <phoneticPr fontId="13"/>
  </si>
  <si>
    <t>ダンカーク</t>
    <phoneticPr fontId="13"/>
  </si>
  <si>
    <t>ダイナストーンがマイペースで逃げて粘り込む展開。最後は人気馬が差し込んできて、断然人気のキングスフィリアが順当勝ち。</t>
    <phoneticPr fontId="13"/>
  </si>
  <si>
    <t>コーナー部分で加速できないため東京コースでこその馬。上のクラスでも通用しそうだが、東京コース以外では買いにくい。</t>
    <phoneticPr fontId="13"/>
  </si>
  <si>
    <t>先行勢が手薄でココリホウオウが逃げてかなりのスローペースに。レース上がり33.5でまとめられてしまっては後続は成すすべなく、ココリホウオウが逃げ切った。</t>
    <phoneticPr fontId="13"/>
  </si>
  <si>
    <t>ココリホウオウ</t>
    <phoneticPr fontId="13"/>
  </si>
  <si>
    <t>グレンイーグルス</t>
    <phoneticPr fontId="13"/>
  </si>
  <si>
    <t>今回は超スローペースの楽逃げが打てた。さすがにここまで恵まれることは今後ないんじゃないだろうか。</t>
    <phoneticPr fontId="13"/>
  </si>
  <si>
    <t>ドンナセレーノ</t>
    <phoneticPr fontId="13"/>
  </si>
  <si>
    <t>スプリンターのニシノガブリヨリが逃げてそれなりに速い流れ。ボーデンが早めに抜け出したが、最後はドンナセレーノが外から差し切り勝ち。</t>
    <phoneticPr fontId="13"/>
  </si>
  <si>
    <t>少し雨の影響を受けた馬場で強烈な決め脚を発揮した。極限のキレ勝負ではきつそうなのでこれぐらいの馬場が合うのかもしれない。</t>
    <phoneticPr fontId="13"/>
  </si>
  <si>
    <t>準オープンにしては先行馬が少なかった一戦。スローペースの展開を楽に先行できたレモンポップが人気に応えて大楽勝となった。</t>
    <phoneticPr fontId="5"/>
  </si>
  <si>
    <t>高速馬場の緩い流れで楽に２番手につけられれば力が違った。オープンに行くのは当然の馬だが、今回はスローなので厳しい流れになってどこまでやれるか。</t>
    <phoneticPr fontId="5"/>
  </si>
  <si>
    <t>グランツアーテム</t>
    <phoneticPr fontId="13"/>
  </si>
  <si>
    <t>クオリティロード</t>
    <phoneticPr fontId="13"/>
  </si>
  <si>
    <t>カジノドライヴ</t>
    <phoneticPr fontId="13"/>
  </si>
  <si>
    <t>雨の影響を受けた高速馬場でかなり速いペースで推移。最後は完全に差し追い込み馬が上位独占の結果になった。</t>
    <phoneticPr fontId="13"/>
  </si>
  <si>
    <t>不器用で東京コースでこその馬。今回はベスト条件の東京マイルで完全に展開も向いた。上のクラスでは展開待ちになるかも。</t>
    <phoneticPr fontId="13"/>
  </si>
  <si>
    <t>ポッドヴァイン</t>
    <phoneticPr fontId="13"/>
  </si>
  <si>
    <t>ナイトフローリック</t>
    <phoneticPr fontId="13"/>
  </si>
  <si>
    <t>ジェイエルエース</t>
    <phoneticPr fontId="5"/>
  </si>
  <si>
    <t>ここ２戦は距離が長かった感じ。今回は適性距離で好位が取れて楽に突き抜けた。かなり時計が速いが、今回は馬場レベルSの特殊馬場なので評価が難しい。</t>
    <phoneticPr fontId="5"/>
  </si>
  <si>
    <t>東京ダートは前日の大雨の影響で不良馬場スタート。断然人気のクルールデュヴァンが馬群の中で伸びあぐねるところを外目からジェイエルエースが楽に突き抜けた。</t>
    <phoneticPr fontId="5"/>
  </si>
  <si>
    <t>ロードバルドル</t>
    <phoneticPr fontId="13"/>
  </si>
  <si>
    <t>不良</t>
    <rPh sb="0" eb="1">
      <t>フリョウ</t>
    </rPh>
    <phoneticPr fontId="13"/>
  </si>
  <si>
    <t>トーセンラー</t>
    <phoneticPr fontId="13"/>
  </si>
  <si>
    <t>エイシンヒカリ</t>
    <phoneticPr fontId="13"/>
  </si>
  <si>
    <t>東京ダートは前日の大雨の影響で不良馬場スタート。ドリームビリーバーが無理矢理に前に競りかけたことで先行馬は厳しい展開に。最後は差しが決まる展開になった。</t>
    <phoneticPr fontId="13"/>
  </si>
  <si>
    <t>先行馬が壊滅した展開を考えれば普通に強い競馬。ダート適性があったという事だが、血統的にもタフな馬場になって怪しさはある。高速馬場向きに見えるが。</t>
    <phoneticPr fontId="13"/>
  </si>
  <si>
    <t>東京ダートは前日の大雨の影響で不良馬場スタート。ある程度の位置にいないとダメだった感じで、人気のヒメカミノイタダキが好位から抜け出して勝利。</t>
    <phoneticPr fontId="13"/>
  </si>
  <si>
    <t>ヒメカミノイタダキ</t>
    <phoneticPr fontId="13"/>
  </si>
  <si>
    <t>タイムパラドックス</t>
    <phoneticPr fontId="13"/>
  </si>
  <si>
    <t>使うごとにパフォーマンスを上げて今回は順番だった。今回は高速馬場でスムーズな競馬ができているので評価は微妙。</t>
    <phoneticPr fontId="13"/>
  </si>
  <si>
    <t>東京芝は前日の大雨の影響で稍重スタート。とはいっても芝はそこまで雨の影響は受けておらず、スローペースからの上がり勝負をエターナルタイムが制して勝利。</t>
    <phoneticPr fontId="13"/>
  </si>
  <si>
    <t>エターナルタイム</t>
    <phoneticPr fontId="13"/>
  </si>
  <si>
    <t>良血馬が久々で距離短縮で順当に勝ち上がり。母マジックタイムのマイラーに見えますし、普通に上のクラスでも通用するだろう。</t>
    <phoneticPr fontId="13"/>
  </si>
  <si>
    <t>東京芝は前日の大雨の影響で稍重スタート。とはいっても芝はそこまで雨の影響は受けておらず、ここは低調なメンバーの中でポッドヴァインが外から突き抜けた。</t>
    <phoneticPr fontId="13"/>
  </si>
  <si>
    <t>序盤から中盤はスムーズではなかったが単純にここでは能力上位だった。今回は相手が弱かったのであまり評価はできないか。</t>
    <phoneticPr fontId="13"/>
  </si>
  <si>
    <t>ジュタロウ</t>
    <phoneticPr fontId="13"/>
  </si>
  <si>
    <t>揉まれ弱いところはあるが素質は世代最上位級。普通に今回の時計はユニコーンS級ですし、今後の重賞、GI路線で期待できる馬に見えます。</t>
    <phoneticPr fontId="13"/>
  </si>
  <si>
    <t>アロゲート</t>
    <phoneticPr fontId="13"/>
  </si>
  <si>
    <t>東京芝は前日の大雨の影響がそこまでない馬場。ここは少頭数だがルリオウが大逃げを打って地力と決め手は問われた感じで、追い比べをシルブロンが制して勝利。</t>
    <phoneticPr fontId="13"/>
  </si>
  <si>
    <t>シルブロン</t>
    <phoneticPr fontId="13"/>
  </si>
  <si>
    <t>トニービン系のトーセンジョーダン産駒で、これまで使う距離が短かったんだろう。今回はレーンの完璧なエスコートもあった。</t>
    <phoneticPr fontId="13"/>
  </si>
  <si>
    <t>東京ダートは前日の大雨の影響で高速馬場。低レベルなメンバーで超のつくスローペース戦に。今回が距離短縮となったナイトフローリックが決め手勝負を差し切った。</t>
    <phoneticPr fontId="13"/>
  </si>
  <si>
    <t>内枠で揉まれる競馬がどうかと見ていたが、超スローの決め手勝負をあっさりと突き抜けた。血統的にもこれぐらいの条件が合うのかも。</t>
    <phoneticPr fontId="13"/>
  </si>
  <si>
    <t>ウシュバテソーロ</t>
    <phoneticPr fontId="5"/>
  </si>
  <si>
    <t>東京ダートは前日の大雨の影響で高速馬場。序盤の先行争いがかなり激しくなったが中盤が緩む展開。初ダートのウシュバテソーロが恐ろしい末脚を見せて差し切り勝ち。</t>
    <phoneticPr fontId="5"/>
  </si>
  <si>
    <t>オルフェーヴルで500kgオーバーとなればダートを使うのが遅かったか。極端な脚質はネックも34.0の上がりなんて普通は出せない。マルシュロレーヌの初ダートを思い出させた。</t>
    <phoneticPr fontId="5"/>
  </si>
  <si>
    <t>東京ダートは前日の大雨の影響で高速馬場。とはいえこの馬場でも1:34:8の時計は速いはずで、ユニコーンSに繋がるレースだったかも。</t>
    <rPh sb="0" eb="2">
      <t>トウキョウ</t>
    </rPh>
    <phoneticPr fontId="13"/>
  </si>
  <si>
    <t>バジオウ</t>
    <phoneticPr fontId="13"/>
  </si>
  <si>
    <t>東京芝はこの時間には完全に乾いて高速馬場に。カーディナルが逃げて淀みないペースになり、最後は４頭が横一線の大混戦の結果になった。</t>
    <phoneticPr fontId="13"/>
  </si>
  <si>
    <t>ダービーの結果などを見ても条件戦にいるような馬ではない。今回のような形で長く良い脚を活かす形がベスト。どこかでオープン重賞でも走りそう。</t>
    <phoneticPr fontId="13"/>
  </si>
  <si>
    <t>フランケル</t>
    <phoneticPr fontId="13"/>
  </si>
  <si>
    <t>プラダリア</t>
    <phoneticPr fontId="13"/>
  </si>
  <si>
    <t>フィアスプライド</t>
    <phoneticPr fontId="13"/>
  </si>
  <si>
    <t>キスラー</t>
    <phoneticPr fontId="5"/>
  </si>
  <si>
    <t>東京ダートは前日の大雨の影響で高速馬場。かなりのスローペースからの上がり勝負になり、芝並みの上がりを使えた馬が最後に突っこんできた。</t>
    <phoneticPr fontId="5"/>
  </si>
  <si>
    <t>ディープ産駒のダート馬で、これまでの戦績を見ても脚抜きの良い馬場向き。今回はこれでもかと決め手が問われるレースになったのが良かった。</t>
    <phoneticPr fontId="5"/>
  </si>
  <si>
    <t>アーレンダール</t>
    <phoneticPr fontId="13"/>
  </si>
  <si>
    <t>プレミアムクイーン</t>
    <phoneticPr fontId="5"/>
  </si>
  <si>
    <t>ローエングリン</t>
    <phoneticPr fontId="5"/>
  </si>
  <si>
    <t>ザファクター</t>
    <phoneticPr fontId="5"/>
  </si>
  <si>
    <t>トップスティール</t>
    <phoneticPr fontId="5"/>
  </si>
  <si>
    <t>ヴェールアンレーヴ</t>
    <phoneticPr fontId="13"/>
  </si>
  <si>
    <t>ロジマンボ</t>
    <phoneticPr fontId="13"/>
  </si>
  <si>
    <t>アオイモエ</t>
    <phoneticPr fontId="13"/>
  </si>
  <si>
    <t>パラノイド</t>
    <phoneticPr fontId="5"/>
  </si>
  <si>
    <t>ダノンシャンティ</t>
    <phoneticPr fontId="13"/>
  </si>
  <si>
    <t>アルドーレ</t>
    <phoneticPr fontId="5"/>
  </si>
  <si>
    <t>ゴールドアリュール</t>
    <phoneticPr fontId="5"/>
  </si>
  <si>
    <t>メイショウボーラー</t>
    <phoneticPr fontId="5"/>
  </si>
  <si>
    <t>ウインエクレール</t>
    <phoneticPr fontId="13"/>
  </si>
  <si>
    <t>レッドヴェロシティ</t>
    <phoneticPr fontId="13"/>
  </si>
  <si>
    <t>ドリームジャーニー</t>
    <phoneticPr fontId="13"/>
  </si>
  <si>
    <t>東京ダートは本降りの雨で超高速馬場に。前に行った２頭が粘っていたが、最後は人気のロコポルティが差し切り勝ち。</t>
    <phoneticPr fontId="13"/>
  </si>
  <si>
    <t>ロコポルティ</t>
    <phoneticPr fontId="13"/>
  </si>
  <si>
    <t>淀みないペースで流れて地力ははっきりと問われたか。断然人気に推されたアーレンダールが番手からあっさりと抜け出して圧勝となった。</t>
    <phoneticPr fontId="13"/>
  </si>
  <si>
    <t>馬場やペースの割に最後の１ハロンはかなり上がりがかかった印象。３頭が４着以下を突き離す結果となった。</t>
    <phoneticPr fontId="5"/>
  </si>
  <si>
    <t>中盤がかなり緩んで直線の瞬発力勝負に。３頭が４着以下を突き離す結果となった。</t>
    <phoneticPr fontId="5"/>
  </si>
  <si>
    <t>東京芝1400mの未勝利戦にしてはペース流れて地力が問われた感じ。人気のヴェールアンレーヴが外から差し切って勝利。</t>
    <phoneticPr fontId="13"/>
  </si>
  <si>
    <t>未勝利レベルにしてもかなりのスローペースからの上がり勝負に。人気のロジマンボがアオイアルファワンとの一騎打ちを制して勝利。</t>
    <phoneticPr fontId="13"/>
  </si>
  <si>
    <t>前半から中盤が全くペース流れずで上がりだけの瞬発戦に。スローペースの逃げを打ったアオイモエがそのまま押し切って勝利。</t>
    <phoneticPr fontId="13"/>
  </si>
  <si>
    <t>先行馬不在でシーオブドリームスが逃げる展開。最後はパラノイドが外からキレキレの末脚を繰り出して差し切った。</t>
    <phoneticPr fontId="5"/>
  </si>
  <si>
    <t>この時間あたりから東京は雨が降ってきた。人気のレフトゥバーズは雨馬場を苦にした感じで、一方で苦にしなかったフィアスプライドが外から差し切った。</t>
    <phoneticPr fontId="13"/>
  </si>
  <si>
    <t>この時間の東京競馬場はかなり雨が降っていた感じ。シュブリームが飛ばしてスタミナ差し決着になり、人気３頭が人気通りにワンツースリーとなった。</t>
    <phoneticPr fontId="13"/>
  </si>
  <si>
    <t>東京ダートは本降りの雨で超高速馬場に。序盤から全くペース緩まずで前の馬は厳しくなった感じで、ちょうど良い位置に付けたアルドーレが差し切り勝ち。</t>
    <phoneticPr fontId="5"/>
  </si>
  <si>
    <t>東京芝は本降りの雨で時計のかかる馬場に。ここは低調なメンバー構成で上がりがかかる展開になったが、地力上位のウインエクレールが掛かりながらも押し切った。</t>
    <phoneticPr fontId="13"/>
  </si>
  <si>
    <t>レーン騎手らしくテンに位置を取りに行って横綱競馬。最後は抑える余裕もありましたし、普通に上のクラスでも即通用だろう。</t>
    <phoneticPr fontId="13"/>
  </si>
  <si>
    <t>初戦と同じ距離に戻してパフォーマンスを上げてきた。今回は馬場を考えると時計はそこまで速くはないか。</t>
    <phoneticPr fontId="5"/>
  </si>
  <si>
    <t>今回で一気にパフォーマンスを上げてきた。今回の走り自体はまずまずだが、まぁよくわからないところがあるので上のクラスでは様子見。</t>
    <phoneticPr fontId="5"/>
  </si>
  <si>
    <t>これぐらいの距離条件が合っているのかも。今回は相手に恵まれた感じがしますし、昇級してからが試金石だろう。</t>
    <phoneticPr fontId="13"/>
  </si>
  <si>
    <t>前走はハイレベル戦で４着好走。今回は相手弱化でスローペースにも恵まれた。立ち回りの上手さを活かして上でどこまでやれるか。</t>
    <phoneticPr fontId="13"/>
  </si>
  <si>
    <t>E</t>
    <phoneticPr fontId="13"/>
  </si>
  <si>
    <t>今回はスローペースの楽逃げが叶った。もともと素質はありそうだが、ペース流れてどこまでやれるかはまだ未知数。上では様子見が妥当か。</t>
    <phoneticPr fontId="13"/>
  </si>
  <si>
    <t>1400mの距離で脚を溜める競馬でこその馬。末脚は見事だったので上のクラスでも同じ条件ならやれていいか。</t>
    <phoneticPr fontId="5"/>
  </si>
  <si>
    <t>前走はタフすぎる馬場が合わず。それでもゴドルフィン生産の馬だけに少し渋るぐらいの馬場はこなした。準オープンは試金石になるだろう。</t>
    <phoneticPr fontId="13"/>
  </si>
  <si>
    <t>テンの位置は取れなかったが最後はしっかりと差し込んできた。長く良い脚を活かせるところなら準オープンでも即通用だろう。</t>
    <phoneticPr fontId="13"/>
  </si>
  <si>
    <t>前走は名古屋城Sで59kgを背負って４着。今回は56kgでスムーズな競馬ができて勝利となった。スタートが改善しているので今なら重賞でもやれていい。</t>
    <phoneticPr fontId="5"/>
  </si>
  <si>
    <t>終始折り合いを欠いていたがここでは力が違った。今回は相手に恵まれていますし、折り合いを考えても距離延長のオークスでは厳しい。</t>
    <phoneticPr fontId="13"/>
  </si>
  <si>
    <t>もう連続２着でこのクラスでは順番だった。前残りの流れを一頭だけしっかり末脚が使えていましたし、上のクラスでも通用しそうな感じがします。</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</si>
</sst>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9">
    <font>
      <sz val="12"/>
      <color theme="1"/>
      <name val="ＭＳ Ｐゴシック"/>
      <family val="2"/>
      <charset val="128"/>
      <scheme val="minor"/>
    </font>
    <font>
      <sz val="6"/>
      <name val="ＭＳ Ｐゴシック"/>
      <family val="3"/>
      <charset val="128"/>
    </font>
    <font>
      <sz val="6"/>
      <name val="ＭＳ Ｐゴシック"/>
      <family val="3"/>
      <charset val="128"/>
    </font>
    <font>
      <sz val="14"/>
      <color indexed="81"/>
      <name val="ＭＳ Ｐゴシック"/>
      <family val="2"/>
      <charset val="128"/>
    </font>
    <font>
      <b/>
      <sz val="14"/>
      <color indexed="81"/>
      <name val="ＭＳ Ｐゴシック"/>
      <family val="2"/>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b/>
      <sz val="10"/>
      <color indexed="81"/>
      <name val="ＭＳ Ｐゴシック"/>
      <family val="2"/>
      <charset val="128"/>
    </font>
    <font>
      <sz val="12"/>
      <color rgb="FF000000"/>
      <name val="ＭＳ Ｐゴシック"/>
      <family val="3"/>
      <charset val="128"/>
      <scheme val="minor"/>
    </font>
    <font>
      <sz val="12"/>
      <name val="ＭＳ Ｐゴシック"/>
      <family val="2"/>
      <charset val="128"/>
      <scheme val="minor"/>
    </font>
    <font>
      <sz val="12"/>
      <color rgb="FF000000"/>
      <name val="MS PGothic"/>
      <family val="2"/>
      <charset val="128"/>
    </font>
    <font>
      <sz val="11"/>
      <color theme="1"/>
      <name val="ＭＳ Ｐゴシック"/>
      <family val="2"/>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tint="-0.49998474074526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3044">
    <xf numFmtId="0" fontId="0" fillId="0" borderId="0"/>
    <xf numFmtId="0" fontId="6" fillId="0" borderId="0">
      <alignment vertical="center"/>
    </xf>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53">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7"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6" fillId="0" borderId="1" xfId="0" applyFont="1" applyBorder="1" applyAlignment="1">
      <alignment horizontal="center" vertical="center"/>
    </xf>
    <xf numFmtId="0" fontId="6" fillId="2" borderId="1" xfId="1" applyFill="1" applyBorder="1">
      <alignment vertical="center"/>
    </xf>
    <xf numFmtId="0" fontId="6" fillId="2" borderId="1" xfId="1" applyFill="1" applyBorder="1" applyAlignment="1">
      <alignment horizontal="center" vertical="center"/>
    </xf>
    <xf numFmtId="0" fontId="6" fillId="2" borderId="1" xfId="1" applyFill="1" applyBorder="1" applyAlignment="1">
      <alignment horizontal="left" vertical="center"/>
    </xf>
    <xf numFmtId="0" fontId="6" fillId="0" borderId="0" xfId="1">
      <alignment vertical="center"/>
    </xf>
    <xf numFmtId="0" fontId="8" fillId="0" borderId="1" xfId="1" applyFont="1" applyBorder="1">
      <alignment vertical="center"/>
    </xf>
    <xf numFmtId="0" fontId="6" fillId="0" borderId="1" xfId="1" applyBorder="1">
      <alignment vertical="center"/>
    </xf>
    <xf numFmtId="0" fontId="9" fillId="0" borderId="1" xfId="1" applyFont="1" applyBorder="1">
      <alignment vertical="center"/>
    </xf>
    <xf numFmtId="0" fontId="10" fillId="0" borderId="1" xfId="1" applyFont="1" applyBorder="1">
      <alignment vertical="center"/>
    </xf>
    <xf numFmtId="0" fontId="0" fillId="2" borderId="1" xfId="0" applyFill="1" applyBorder="1" applyAlignment="1">
      <alignment horizontal="left" vertical="center"/>
    </xf>
    <xf numFmtId="0" fontId="10" fillId="0" borderId="3" xfId="1" applyFont="1" applyBorder="1" applyAlignment="1">
      <alignment horizontal="center" vertical="center"/>
    </xf>
    <xf numFmtId="0" fontId="10" fillId="0" borderId="1" xfId="1" applyFont="1" applyBorder="1" applyAlignment="1">
      <alignment horizontal="center" vertical="center"/>
    </xf>
    <xf numFmtId="0" fontId="0" fillId="0" borderId="1" xfId="0" quotePrefix="1" applyBorder="1" applyAlignment="1">
      <alignment horizontal="righ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56" fontId="0" fillId="5" borderId="1" xfId="0" applyNumberFormat="1" applyFill="1" applyBorder="1" applyAlignment="1">
      <alignment vertical="center"/>
    </xf>
    <xf numFmtId="0" fontId="0" fillId="5" borderId="1" xfId="0" applyFill="1" applyBorder="1" applyAlignment="1">
      <alignment vertical="center"/>
    </xf>
    <xf numFmtId="176" fontId="0" fillId="5" borderId="1" xfId="0" applyNumberFormat="1" applyFill="1" applyBorder="1" applyAlignment="1">
      <alignmen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7" fillId="5" borderId="1" xfId="0" applyFont="1" applyFill="1" applyBorder="1" applyAlignment="1">
      <alignment vertical="center" wrapText="1"/>
    </xf>
    <xf numFmtId="0" fontId="7" fillId="2" borderId="1" xfId="0" applyFont="1" applyFill="1" applyBorder="1" applyAlignment="1">
      <alignment vertical="center" wrapText="1"/>
    </xf>
    <xf numFmtId="0" fontId="0" fillId="7" borderId="1" xfId="0" applyFill="1" applyBorder="1" applyAlignment="1">
      <alignment vertical="center"/>
    </xf>
    <xf numFmtId="0" fontId="15" fillId="0" borderId="1" xfId="0" applyFont="1" applyBorder="1" applyAlignment="1">
      <alignment horizontal="right" vertical="center"/>
    </xf>
    <xf numFmtId="0" fontId="15" fillId="0" borderId="3" xfId="0" applyFont="1" applyBorder="1" applyAlignment="1">
      <alignment horizontal="right" vertical="center"/>
    </xf>
    <xf numFmtId="0" fontId="16" fillId="5" borderId="1" xfId="0" applyFont="1" applyFill="1" applyBorder="1" applyAlignment="1">
      <alignment horizontal="left" vertical="center"/>
    </xf>
    <xf numFmtId="0" fontId="16" fillId="5" borderId="1" xfId="0" applyFont="1" applyFill="1" applyBorder="1" applyAlignment="1">
      <alignment vertical="center"/>
    </xf>
    <xf numFmtId="176" fontId="16" fillId="5" borderId="1" xfId="0" applyNumberFormat="1" applyFont="1" applyFill="1" applyBorder="1" applyAlignment="1">
      <alignment vertical="center"/>
    </xf>
    <xf numFmtId="0" fontId="16" fillId="0" borderId="1" xfId="0" applyFont="1" applyBorder="1" applyAlignment="1">
      <alignment vertical="center"/>
    </xf>
    <xf numFmtId="0" fontId="0" fillId="0" borderId="1" xfId="0" applyFont="1" applyBorder="1" applyAlignment="1">
      <alignment vertical="center"/>
    </xf>
    <xf numFmtId="0" fontId="17" fillId="0" borderId="1" xfId="0" applyFont="1" applyBorder="1"/>
    <xf numFmtId="0" fontId="0" fillId="5" borderId="1" xfId="0" applyFont="1" applyFill="1" applyBorder="1" applyAlignment="1">
      <alignment vertical="center"/>
    </xf>
    <xf numFmtId="0" fontId="7" fillId="8" borderId="1" xfId="0" applyFont="1" applyFill="1" applyBorder="1" applyAlignment="1">
      <alignment vertical="center" wrapText="1"/>
    </xf>
    <xf numFmtId="0" fontId="18" fillId="0" borderId="1" xfId="0" applyFont="1" applyBorder="1" applyAlignment="1">
      <alignment horizontal="center" vertical="center"/>
    </xf>
    <xf numFmtId="0" fontId="16" fillId="4" borderId="1" xfId="0" applyFont="1" applyFill="1" applyBorder="1" applyAlignment="1">
      <alignment horizontal="left" vertical="center"/>
    </xf>
    <xf numFmtId="21" fontId="0" fillId="0" borderId="1" xfId="0" applyNumberFormat="1" applyBorder="1" applyAlignment="1">
      <alignment vertical="center"/>
    </xf>
    <xf numFmtId="0" fontId="6" fillId="0" borderId="4" xfId="1" applyBorder="1" applyAlignment="1">
      <alignment horizontal="center" vertical="center"/>
    </xf>
    <xf numFmtId="0" fontId="6" fillId="0" borderId="5" xfId="1" applyBorder="1" applyAlignment="1">
      <alignment horizontal="center" vertical="center"/>
    </xf>
    <xf numFmtId="0" fontId="6" fillId="0" borderId="3" xfId="1" applyBorder="1" applyAlignment="1">
      <alignment horizontal="center" vertical="center"/>
    </xf>
    <xf numFmtId="0" fontId="17" fillId="0" borderId="0" xfId="0" applyFont="1"/>
  </cellXfs>
  <cellStyles count="3044">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ハイパーリンク" xfId="2688" builtinId="8" hidden="1"/>
    <cellStyle name="ハイパーリンク" xfId="2690" builtinId="8" hidden="1"/>
    <cellStyle name="ハイパーリンク" xfId="2692" builtinId="8" hidden="1"/>
    <cellStyle name="ハイパーリンク" xfId="2694" builtinId="8" hidden="1"/>
    <cellStyle name="ハイパーリンク" xfId="2696" builtinId="8" hidden="1"/>
    <cellStyle name="ハイパーリンク" xfId="2698" builtinId="8" hidden="1"/>
    <cellStyle name="ハイパーリンク" xfId="2700" builtinId="8" hidden="1"/>
    <cellStyle name="ハイパーリンク" xfId="2702" builtinId="8" hidden="1"/>
    <cellStyle name="ハイパーリンク" xfId="2704" builtinId="8" hidden="1"/>
    <cellStyle name="ハイパーリンク" xfId="2706" builtinId="8" hidden="1"/>
    <cellStyle name="ハイパーリンク" xfId="2708" builtinId="8" hidden="1"/>
    <cellStyle name="ハイパーリンク" xfId="2710" builtinId="8" hidden="1"/>
    <cellStyle name="ハイパーリンク" xfId="2712" builtinId="8" hidden="1"/>
    <cellStyle name="ハイパーリンク" xfId="2714" builtinId="8" hidden="1"/>
    <cellStyle name="ハイパーリンク" xfId="2716" builtinId="8" hidden="1"/>
    <cellStyle name="ハイパーリンク" xfId="2718" builtinId="8" hidden="1"/>
    <cellStyle name="ハイパーリンク" xfId="2720" builtinId="8" hidden="1"/>
    <cellStyle name="ハイパーリンク" xfId="2722" builtinId="8" hidden="1"/>
    <cellStyle name="ハイパーリンク" xfId="2724" builtinId="8" hidden="1"/>
    <cellStyle name="ハイパーリンク" xfId="2726" builtinId="8" hidden="1"/>
    <cellStyle name="ハイパーリンク" xfId="2728" builtinId="8" hidden="1"/>
    <cellStyle name="ハイパーリンク" xfId="2730" builtinId="8" hidden="1"/>
    <cellStyle name="ハイパーリンク" xfId="2732" builtinId="8" hidden="1"/>
    <cellStyle name="ハイパーリンク" xfId="2734" builtinId="8" hidden="1"/>
    <cellStyle name="ハイパーリンク" xfId="2736" builtinId="8" hidden="1"/>
    <cellStyle name="ハイパーリンク" xfId="2738" builtinId="8" hidden="1"/>
    <cellStyle name="ハイパーリンク" xfId="2740" builtinId="8" hidden="1"/>
    <cellStyle name="ハイパーリンク" xfId="2742" builtinId="8" hidden="1"/>
    <cellStyle name="ハイパーリンク" xfId="2744" builtinId="8" hidden="1"/>
    <cellStyle name="ハイパーリンク" xfId="2746" builtinId="8" hidden="1"/>
    <cellStyle name="ハイパーリンク" xfId="2748" builtinId="8" hidden="1"/>
    <cellStyle name="ハイパーリンク" xfId="2750" builtinId="8" hidden="1"/>
    <cellStyle name="ハイパーリンク" xfId="2752" builtinId="8" hidden="1"/>
    <cellStyle name="ハイパーリンク" xfId="2754" builtinId="8" hidden="1"/>
    <cellStyle name="ハイパーリンク" xfId="2756" builtinId="8" hidden="1"/>
    <cellStyle name="ハイパーリンク" xfId="2758" builtinId="8" hidden="1"/>
    <cellStyle name="ハイパーリンク" xfId="2760" builtinId="8" hidden="1"/>
    <cellStyle name="ハイパーリンク" xfId="2762" builtinId="8" hidden="1"/>
    <cellStyle name="ハイパーリンク" xfId="2764" builtinId="8" hidden="1"/>
    <cellStyle name="ハイパーリンク" xfId="2766" builtinId="8" hidden="1"/>
    <cellStyle name="ハイパーリンク" xfId="2768" builtinId="8" hidden="1"/>
    <cellStyle name="ハイパーリンク" xfId="2770" builtinId="8" hidden="1"/>
    <cellStyle name="ハイパーリンク" xfId="2772" builtinId="8" hidden="1"/>
    <cellStyle name="ハイパーリンク" xfId="2774" builtinId="8" hidden="1"/>
    <cellStyle name="ハイパーリンク" xfId="2776" builtinId="8" hidden="1"/>
    <cellStyle name="ハイパーリンク" xfId="2778" builtinId="8" hidden="1"/>
    <cellStyle name="ハイパーリンク" xfId="2780" builtinId="8" hidden="1"/>
    <cellStyle name="ハイパーリンク" xfId="2782" builtinId="8" hidden="1"/>
    <cellStyle name="ハイパーリンク" xfId="2784" builtinId="8" hidden="1"/>
    <cellStyle name="ハイパーリンク" xfId="2786" builtinId="8" hidden="1"/>
    <cellStyle name="ハイパーリンク" xfId="2788" builtinId="8" hidden="1"/>
    <cellStyle name="ハイパーリンク" xfId="2790" builtinId="8" hidden="1"/>
    <cellStyle name="ハイパーリンク" xfId="2792" builtinId="8" hidden="1"/>
    <cellStyle name="ハイパーリンク" xfId="2794" builtinId="8" hidden="1"/>
    <cellStyle name="ハイパーリンク" xfId="2796" builtinId="8" hidden="1"/>
    <cellStyle name="ハイパーリンク" xfId="2798" builtinId="8" hidden="1"/>
    <cellStyle name="ハイパーリンク" xfId="2800" builtinId="8" hidden="1"/>
    <cellStyle name="ハイパーリンク" xfId="2802" builtinId="8" hidden="1"/>
    <cellStyle name="ハイパーリンク" xfId="2804" builtinId="8" hidden="1"/>
    <cellStyle name="ハイパーリンク" xfId="2806" builtinId="8" hidden="1"/>
    <cellStyle name="ハイパーリンク" xfId="2808" builtinId="8" hidden="1"/>
    <cellStyle name="ハイパーリンク" xfId="2810" builtinId="8" hidden="1"/>
    <cellStyle name="ハイパーリンク" xfId="2812" builtinId="8" hidden="1"/>
    <cellStyle name="ハイパーリンク" xfId="2814" builtinId="8" hidden="1"/>
    <cellStyle name="ハイパーリンク" xfId="2816" builtinId="8" hidden="1"/>
    <cellStyle name="ハイパーリンク" xfId="2818" builtinId="8" hidden="1"/>
    <cellStyle name="ハイパーリンク" xfId="2820" builtinId="8" hidden="1"/>
    <cellStyle name="ハイパーリンク" xfId="2822" builtinId="8" hidden="1"/>
    <cellStyle name="ハイパーリンク" xfId="2824" builtinId="8" hidden="1"/>
    <cellStyle name="ハイパーリンク" xfId="2826" builtinId="8" hidden="1"/>
    <cellStyle name="ハイパーリンク" xfId="2828" builtinId="8" hidden="1"/>
    <cellStyle name="ハイパーリンク" xfId="2830" builtinId="8" hidden="1"/>
    <cellStyle name="ハイパーリンク" xfId="2832" builtinId="8" hidden="1"/>
    <cellStyle name="ハイパーリンク" xfId="2834" builtinId="8" hidden="1"/>
    <cellStyle name="ハイパーリンク" xfId="2836" builtinId="8" hidden="1"/>
    <cellStyle name="ハイパーリンク" xfId="2838" builtinId="8" hidden="1"/>
    <cellStyle name="ハイパーリンク" xfId="2840" builtinId="8" hidden="1"/>
    <cellStyle name="ハイパーリンク" xfId="2842" builtinId="8" hidden="1"/>
    <cellStyle name="ハイパーリンク" xfId="2844" builtinId="8" hidden="1"/>
    <cellStyle name="ハイパーリンク" xfId="2846" builtinId="8" hidden="1"/>
    <cellStyle name="ハイパーリンク" xfId="2848" builtinId="8" hidden="1"/>
    <cellStyle name="ハイパーリンク" xfId="2850" builtinId="8" hidden="1"/>
    <cellStyle name="ハイパーリンク" xfId="2852" builtinId="8" hidden="1"/>
    <cellStyle name="ハイパーリンク" xfId="2854" builtinId="8" hidden="1"/>
    <cellStyle name="ハイパーリンク" xfId="2856" builtinId="8" hidden="1"/>
    <cellStyle name="ハイパーリンク" xfId="2858" builtinId="8" hidden="1"/>
    <cellStyle name="ハイパーリンク" xfId="2860" builtinId="8" hidden="1"/>
    <cellStyle name="ハイパーリンク" xfId="2862" builtinId="8" hidden="1"/>
    <cellStyle name="ハイパーリンク" xfId="2864" builtinId="8" hidden="1"/>
    <cellStyle name="ハイパーリンク" xfId="2866" builtinId="8" hidden="1"/>
    <cellStyle name="ハイパーリンク" xfId="2868" builtinId="8" hidden="1"/>
    <cellStyle name="ハイパーリンク" xfId="2870" builtinId="8" hidden="1"/>
    <cellStyle name="ハイパーリンク" xfId="2872" builtinId="8" hidden="1"/>
    <cellStyle name="ハイパーリンク" xfId="2874" builtinId="8" hidden="1"/>
    <cellStyle name="ハイパーリンク" xfId="2876" builtinId="8" hidden="1"/>
    <cellStyle name="ハイパーリンク" xfId="2878" builtinId="8" hidden="1"/>
    <cellStyle name="ハイパーリンク" xfId="2880" builtinId="8" hidden="1"/>
    <cellStyle name="ハイパーリンク" xfId="2882" builtinId="8" hidden="1"/>
    <cellStyle name="ハイパーリンク" xfId="2884" builtinId="8" hidden="1"/>
    <cellStyle name="ハイパーリンク" xfId="2886" builtinId="8" hidden="1"/>
    <cellStyle name="ハイパーリンク" xfId="2888" builtinId="8" hidden="1"/>
    <cellStyle name="ハイパーリンク" xfId="2890" builtinId="8" hidden="1"/>
    <cellStyle name="ハイパーリンク" xfId="2892" builtinId="8" hidden="1"/>
    <cellStyle name="ハイパーリンク" xfId="2894" builtinId="8" hidden="1"/>
    <cellStyle name="ハイパーリンク" xfId="2896" builtinId="8" hidden="1"/>
    <cellStyle name="ハイパーリンク" xfId="2898" builtinId="8" hidden="1"/>
    <cellStyle name="ハイパーリンク" xfId="2900" builtinId="8" hidden="1"/>
    <cellStyle name="ハイパーリンク" xfId="2902" builtinId="8" hidden="1"/>
    <cellStyle name="ハイパーリンク" xfId="2904" builtinId="8" hidden="1"/>
    <cellStyle name="ハイパーリンク" xfId="2906" builtinId="8" hidden="1"/>
    <cellStyle name="ハイパーリンク" xfId="2908" builtinId="8" hidden="1"/>
    <cellStyle name="ハイパーリンク" xfId="2910" builtinId="8" hidden="1"/>
    <cellStyle name="ハイパーリンク" xfId="2912" builtinId="8" hidden="1"/>
    <cellStyle name="ハイパーリンク" xfId="2914" builtinId="8" hidden="1"/>
    <cellStyle name="ハイパーリンク" xfId="2916" builtinId="8" hidden="1"/>
    <cellStyle name="ハイパーリンク" xfId="2918" builtinId="8" hidden="1"/>
    <cellStyle name="ハイパーリンク" xfId="2920" builtinId="8" hidden="1"/>
    <cellStyle name="ハイパーリンク" xfId="2922" builtinId="8" hidden="1"/>
    <cellStyle name="ハイパーリンク" xfId="2924" builtinId="8" hidden="1"/>
    <cellStyle name="ハイパーリンク" xfId="2926" builtinId="8" hidden="1"/>
    <cellStyle name="ハイパーリンク" xfId="2928" builtinId="8" hidden="1"/>
    <cellStyle name="ハイパーリンク" xfId="2930" builtinId="8" hidden="1"/>
    <cellStyle name="ハイパーリンク" xfId="2932" builtinId="8" hidden="1"/>
    <cellStyle name="ハイパーリンク" xfId="2934" builtinId="8" hidden="1"/>
    <cellStyle name="ハイパーリンク" xfId="2936" builtinId="8" hidden="1"/>
    <cellStyle name="ハイパーリンク" xfId="2938" builtinId="8" hidden="1"/>
    <cellStyle name="ハイパーリンク" xfId="2940" builtinId="8" hidden="1"/>
    <cellStyle name="ハイパーリンク" xfId="2942" builtinId="8" hidden="1"/>
    <cellStyle name="ハイパーリンク" xfId="2944" builtinId="8" hidden="1"/>
    <cellStyle name="ハイパーリンク" xfId="2946" builtinId="8" hidden="1"/>
    <cellStyle name="ハイパーリンク" xfId="2948" builtinId="8" hidden="1"/>
    <cellStyle name="ハイパーリンク" xfId="2950" builtinId="8" hidden="1"/>
    <cellStyle name="ハイパーリンク" xfId="2952" builtinId="8" hidden="1"/>
    <cellStyle name="ハイパーリンク" xfId="2954" builtinId="8" hidden="1"/>
    <cellStyle name="ハイパーリンク" xfId="2956" builtinId="8" hidden="1"/>
    <cellStyle name="ハイパーリンク" xfId="2958" builtinId="8" hidden="1"/>
    <cellStyle name="ハイパーリンク" xfId="2960" builtinId="8" hidden="1"/>
    <cellStyle name="ハイパーリンク" xfId="2962" builtinId="8" hidden="1"/>
    <cellStyle name="ハイパーリンク" xfId="2964" builtinId="8" hidden="1"/>
    <cellStyle name="ハイパーリンク" xfId="2966" builtinId="8" hidden="1"/>
    <cellStyle name="ハイパーリンク" xfId="2968" builtinId="8" hidden="1"/>
    <cellStyle name="ハイパーリンク" xfId="2970" builtinId="8" hidden="1"/>
    <cellStyle name="ハイパーリンク" xfId="2972" builtinId="8" hidden="1"/>
    <cellStyle name="ハイパーリンク" xfId="2974" builtinId="8" hidden="1"/>
    <cellStyle name="ハイパーリンク" xfId="2976" builtinId="8" hidden="1"/>
    <cellStyle name="ハイパーリンク" xfId="2978" builtinId="8" hidden="1"/>
    <cellStyle name="ハイパーリンク" xfId="2980" builtinId="8" hidden="1"/>
    <cellStyle name="ハイパーリンク" xfId="2982" builtinId="8" hidden="1"/>
    <cellStyle name="ハイパーリンク" xfId="2984" builtinId="8" hidden="1"/>
    <cellStyle name="ハイパーリンク" xfId="2986" builtinId="8" hidden="1"/>
    <cellStyle name="ハイパーリンク" xfId="2988" builtinId="8" hidden="1"/>
    <cellStyle name="ハイパーリンク" xfId="2990" builtinId="8" hidden="1"/>
    <cellStyle name="ハイパーリンク" xfId="2992" builtinId="8" hidden="1"/>
    <cellStyle name="ハイパーリンク" xfId="2994" builtinId="8" hidden="1"/>
    <cellStyle name="ハイパーリンク" xfId="2996" builtinId="8" hidden="1"/>
    <cellStyle name="ハイパーリンク" xfId="2998" builtinId="8" hidden="1"/>
    <cellStyle name="ハイパーリンク" xfId="3000" builtinId="8" hidden="1"/>
    <cellStyle name="ハイパーリンク" xfId="3002" builtinId="8" hidden="1"/>
    <cellStyle name="ハイパーリンク" xfId="3004" builtinId="8" hidden="1"/>
    <cellStyle name="ハイパーリンク" xfId="3006" builtinId="8" hidden="1"/>
    <cellStyle name="ハイパーリンク" xfId="3008" builtinId="8" hidden="1"/>
    <cellStyle name="ハイパーリンク" xfId="3010" builtinId="8" hidden="1"/>
    <cellStyle name="ハイパーリンク" xfId="3012" builtinId="8" hidden="1"/>
    <cellStyle name="ハイパーリンク" xfId="3014" builtinId="8" hidden="1"/>
    <cellStyle name="ハイパーリンク" xfId="3016" builtinId="8" hidden="1"/>
    <cellStyle name="ハイパーリンク" xfId="3018" builtinId="8" hidden="1"/>
    <cellStyle name="ハイパーリンク" xfId="3020" builtinId="8" hidden="1"/>
    <cellStyle name="ハイパーリンク" xfId="3022" builtinId="8" hidden="1"/>
    <cellStyle name="ハイパーリンク" xfId="3024" builtinId="8" hidden="1"/>
    <cellStyle name="ハイパーリンク" xfId="3026" builtinId="8" hidden="1"/>
    <cellStyle name="ハイパーリンク" xfId="3028" builtinId="8" hidden="1"/>
    <cellStyle name="ハイパーリンク" xfId="3030" builtinId="8" hidden="1"/>
    <cellStyle name="ハイパーリンク" xfId="3032" builtinId="8" hidden="1"/>
    <cellStyle name="ハイパーリンク" xfId="3034" builtinId="8" hidden="1"/>
    <cellStyle name="ハイパーリンク" xfId="3036" builtinId="8" hidden="1"/>
    <cellStyle name="ハイパーリンク" xfId="3038" builtinId="8" hidden="1"/>
    <cellStyle name="ハイパーリンク" xfId="3040" builtinId="8" hidden="1"/>
    <cellStyle name="ハイパーリンク" xfId="3042" builtinId="8" hidden="1"/>
    <cellStyle name="標準" xfId="0" builtinId="0"/>
    <cellStyle name="標準 2" xfId="1" xr:uid="{00000000-0005-0000-0000-0000F205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 name="表示済みのハイパーリンク" xfId="2689" builtinId="9" hidden="1"/>
    <cellStyle name="表示済みのハイパーリンク" xfId="2691" builtinId="9" hidden="1"/>
    <cellStyle name="表示済みのハイパーリンク" xfId="2693" builtinId="9" hidden="1"/>
    <cellStyle name="表示済みのハイパーリンク" xfId="2695" builtinId="9" hidden="1"/>
    <cellStyle name="表示済みのハイパーリンク" xfId="2697" builtinId="9" hidden="1"/>
    <cellStyle name="表示済みのハイパーリンク" xfId="2699" builtinId="9" hidden="1"/>
    <cellStyle name="表示済みのハイパーリンク" xfId="2701" builtinId="9" hidden="1"/>
    <cellStyle name="表示済みのハイパーリンク" xfId="2703" builtinId="9" hidden="1"/>
    <cellStyle name="表示済みのハイパーリンク" xfId="2705" builtinId="9" hidden="1"/>
    <cellStyle name="表示済みのハイパーリンク" xfId="2707" builtinId="9" hidden="1"/>
    <cellStyle name="表示済みのハイパーリンク" xfId="2709" builtinId="9" hidden="1"/>
    <cellStyle name="表示済みのハイパーリンク" xfId="2711" builtinId="9" hidden="1"/>
    <cellStyle name="表示済みのハイパーリンク" xfId="2713" builtinId="9" hidden="1"/>
    <cellStyle name="表示済みのハイパーリンク" xfId="2715" builtinId="9" hidden="1"/>
    <cellStyle name="表示済みのハイパーリンク" xfId="2717" builtinId="9" hidden="1"/>
    <cellStyle name="表示済みのハイパーリンク" xfId="2719" builtinId="9" hidden="1"/>
    <cellStyle name="表示済みのハイパーリンク" xfId="2721" builtinId="9" hidden="1"/>
    <cellStyle name="表示済みのハイパーリンク" xfId="2723" builtinId="9" hidden="1"/>
    <cellStyle name="表示済みのハイパーリンク" xfId="2725" builtinId="9" hidden="1"/>
    <cellStyle name="表示済みのハイパーリンク" xfId="2727" builtinId="9" hidden="1"/>
    <cellStyle name="表示済みのハイパーリンク" xfId="2729" builtinId="9" hidden="1"/>
    <cellStyle name="表示済みのハイパーリンク" xfId="2731" builtinId="9" hidden="1"/>
    <cellStyle name="表示済みのハイパーリンク" xfId="2733" builtinId="9" hidden="1"/>
    <cellStyle name="表示済みのハイパーリンク" xfId="2735" builtinId="9" hidden="1"/>
    <cellStyle name="表示済みのハイパーリンク" xfId="2737" builtinId="9" hidden="1"/>
    <cellStyle name="表示済みのハイパーリンク" xfId="2739" builtinId="9" hidden="1"/>
    <cellStyle name="表示済みのハイパーリンク" xfId="2741" builtinId="9" hidden="1"/>
    <cellStyle name="表示済みのハイパーリンク" xfId="2743" builtinId="9" hidden="1"/>
    <cellStyle name="表示済みのハイパーリンク" xfId="2745" builtinId="9" hidden="1"/>
    <cellStyle name="表示済みのハイパーリンク" xfId="2747" builtinId="9" hidden="1"/>
    <cellStyle name="表示済みのハイパーリンク" xfId="2749" builtinId="9" hidden="1"/>
    <cellStyle name="表示済みのハイパーリンク" xfId="2751" builtinId="9" hidden="1"/>
    <cellStyle name="表示済みのハイパーリンク" xfId="2753" builtinId="9" hidden="1"/>
    <cellStyle name="表示済みのハイパーリンク" xfId="2755" builtinId="9" hidden="1"/>
    <cellStyle name="表示済みのハイパーリンク" xfId="2757" builtinId="9" hidden="1"/>
    <cellStyle name="表示済みのハイパーリンク" xfId="2759" builtinId="9" hidden="1"/>
    <cellStyle name="表示済みのハイパーリンク" xfId="2761" builtinId="9" hidden="1"/>
    <cellStyle name="表示済みのハイパーリンク" xfId="2763" builtinId="9" hidden="1"/>
    <cellStyle name="表示済みのハイパーリンク" xfId="2765" builtinId="9" hidden="1"/>
    <cellStyle name="表示済みのハイパーリンク" xfId="2767" builtinId="9" hidden="1"/>
    <cellStyle name="表示済みのハイパーリンク" xfId="2769" builtinId="9" hidden="1"/>
    <cellStyle name="表示済みのハイパーリンク" xfId="2771" builtinId="9" hidden="1"/>
    <cellStyle name="表示済みのハイパーリンク" xfId="2773" builtinId="9" hidden="1"/>
    <cellStyle name="表示済みのハイパーリンク" xfId="2775" builtinId="9" hidden="1"/>
    <cellStyle name="表示済みのハイパーリンク" xfId="2777" builtinId="9" hidden="1"/>
    <cellStyle name="表示済みのハイパーリンク" xfId="2779" builtinId="9" hidden="1"/>
    <cellStyle name="表示済みのハイパーリンク" xfId="2781" builtinId="9" hidden="1"/>
    <cellStyle name="表示済みのハイパーリンク" xfId="2783" builtinId="9" hidden="1"/>
    <cellStyle name="表示済みのハイパーリンク" xfId="2785" builtinId="9" hidden="1"/>
    <cellStyle name="表示済みのハイパーリンク" xfId="2787" builtinId="9" hidden="1"/>
    <cellStyle name="表示済みのハイパーリンク" xfId="2789" builtinId="9" hidden="1"/>
    <cellStyle name="表示済みのハイパーリンク" xfId="2791" builtinId="9" hidden="1"/>
    <cellStyle name="表示済みのハイパーリンク" xfId="2793" builtinId="9" hidden="1"/>
    <cellStyle name="表示済みのハイパーリンク" xfId="2795" builtinId="9" hidden="1"/>
    <cellStyle name="表示済みのハイパーリンク" xfId="2797" builtinId="9" hidden="1"/>
    <cellStyle name="表示済みのハイパーリンク" xfId="2799" builtinId="9" hidden="1"/>
    <cellStyle name="表示済みのハイパーリンク" xfId="2801" builtinId="9" hidden="1"/>
    <cellStyle name="表示済みのハイパーリンク" xfId="2803" builtinId="9" hidden="1"/>
    <cellStyle name="表示済みのハイパーリンク" xfId="2805" builtinId="9" hidden="1"/>
    <cellStyle name="表示済みのハイパーリンク" xfId="2807" builtinId="9" hidden="1"/>
    <cellStyle name="表示済みのハイパーリンク" xfId="2809" builtinId="9" hidden="1"/>
    <cellStyle name="表示済みのハイパーリンク" xfId="2811" builtinId="9" hidden="1"/>
    <cellStyle name="表示済みのハイパーリンク" xfId="2813" builtinId="9" hidden="1"/>
    <cellStyle name="表示済みのハイパーリンク" xfId="2815" builtinId="9" hidden="1"/>
    <cellStyle name="表示済みのハイパーリンク" xfId="2817" builtinId="9" hidden="1"/>
    <cellStyle name="表示済みのハイパーリンク" xfId="2819" builtinId="9" hidden="1"/>
    <cellStyle name="表示済みのハイパーリンク" xfId="2821" builtinId="9" hidden="1"/>
    <cellStyle name="表示済みのハイパーリンク" xfId="2823" builtinId="9" hidden="1"/>
    <cellStyle name="表示済みのハイパーリンク" xfId="2825" builtinId="9" hidden="1"/>
    <cellStyle name="表示済みのハイパーリンク" xfId="2827" builtinId="9" hidden="1"/>
    <cellStyle name="表示済みのハイパーリンク" xfId="2829" builtinId="9" hidden="1"/>
    <cellStyle name="表示済みのハイパーリンク" xfId="2831" builtinId="9" hidden="1"/>
    <cellStyle name="表示済みのハイパーリンク" xfId="2833" builtinId="9" hidden="1"/>
    <cellStyle name="表示済みのハイパーリンク" xfId="2835" builtinId="9" hidden="1"/>
    <cellStyle name="表示済みのハイパーリンク" xfId="2837" builtinId="9" hidden="1"/>
    <cellStyle name="表示済みのハイパーリンク" xfId="2839" builtinId="9" hidden="1"/>
    <cellStyle name="表示済みのハイパーリンク" xfId="2841" builtinId="9" hidden="1"/>
    <cellStyle name="表示済みのハイパーリンク" xfId="2843" builtinId="9" hidden="1"/>
    <cellStyle name="表示済みのハイパーリンク" xfId="2845" builtinId="9" hidden="1"/>
    <cellStyle name="表示済みのハイパーリンク" xfId="2847" builtinId="9" hidden="1"/>
    <cellStyle name="表示済みのハイパーリンク" xfId="2849" builtinId="9" hidden="1"/>
    <cellStyle name="表示済みのハイパーリンク" xfId="2851" builtinId="9" hidden="1"/>
    <cellStyle name="表示済みのハイパーリンク" xfId="2853" builtinId="9" hidden="1"/>
    <cellStyle name="表示済みのハイパーリンク" xfId="2855" builtinId="9" hidden="1"/>
    <cellStyle name="表示済みのハイパーリンク" xfId="2857" builtinId="9" hidden="1"/>
    <cellStyle name="表示済みのハイパーリンク" xfId="2859" builtinId="9" hidden="1"/>
    <cellStyle name="表示済みのハイパーリンク" xfId="2861" builtinId="9" hidden="1"/>
    <cellStyle name="表示済みのハイパーリンク" xfId="2863" builtinId="9" hidden="1"/>
    <cellStyle name="表示済みのハイパーリンク" xfId="2865" builtinId="9" hidden="1"/>
    <cellStyle name="表示済みのハイパーリンク" xfId="2867" builtinId="9" hidden="1"/>
    <cellStyle name="表示済みのハイパーリンク" xfId="2869" builtinId="9" hidden="1"/>
    <cellStyle name="表示済みのハイパーリンク" xfId="2871" builtinId="9" hidden="1"/>
    <cellStyle name="表示済みのハイパーリンク" xfId="2873" builtinId="9" hidden="1"/>
    <cellStyle name="表示済みのハイパーリンク" xfId="2875" builtinId="9" hidden="1"/>
    <cellStyle name="表示済みのハイパーリンク" xfId="2877" builtinId="9" hidden="1"/>
    <cellStyle name="表示済みのハイパーリンク" xfId="2879" builtinId="9" hidden="1"/>
    <cellStyle name="表示済みのハイパーリンク" xfId="2881" builtinId="9" hidden="1"/>
    <cellStyle name="表示済みのハイパーリンク" xfId="2883" builtinId="9" hidden="1"/>
    <cellStyle name="表示済みのハイパーリンク" xfId="2885" builtinId="9" hidden="1"/>
    <cellStyle name="表示済みのハイパーリンク" xfId="2887" builtinId="9" hidden="1"/>
    <cellStyle name="表示済みのハイパーリンク" xfId="2889" builtinId="9" hidden="1"/>
    <cellStyle name="表示済みのハイパーリンク" xfId="2891" builtinId="9" hidden="1"/>
    <cellStyle name="表示済みのハイパーリンク" xfId="2893" builtinId="9" hidden="1"/>
    <cellStyle name="表示済みのハイパーリンク" xfId="2895" builtinId="9" hidden="1"/>
    <cellStyle name="表示済みのハイパーリンク" xfId="2897" builtinId="9" hidden="1"/>
    <cellStyle name="表示済みのハイパーリンク" xfId="2899" builtinId="9" hidden="1"/>
    <cellStyle name="表示済みのハイパーリンク" xfId="2901" builtinId="9" hidden="1"/>
    <cellStyle name="表示済みのハイパーリンク" xfId="2903" builtinId="9" hidden="1"/>
    <cellStyle name="表示済みのハイパーリンク" xfId="2905" builtinId="9" hidden="1"/>
    <cellStyle name="表示済みのハイパーリンク" xfId="2907" builtinId="9" hidden="1"/>
    <cellStyle name="表示済みのハイパーリンク" xfId="2909" builtinId="9" hidden="1"/>
    <cellStyle name="表示済みのハイパーリンク" xfId="2911" builtinId="9" hidden="1"/>
    <cellStyle name="表示済みのハイパーリンク" xfId="2913" builtinId="9" hidden="1"/>
    <cellStyle name="表示済みのハイパーリンク" xfId="2915" builtinId="9" hidden="1"/>
    <cellStyle name="表示済みのハイパーリンク" xfId="2917" builtinId="9" hidden="1"/>
    <cellStyle name="表示済みのハイパーリンク" xfId="2919" builtinId="9" hidden="1"/>
    <cellStyle name="表示済みのハイパーリンク" xfId="2921" builtinId="9" hidden="1"/>
    <cellStyle name="表示済みのハイパーリンク" xfId="2923" builtinId="9" hidden="1"/>
    <cellStyle name="表示済みのハイパーリンク" xfId="2925" builtinId="9" hidden="1"/>
    <cellStyle name="表示済みのハイパーリンク" xfId="2927" builtinId="9" hidden="1"/>
    <cellStyle name="表示済みのハイパーリンク" xfId="2929" builtinId="9" hidden="1"/>
    <cellStyle name="表示済みのハイパーリンク" xfId="2931" builtinId="9" hidden="1"/>
    <cellStyle name="表示済みのハイパーリンク" xfId="2933" builtinId="9" hidden="1"/>
    <cellStyle name="表示済みのハイパーリンク" xfId="2935" builtinId="9" hidden="1"/>
    <cellStyle name="表示済みのハイパーリンク" xfId="2937" builtinId="9" hidden="1"/>
    <cellStyle name="表示済みのハイパーリンク" xfId="2939" builtinId="9" hidden="1"/>
    <cellStyle name="表示済みのハイパーリンク" xfId="2941" builtinId="9" hidden="1"/>
    <cellStyle name="表示済みのハイパーリンク" xfId="2943" builtinId="9" hidden="1"/>
    <cellStyle name="表示済みのハイパーリンク" xfId="2945" builtinId="9" hidden="1"/>
    <cellStyle name="表示済みのハイパーリンク" xfId="2947" builtinId="9" hidden="1"/>
    <cellStyle name="表示済みのハイパーリンク" xfId="2949" builtinId="9" hidden="1"/>
    <cellStyle name="表示済みのハイパーリンク" xfId="2951" builtinId="9" hidden="1"/>
    <cellStyle name="表示済みのハイパーリンク" xfId="2953" builtinId="9" hidden="1"/>
    <cellStyle name="表示済みのハイパーリンク" xfId="2955" builtinId="9" hidden="1"/>
    <cellStyle name="表示済みのハイパーリンク" xfId="2957" builtinId="9" hidden="1"/>
    <cellStyle name="表示済みのハイパーリンク" xfId="2959" builtinId="9" hidden="1"/>
    <cellStyle name="表示済みのハイパーリンク" xfId="2961" builtinId="9" hidden="1"/>
    <cellStyle name="表示済みのハイパーリンク" xfId="2963" builtinId="9" hidden="1"/>
    <cellStyle name="表示済みのハイパーリンク" xfId="2965" builtinId="9" hidden="1"/>
    <cellStyle name="表示済みのハイパーリンク" xfId="2967" builtinId="9" hidden="1"/>
    <cellStyle name="表示済みのハイパーリンク" xfId="2969" builtinId="9" hidden="1"/>
    <cellStyle name="表示済みのハイパーリンク" xfId="2971" builtinId="9" hidden="1"/>
    <cellStyle name="表示済みのハイパーリンク" xfId="2973" builtinId="9" hidden="1"/>
    <cellStyle name="表示済みのハイパーリンク" xfId="2975" builtinId="9" hidden="1"/>
    <cellStyle name="表示済みのハイパーリンク" xfId="2977" builtinId="9" hidden="1"/>
    <cellStyle name="表示済みのハイパーリンク" xfId="2979" builtinId="9" hidden="1"/>
    <cellStyle name="表示済みのハイパーリンク" xfId="2981" builtinId="9" hidden="1"/>
    <cellStyle name="表示済みのハイパーリンク" xfId="2983" builtinId="9" hidden="1"/>
    <cellStyle name="表示済みのハイパーリンク" xfId="2985" builtinId="9" hidden="1"/>
    <cellStyle name="表示済みのハイパーリンク" xfId="2987" builtinId="9" hidden="1"/>
    <cellStyle name="表示済みのハイパーリンク" xfId="2989" builtinId="9" hidden="1"/>
    <cellStyle name="表示済みのハイパーリンク" xfId="2991" builtinId="9" hidden="1"/>
    <cellStyle name="表示済みのハイパーリンク" xfId="2993" builtinId="9" hidden="1"/>
    <cellStyle name="表示済みのハイパーリンク" xfId="2995" builtinId="9" hidden="1"/>
    <cellStyle name="表示済みのハイパーリンク" xfId="2997" builtinId="9" hidden="1"/>
    <cellStyle name="表示済みのハイパーリンク" xfId="2999" builtinId="9" hidden="1"/>
    <cellStyle name="表示済みのハイパーリンク" xfId="3001" builtinId="9" hidden="1"/>
    <cellStyle name="表示済みのハイパーリンク" xfId="3003" builtinId="9" hidden="1"/>
    <cellStyle name="表示済みのハイパーリンク" xfId="3005" builtinId="9" hidden="1"/>
    <cellStyle name="表示済みのハイパーリンク" xfId="3007" builtinId="9" hidden="1"/>
    <cellStyle name="表示済みのハイパーリンク" xfId="3009" builtinId="9" hidden="1"/>
    <cellStyle name="表示済みのハイパーリンク" xfId="3011" builtinId="9" hidden="1"/>
    <cellStyle name="表示済みのハイパーリンク" xfId="3013" builtinId="9" hidden="1"/>
    <cellStyle name="表示済みのハイパーリンク" xfId="3015" builtinId="9" hidden="1"/>
    <cellStyle name="表示済みのハイパーリンク" xfId="3017" builtinId="9" hidden="1"/>
    <cellStyle name="表示済みのハイパーリンク" xfId="3019" builtinId="9" hidden="1"/>
    <cellStyle name="表示済みのハイパーリンク" xfId="3021" builtinId="9" hidden="1"/>
    <cellStyle name="表示済みのハイパーリンク" xfId="3023" builtinId="9" hidden="1"/>
    <cellStyle name="表示済みのハイパーリンク" xfId="3025" builtinId="9" hidden="1"/>
    <cellStyle name="表示済みのハイパーリンク" xfId="3027" builtinId="9" hidden="1"/>
    <cellStyle name="表示済みのハイパーリンク" xfId="3029" builtinId="9" hidden="1"/>
    <cellStyle name="表示済みのハイパーリンク" xfId="3031" builtinId="9" hidden="1"/>
    <cellStyle name="表示済みのハイパーリンク" xfId="3033" builtinId="9" hidden="1"/>
    <cellStyle name="表示済みのハイパーリンク" xfId="3035" builtinId="9" hidden="1"/>
    <cellStyle name="表示済みのハイパーリンク" xfId="3037" builtinId="9" hidden="1"/>
    <cellStyle name="表示済みのハイパーリンク" xfId="3039" builtinId="9" hidden="1"/>
    <cellStyle name="表示済みのハイパーリンク" xfId="3041" builtinId="9" hidden="1"/>
    <cellStyle name="表示済みのハイパーリンク" xfId="3043" builtinId="9" hidden="1"/>
  </cellStyles>
  <dxfs count="855">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2"/>
  <sheetViews>
    <sheetView workbookViewId="0">
      <selection activeCell="B6" sqref="B6"/>
    </sheetView>
  </sheetViews>
  <sheetFormatPr baseColWidth="10" defaultColWidth="8.83203125" defaultRowHeight="14"/>
  <cols>
    <col min="1" max="1" width="9.1640625" style="17" bestFit="1" customWidth="1"/>
    <col min="2" max="2" width="8.1640625" style="17" customWidth="1"/>
    <col min="3" max="3" width="8.83203125" style="17"/>
    <col min="4" max="4" width="9" style="17" bestFit="1" customWidth="1"/>
    <col min="5" max="5" width="18.33203125" style="17" customWidth="1"/>
    <col min="6" max="16" width="8.83203125" style="17"/>
    <col min="17" max="19" width="16.6640625" style="17" customWidth="1"/>
    <col min="20" max="20" width="5.83203125" style="17" customWidth="1"/>
    <col min="21" max="21" width="8.83203125" style="17"/>
    <col min="22" max="22" width="5.5" style="17" customWidth="1"/>
    <col min="23" max="27" width="8.83203125" style="17"/>
    <col min="28" max="28" width="9.1640625" style="17" customWidth="1"/>
    <col min="29" max="29" width="150.83203125" style="17" customWidth="1"/>
    <col min="30" max="16384" width="8.83203125" style="17"/>
  </cols>
  <sheetData>
    <row r="1" spans="1:29">
      <c r="A1" s="14" t="s">
        <v>42</v>
      </c>
      <c r="B1" s="14" t="s">
        <v>81</v>
      </c>
      <c r="C1" s="14" t="s">
        <v>44</v>
      </c>
      <c r="D1" s="14" t="s">
        <v>82</v>
      </c>
      <c r="E1" s="14" t="s">
        <v>46</v>
      </c>
      <c r="F1" s="14" t="s">
        <v>83</v>
      </c>
      <c r="G1" s="14" t="s">
        <v>84</v>
      </c>
      <c r="H1" s="14" t="s">
        <v>85</v>
      </c>
      <c r="I1" s="14" t="s">
        <v>86</v>
      </c>
      <c r="J1" s="14" t="s">
        <v>87</v>
      </c>
      <c r="K1" s="14" t="s">
        <v>88</v>
      </c>
      <c r="L1" s="14" t="s">
        <v>47</v>
      </c>
      <c r="M1" s="14" t="s">
        <v>48</v>
      </c>
      <c r="N1" s="14" t="s">
        <v>49</v>
      </c>
      <c r="O1" s="14" t="s">
        <v>89</v>
      </c>
      <c r="P1" s="14" t="s">
        <v>51</v>
      </c>
      <c r="Q1" s="15" t="s">
        <v>52</v>
      </c>
      <c r="R1" s="15" t="s">
        <v>53</v>
      </c>
      <c r="S1" s="15" t="s">
        <v>54</v>
      </c>
      <c r="T1" s="15" t="s">
        <v>90</v>
      </c>
      <c r="U1" s="15" t="s">
        <v>9</v>
      </c>
      <c r="V1" s="15" t="s">
        <v>91</v>
      </c>
      <c r="W1" s="15" t="s">
        <v>10</v>
      </c>
      <c r="X1" s="15" t="s">
        <v>11</v>
      </c>
      <c r="Y1" s="15" t="s">
        <v>12</v>
      </c>
      <c r="Z1" s="15" t="s">
        <v>13</v>
      </c>
      <c r="AA1" s="15" t="s">
        <v>55</v>
      </c>
      <c r="AB1" s="15" t="s">
        <v>92</v>
      </c>
      <c r="AC1" s="16" t="s">
        <v>93</v>
      </c>
    </row>
    <row r="2" spans="1:29">
      <c r="A2" s="18" t="s">
        <v>35</v>
      </c>
      <c r="B2" s="18" t="s">
        <v>94</v>
      </c>
      <c r="C2" s="19" t="s">
        <v>36</v>
      </c>
      <c r="D2" s="19" t="s">
        <v>37</v>
      </c>
      <c r="E2" s="19" t="s">
        <v>38</v>
      </c>
      <c r="F2" s="49" t="s">
        <v>95</v>
      </c>
      <c r="G2" s="50"/>
      <c r="H2" s="50"/>
      <c r="I2" s="50"/>
      <c r="J2" s="50"/>
      <c r="K2" s="51"/>
      <c r="L2" s="19" t="s">
        <v>39</v>
      </c>
      <c r="M2" s="19" t="s">
        <v>40</v>
      </c>
      <c r="N2" s="19" t="s">
        <v>57</v>
      </c>
      <c r="O2" s="19"/>
      <c r="P2" s="19"/>
      <c r="Q2" s="49" t="s">
        <v>41</v>
      </c>
      <c r="R2" s="50"/>
      <c r="S2" s="51"/>
      <c r="T2" s="23" t="s">
        <v>96</v>
      </c>
      <c r="U2" s="19"/>
      <c r="V2" s="24" t="s">
        <v>97</v>
      </c>
      <c r="W2" s="19"/>
      <c r="X2" s="19"/>
      <c r="Y2" s="18" t="s">
        <v>98</v>
      </c>
      <c r="Z2" s="20" t="s">
        <v>99</v>
      </c>
      <c r="AA2" s="21" t="s">
        <v>58</v>
      </c>
      <c r="AB2" s="21" t="s">
        <v>59</v>
      </c>
      <c r="AC2" s="19"/>
    </row>
  </sheetData>
  <mergeCells count="2">
    <mergeCell ref="F2:K2"/>
    <mergeCell ref="Q2:S2"/>
  </mergeCells>
  <phoneticPr fontId="13"/>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H7"/>
  <sheetViews>
    <sheetView workbookViewId="0">
      <pane xSplit="5" ySplit="1" topLeftCell="AD2" activePane="bottomRight" state="frozen"/>
      <selection activeCell="E15" sqref="E15"/>
      <selection pane="topRight" activeCell="E15" sqref="E15"/>
      <selection pane="bottomLeft" activeCell="E15" sqref="E15"/>
      <selection pane="bottomRight" activeCell="AH19" sqref="AH19"/>
    </sheetView>
  </sheetViews>
  <sheetFormatPr baseColWidth="10" defaultColWidth="8.83203125" defaultRowHeight="15"/>
  <cols>
    <col min="1" max="1" width="10" bestFit="1" customWidth="1"/>
    <col min="2" max="2" width="8.1640625" customWidth="1"/>
    <col min="5" max="5" width="18.33203125" customWidth="1"/>
    <col min="18" max="20" width="16.6640625" customWidth="1"/>
    <col min="25" max="25" width="5.33203125" customWidth="1"/>
    <col min="28" max="28" width="8.83203125" hidden="1" customWidth="1"/>
    <col min="33" max="34" width="150.83203125" customWidth="1"/>
  </cols>
  <sheetData>
    <row r="1" spans="1:34" s="5" customFormat="1">
      <c r="A1" s="1" t="s">
        <v>0</v>
      </c>
      <c r="B1" s="1" t="s">
        <v>15</v>
      </c>
      <c r="C1" s="1" t="s">
        <v>1</v>
      </c>
      <c r="D1" s="1" t="s">
        <v>16</v>
      </c>
      <c r="E1" s="1" t="s">
        <v>2</v>
      </c>
      <c r="F1" s="1" t="s">
        <v>127</v>
      </c>
      <c r="G1" s="1" t="s">
        <v>128</v>
      </c>
      <c r="H1" s="1" t="s">
        <v>129</v>
      </c>
      <c r="I1" s="1" t="s">
        <v>130</v>
      </c>
      <c r="J1" s="1" t="s">
        <v>131</v>
      </c>
      <c r="K1" s="1" t="s">
        <v>132</v>
      </c>
      <c r="L1" s="1" t="s">
        <v>34</v>
      </c>
      <c r="M1" s="1" t="s">
        <v>133</v>
      </c>
      <c r="N1" s="1" t="s">
        <v>134</v>
      </c>
      <c r="O1" s="1" t="s">
        <v>4</v>
      </c>
      <c r="P1" s="2" t="s">
        <v>17</v>
      </c>
      <c r="Q1" s="2" t="s">
        <v>5</v>
      </c>
      <c r="R1" s="3" t="s">
        <v>6</v>
      </c>
      <c r="S1" s="3" t="s">
        <v>7</v>
      </c>
      <c r="T1" s="3" t="s">
        <v>8</v>
      </c>
      <c r="U1" s="4" t="s">
        <v>176</v>
      </c>
      <c r="V1" s="4" t="s">
        <v>177</v>
      </c>
      <c r="W1" s="4" t="s">
        <v>193</v>
      </c>
      <c r="X1" s="4" t="s">
        <v>9</v>
      </c>
      <c r="Y1" s="4" t="s">
        <v>100</v>
      </c>
      <c r="Z1" s="4" t="s">
        <v>10</v>
      </c>
      <c r="AA1" s="4" t="s">
        <v>11</v>
      </c>
      <c r="AB1" s="4"/>
      <c r="AC1" s="4" t="s">
        <v>12</v>
      </c>
      <c r="AD1" s="4" t="s">
        <v>13</v>
      </c>
      <c r="AE1" s="4" t="s">
        <v>55</v>
      </c>
      <c r="AF1" s="4" t="s">
        <v>56</v>
      </c>
      <c r="AG1" s="1" t="s">
        <v>14</v>
      </c>
      <c r="AH1" s="22" t="s">
        <v>178</v>
      </c>
    </row>
    <row r="2" spans="1:34" s="5" customFormat="1">
      <c r="A2" s="6">
        <v>44597</v>
      </c>
      <c r="B2" s="7" t="s">
        <v>191</v>
      </c>
      <c r="C2" s="8" t="s">
        <v>204</v>
      </c>
      <c r="D2" s="9">
        <v>5.559027777777778E-2</v>
      </c>
      <c r="E2" s="8" t="s">
        <v>363</v>
      </c>
      <c r="F2" s="34">
        <v>7</v>
      </c>
      <c r="G2" s="10">
        <v>11.4</v>
      </c>
      <c r="H2" s="10">
        <v>12</v>
      </c>
      <c r="I2" s="10">
        <v>12.5</v>
      </c>
      <c r="J2" s="10">
        <v>12.4</v>
      </c>
      <c r="K2" s="10">
        <v>12.1</v>
      </c>
      <c r="L2" s="10">
        <v>12.9</v>
      </c>
      <c r="M2" s="31">
        <f t="shared" ref="M2" si="0">SUM(F2:H2)</f>
        <v>30.4</v>
      </c>
      <c r="N2" s="31">
        <f t="shared" ref="N2" si="1">I2</f>
        <v>12.5</v>
      </c>
      <c r="O2" s="31">
        <f t="shared" ref="O2" si="2">SUM(J2:L2)</f>
        <v>37.4</v>
      </c>
      <c r="P2" s="11" t="s">
        <v>212</v>
      </c>
      <c r="Q2" s="11" t="s">
        <v>213</v>
      </c>
      <c r="R2" s="13" t="s">
        <v>218</v>
      </c>
      <c r="S2" s="13" t="s">
        <v>374</v>
      </c>
      <c r="T2" s="13" t="s">
        <v>253</v>
      </c>
      <c r="U2" s="12">
        <v>2.7</v>
      </c>
      <c r="V2" s="12">
        <v>3.1</v>
      </c>
      <c r="W2" s="11" t="s">
        <v>180</v>
      </c>
      <c r="X2" s="8">
        <v>0.9</v>
      </c>
      <c r="Y2" s="11" t="s">
        <v>233</v>
      </c>
      <c r="Z2" s="12">
        <v>0.8</v>
      </c>
      <c r="AA2" s="8">
        <v>0.1</v>
      </c>
      <c r="AB2" s="11"/>
      <c r="AC2" s="11" t="s">
        <v>236</v>
      </c>
      <c r="AD2" s="11" t="s">
        <v>235</v>
      </c>
      <c r="AE2" s="11" t="s">
        <v>198</v>
      </c>
      <c r="AF2" s="8"/>
      <c r="AG2" s="8" t="s">
        <v>362</v>
      </c>
      <c r="AH2" s="35" t="s">
        <v>437</v>
      </c>
    </row>
    <row r="3" spans="1:34" s="5" customFormat="1">
      <c r="A3" s="6">
        <v>44598</v>
      </c>
      <c r="B3" s="7" t="s">
        <v>187</v>
      </c>
      <c r="C3" s="8" t="s">
        <v>204</v>
      </c>
      <c r="D3" s="9">
        <v>5.486111111111111E-2</v>
      </c>
      <c r="E3" s="8" t="s">
        <v>412</v>
      </c>
      <c r="F3" s="34">
        <v>7.1</v>
      </c>
      <c r="G3" s="10">
        <v>10.9</v>
      </c>
      <c r="H3" s="10">
        <v>11.1</v>
      </c>
      <c r="I3" s="10">
        <v>12.4</v>
      </c>
      <c r="J3" s="10">
        <v>12.6</v>
      </c>
      <c r="K3" s="10">
        <v>12</v>
      </c>
      <c r="L3" s="10">
        <v>12.9</v>
      </c>
      <c r="M3" s="31">
        <f t="shared" ref="M3:M4" si="3">SUM(F3:H3)</f>
        <v>29.1</v>
      </c>
      <c r="N3" s="31">
        <f t="shared" ref="N3:N4" si="4">I3</f>
        <v>12.4</v>
      </c>
      <c r="O3" s="31">
        <f t="shared" ref="O3:O4" si="5">SUM(J3:L3)</f>
        <v>37.5</v>
      </c>
      <c r="P3" s="11" t="s">
        <v>217</v>
      </c>
      <c r="Q3" s="11" t="s">
        <v>226</v>
      </c>
      <c r="R3" s="13" t="s">
        <v>394</v>
      </c>
      <c r="S3" s="13" t="s">
        <v>427</v>
      </c>
      <c r="T3" s="13" t="s">
        <v>246</v>
      </c>
      <c r="U3" s="12">
        <v>1.6</v>
      </c>
      <c r="V3" s="12">
        <v>1.7</v>
      </c>
      <c r="W3" s="11" t="s">
        <v>180</v>
      </c>
      <c r="X3" s="8">
        <v>0.5</v>
      </c>
      <c r="Y3" s="11" t="s">
        <v>233</v>
      </c>
      <c r="Z3" s="12">
        <v>0.3</v>
      </c>
      <c r="AA3" s="8">
        <v>0.2</v>
      </c>
      <c r="AB3" s="11"/>
      <c r="AC3" s="11" t="s">
        <v>234</v>
      </c>
      <c r="AD3" s="11" t="s">
        <v>235</v>
      </c>
      <c r="AE3" s="11" t="s">
        <v>198</v>
      </c>
      <c r="AF3" s="8"/>
      <c r="AG3" s="8" t="s">
        <v>411</v>
      </c>
      <c r="AH3" s="35" t="s">
        <v>454</v>
      </c>
    </row>
    <row r="4" spans="1:34" s="5" customFormat="1">
      <c r="A4" s="6">
        <v>44598</v>
      </c>
      <c r="B4" s="7" t="s">
        <v>188</v>
      </c>
      <c r="C4" s="8" t="s">
        <v>204</v>
      </c>
      <c r="D4" s="9">
        <v>5.4189814814814809E-2</v>
      </c>
      <c r="E4" s="8" t="s">
        <v>434</v>
      </c>
      <c r="F4" s="34">
        <v>7.1</v>
      </c>
      <c r="G4" s="10">
        <v>10.9</v>
      </c>
      <c r="H4" s="10">
        <v>11.2</v>
      </c>
      <c r="I4" s="10">
        <v>11.8</v>
      </c>
      <c r="J4" s="10">
        <v>11.9</v>
      </c>
      <c r="K4" s="10">
        <v>12.7</v>
      </c>
      <c r="L4" s="10">
        <v>12.6</v>
      </c>
      <c r="M4" s="31">
        <f t="shared" si="3"/>
        <v>29.2</v>
      </c>
      <c r="N4" s="31">
        <f t="shared" si="4"/>
        <v>11.8</v>
      </c>
      <c r="O4" s="31">
        <f t="shared" si="5"/>
        <v>37.200000000000003</v>
      </c>
      <c r="P4" s="11" t="s">
        <v>217</v>
      </c>
      <c r="Q4" s="11" t="s">
        <v>213</v>
      </c>
      <c r="R4" s="13" t="s">
        <v>435</v>
      </c>
      <c r="S4" s="13" t="s">
        <v>216</v>
      </c>
      <c r="T4" s="13" t="s">
        <v>216</v>
      </c>
      <c r="U4" s="12">
        <v>1.6</v>
      </c>
      <c r="V4" s="12">
        <v>1.7</v>
      </c>
      <c r="W4" s="11" t="s">
        <v>180</v>
      </c>
      <c r="X4" s="8">
        <v>0.3</v>
      </c>
      <c r="Y4" s="11" t="s">
        <v>233</v>
      </c>
      <c r="Z4" s="12">
        <v>0.1</v>
      </c>
      <c r="AA4" s="8">
        <v>0.2</v>
      </c>
      <c r="AB4" s="11"/>
      <c r="AC4" s="11" t="s">
        <v>235</v>
      </c>
      <c r="AD4" s="11" t="s">
        <v>234</v>
      </c>
      <c r="AE4" s="11" t="s">
        <v>180</v>
      </c>
      <c r="AF4" s="8"/>
      <c r="AG4" s="8" t="s">
        <v>458</v>
      </c>
      <c r="AH4" s="35" t="s">
        <v>459</v>
      </c>
    </row>
    <row r="5" spans="1:34" s="5" customFormat="1">
      <c r="A5" s="6">
        <v>44604</v>
      </c>
      <c r="B5" s="7" t="s">
        <v>241</v>
      </c>
      <c r="C5" s="8" t="s">
        <v>473</v>
      </c>
      <c r="D5" s="9">
        <v>5.4259259259259257E-2</v>
      </c>
      <c r="E5" s="8" t="s">
        <v>468</v>
      </c>
      <c r="F5" s="34">
        <v>6.9</v>
      </c>
      <c r="G5" s="10">
        <v>11.4</v>
      </c>
      <c r="H5" s="10">
        <v>12</v>
      </c>
      <c r="I5" s="10">
        <v>12.6</v>
      </c>
      <c r="J5" s="10">
        <v>12.1</v>
      </c>
      <c r="K5" s="10">
        <v>11.7</v>
      </c>
      <c r="L5" s="10">
        <v>12.1</v>
      </c>
      <c r="M5" s="31">
        <f t="shared" ref="M5" si="6">SUM(F5:H5)</f>
        <v>30.3</v>
      </c>
      <c r="N5" s="31">
        <f t="shared" ref="N5" si="7">I5</f>
        <v>12.6</v>
      </c>
      <c r="O5" s="31">
        <f t="shared" ref="O5" si="8">SUM(J5:L5)</f>
        <v>35.9</v>
      </c>
      <c r="P5" s="11" t="s">
        <v>212</v>
      </c>
      <c r="Q5" s="11" t="s">
        <v>206</v>
      </c>
      <c r="R5" s="13" t="s">
        <v>216</v>
      </c>
      <c r="S5" s="13" t="s">
        <v>242</v>
      </c>
      <c r="T5" s="13" t="s">
        <v>400</v>
      </c>
      <c r="U5" s="12">
        <v>12.6</v>
      </c>
      <c r="V5" s="12">
        <v>12.3</v>
      </c>
      <c r="W5" s="11" t="s">
        <v>215</v>
      </c>
      <c r="X5" s="8">
        <v>-0.6</v>
      </c>
      <c r="Y5" s="11">
        <v>-0.2</v>
      </c>
      <c r="Z5" s="12">
        <v>0.6</v>
      </c>
      <c r="AA5" s="8">
        <v>-1.4</v>
      </c>
      <c r="AB5" s="11"/>
      <c r="AC5" s="11" t="s">
        <v>234</v>
      </c>
      <c r="AD5" s="11" t="s">
        <v>234</v>
      </c>
      <c r="AE5" s="11" t="s">
        <v>198</v>
      </c>
      <c r="AF5" s="8" t="s">
        <v>203</v>
      </c>
      <c r="AG5" s="8" t="s">
        <v>467</v>
      </c>
      <c r="AH5" s="35" t="s">
        <v>528</v>
      </c>
    </row>
    <row r="6" spans="1:34" s="5" customFormat="1">
      <c r="A6" s="6">
        <v>44681</v>
      </c>
      <c r="B6" s="7" t="s">
        <v>191</v>
      </c>
      <c r="C6" s="8" t="s">
        <v>517</v>
      </c>
      <c r="D6" s="9">
        <v>5.4884259259259265E-2</v>
      </c>
      <c r="E6" s="8" t="s">
        <v>747</v>
      </c>
      <c r="F6" s="34">
        <v>6.9</v>
      </c>
      <c r="G6" s="10">
        <v>11.4</v>
      </c>
      <c r="H6" s="10">
        <v>11.8</v>
      </c>
      <c r="I6" s="10">
        <v>12.8</v>
      </c>
      <c r="J6" s="10">
        <v>12.1</v>
      </c>
      <c r="K6" s="10">
        <v>11.8</v>
      </c>
      <c r="L6" s="10">
        <v>12.4</v>
      </c>
      <c r="M6" s="31">
        <f t="shared" ref="M6:M7" si="9">SUM(F6:H6)</f>
        <v>30.1</v>
      </c>
      <c r="N6" s="31">
        <f t="shared" ref="N6:N7" si="10">I6</f>
        <v>12.8</v>
      </c>
      <c r="O6" s="31">
        <f t="shared" ref="O6:O7" si="11">SUM(J6:L6)</f>
        <v>36.299999999999997</v>
      </c>
      <c r="P6" s="11" t="s">
        <v>212</v>
      </c>
      <c r="Q6" s="11" t="s">
        <v>213</v>
      </c>
      <c r="R6" s="13" t="s">
        <v>425</v>
      </c>
      <c r="S6" s="13" t="s">
        <v>242</v>
      </c>
      <c r="T6" s="13" t="s">
        <v>748</v>
      </c>
      <c r="U6" s="12">
        <v>14.2</v>
      </c>
      <c r="V6" s="12">
        <v>15</v>
      </c>
      <c r="W6" s="11" t="s">
        <v>207</v>
      </c>
      <c r="X6" s="8" t="s">
        <v>252</v>
      </c>
      <c r="Y6" s="11">
        <v>-0.1</v>
      </c>
      <c r="Z6" s="12">
        <v>1.9</v>
      </c>
      <c r="AA6" s="8">
        <v>-2</v>
      </c>
      <c r="AB6" s="11"/>
      <c r="AC6" s="11" t="s">
        <v>236</v>
      </c>
      <c r="AD6" s="11" t="s">
        <v>234</v>
      </c>
      <c r="AE6" s="11" t="s">
        <v>180</v>
      </c>
      <c r="AF6" s="8"/>
      <c r="AG6" s="8" t="s">
        <v>746</v>
      </c>
      <c r="AH6" s="35" t="s">
        <v>749</v>
      </c>
    </row>
    <row r="7" spans="1:34" s="5" customFormat="1">
      <c r="A7" s="6">
        <v>44682</v>
      </c>
      <c r="B7" s="7" t="s">
        <v>188</v>
      </c>
      <c r="C7" s="8" t="s">
        <v>741</v>
      </c>
      <c r="D7" s="9">
        <v>5.2847222222222219E-2</v>
      </c>
      <c r="E7" s="8" t="s">
        <v>793</v>
      </c>
      <c r="F7" s="34">
        <v>7</v>
      </c>
      <c r="G7" s="10">
        <v>10.9</v>
      </c>
      <c r="H7" s="10">
        <v>11.4</v>
      </c>
      <c r="I7" s="10">
        <v>11.6</v>
      </c>
      <c r="J7" s="10">
        <v>11.7</v>
      </c>
      <c r="K7" s="10">
        <v>11.7</v>
      </c>
      <c r="L7" s="10">
        <v>12.3</v>
      </c>
      <c r="M7" s="31">
        <f t="shared" si="9"/>
        <v>29.299999999999997</v>
      </c>
      <c r="N7" s="31">
        <f t="shared" si="10"/>
        <v>11.6</v>
      </c>
      <c r="O7" s="31">
        <f t="shared" si="11"/>
        <v>35.700000000000003</v>
      </c>
      <c r="P7" s="11" t="s">
        <v>212</v>
      </c>
      <c r="Q7" s="11" t="s">
        <v>213</v>
      </c>
      <c r="R7" s="13" t="s">
        <v>216</v>
      </c>
      <c r="S7" s="13" t="s">
        <v>499</v>
      </c>
      <c r="T7" s="13" t="s">
        <v>425</v>
      </c>
      <c r="U7" s="12">
        <v>9.6</v>
      </c>
      <c r="V7" s="12">
        <v>10.199999999999999</v>
      </c>
      <c r="W7" s="11" t="s">
        <v>207</v>
      </c>
      <c r="X7" s="8">
        <v>-1.3</v>
      </c>
      <c r="Y7" s="11" t="s">
        <v>233</v>
      </c>
      <c r="Z7" s="12">
        <v>0.5</v>
      </c>
      <c r="AA7" s="8">
        <v>-1.8</v>
      </c>
      <c r="AB7" s="11"/>
      <c r="AC7" s="11" t="s">
        <v>234</v>
      </c>
      <c r="AD7" s="11" t="s">
        <v>235</v>
      </c>
      <c r="AE7" s="11" t="s">
        <v>198</v>
      </c>
      <c r="AF7" s="8"/>
      <c r="AG7" s="8" t="s">
        <v>792</v>
      </c>
      <c r="AH7" s="35" t="s">
        <v>817</v>
      </c>
    </row>
  </sheetData>
  <autoFilter ref="A1:AH2" xr:uid="{00000000-0009-0000-0000-000009000000}"/>
  <phoneticPr fontId="13"/>
  <conditionalFormatting sqref="AC2:AD2">
    <cfRule type="containsText" dxfId="359" priority="977" operator="containsText" text="E">
      <formula>NOT(ISERROR(SEARCH("E",AC2)))</formula>
    </cfRule>
    <cfRule type="containsText" dxfId="358" priority="978" operator="containsText" text="B">
      <formula>NOT(ISERROR(SEARCH("B",AC2)))</formula>
    </cfRule>
    <cfRule type="containsText" dxfId="357" priority="979" operator="containsText" text="A">
      <formula>NOT(ISERROR(SEARCH("A",AC2)))</formula>
    </cfRule>
  </conditionalFormatting>
  <conditionalFormatting sqref="AE2:AF2">
    <cfRule type="containsText" dxfId="356" priority="974" operator="containsText" text="E">
      <formula>NOT(ISERROR(SEARCH("E",AE2)))</formula>
    </cfRule>
    <cfRule type="containsText" dxfId="355" priority="975" operator="containsText" text="B">
      <formula>NOT(ISERROR(SEARCH("B",AE2)))</formula>
    </cfRule>
    <cfRule type="containsText" dxfId="354" priority="976" operator="containsText" text="A">
      <formula>NOT(ISERROR(SEARCH("A",AE2)))</formula>
    </cfRule>
  </conditionalFormatting>
  <conditionalFormatting sqref="G2:L2">
    <cfRule type="colorScale" priority="1212">
      <colorScale>
        <cfvo type="min"/>
        <cfvo type="percentile" val="50"/>
        <cfvo type="max"/>
        <color rgb="FFF8696B"/>
        <color rgb="FFFFEB84"/>
        <color rgb="FF63BE7B"/>
      </colorScale>
    </cfRule>
  </conditionalFormatting>
  <conditionalFormatting sqref="W2">
    <cfRule type="containsText" dxfId="353" priority="241" operator="containsText" text="D">
      <formula>NOT(ISERROR(SEARCH("D",W2)))</formula>
    </cfRule>
    <cfRule type="containsText" dxfId="352" priority="242" operator="containsText" text="S">
      <formula>NOT(ISERROR(SEARCH("S",W2)))</formula>
    </cfRule>
    <cfRule type="containsText" dxfId="351" priority="243" operator="containsText" text="F">
      <formula>NOT(ISERROR(SEARCH("F",W2)))</formula>
    </cfRule>
    <cfRule type="containsText" dxfId="350" priority="244" operator="containsText" text="E">
      <formula>NOT(ISERROR(SEARCH("E",W2)))</formula>
    </cfRule>
    <cfRule type="containsText" dxfId="349" priority="245" operator="containsText" text="B">
      <formula>NOT(ISERROR(SEARCH("B",W2)))</formula>
    </cfRule>
    <cfRule type="containsText" dxfId="348" priority="246" operator="containsText" text="A">
      <formula>NOT(ISERROR(SEARCH("A",W2)))</formula>
    </cfRule>
  </conditionalFormatting>
  <conditionalFormatting sqref="AC3:AD4">
    <cfRule type="containsText" dxfId="347" priority="36" operator="containsText" text="E">
      <formula>NOT(ISERROR(SEARCH("E",AC3)))</formula>
    </cfRule>
    <cfRule type="containsText" dxfId="346" priority="37" operator="containsText" text="B">
      <formula>NOT(ISERROR(SEARCH("B",AC3)))</formula>
    </cfRule>
    <cfRule type="containsText" dxfId="345" priority="38" operator="containsText" text="A">
      <formula>NOT(ISERROR(SEARCH("A",AC3)))</formula>
    </cfRule>
  </conditionalFormatting>
  <conditionalFormatting sqref="AE3:AF4">
    <cfRule type="containsText" dxfId="344" priority="33" operator="containsText" text="E">
      <formula>NOT(ISERROR(SEARCH("E",AE3)))</formula>
    </cfRule>
    <cfRule type="containsText" dxfId="343" priority="34" operator="containsText" text="B">
      <formula>NOT(ISERROR(SEARCH("B",AE3)))</formula>
    </cfRule>
    <cfRule type="containsText" dxfId="342" priority="35" operator="containsText" text="A">
      <formula>NOT(ISERROR(SEARCH("A",AE3)))</formula>
    </cfRule>
  </conditionalFormatting>
  <conditionalFormatting sqref="G3:L4">
    <cfRule type="colorScale" priority="39">
      <colorScale>
        <cfvo type="min"/>
        <cfvo type="percentile" val="50"/>
        <cfvo type="max"/>
        <color rgb="FFF8696B"/>
        <color rgb="FFFFEB84"/>
        <color rgb="FF63BE7B"/>
      </colorScale>
    </cfRule>
  </conditionalFormatting>
  <conditionalFormatting sqref="W3:W4">
    <cfRule type="containsText" dxfId="341" priority="27" operator="containsText" text="D">
      <formula>NOT(ISERROR(SEARCH("D",W3)))</formula>
    </cfRule>
    <cfRule type="containsText" dxfId="340" priority="28" operator="containsText" text="S">
      <formula>NOT(ISERROR(SEARCH("S",W3)))</formula>
    </cfRule>
    <cfRule type="containsText" dxfId="339" priority="29" operator="containsText" text="F">
      <formula>NOT(ISERROR(SEARCH("F",W3)))</formula>
    </cfRule>
    <cfRule type="containsText" dxfId="338" priority="30" operator="containsText" text="E">
      <formula>NOT(ISERROR(SEARCH("E",W3)))</formula>
    </cfRule>
    <cfRule type="containsText" dxfId="337" priority="31" operator="containsText" text="B">
      <formula>NOT(ISERROR(SEARCH("B",W3)))</formula>
    </cfRule>
    <cfRule type="containsText" dxfId="336" priority="32" operator="containsText" text="A">
      <formula>NOT(ISERROR(SEARCH("A",W3)))</formula>
    </cfRule>
  </conditionalFormatting>
  <conditionalFormatting sqref="AC5:AD5">
    <cfRule type="containsText" dxfId="335" priority="23" operator="containsText" text="E">
      <formula>NOT(ISERROR(SEARCH("E",AC5)))</formula>
    </cfRule>
    <cfRule type="containsText" dxfId="334" priority="24" operator="containsText" text="B">
      <formula>NOT(ISERROR(SEARCH("B",AC5)))</formula>
    </cfRule>
    <cfRule type="containsText" dxfId="333" priority="25" operator="containsText" text="A">
      <formula>NOT(ISERROR(SEARCH("A",AC5)))</formula>
    </cfRule>
  </conditionalFormatting>
  <conditionalFormatting sqref="AE5:AF5">
    <cfRule type="containsText" dxfId="332" priority="20" operator="containsText" text="E">
      <formula>NOT(ISERROR(SEARCH("E",AE5)))</formula>
    </cfRule>
    <cfRule type="containsText" dxfId="331" priority="21" operator="containsText" text="B">
      <formula>NOT(ISERROR(SEARCH("B",AE5)))</formula>
    </cfRule>
    <cfRule type="containsText" dxfId="330" priority="22" operator="containsText" text="A">
      <formula>NOT(ISERROR(SEARCH("A",AE5)))</formula>
    </cfRule>
  </conditionalFormatting>
  <conditionalFormatting sqref="G5:L5">
    <cfRule type="colorScale" priority="26">
      <colorScale>
        <cfvo type="min"/>
        <cfvo type="percentile" val="50"/>
        <cfvo type="max"/>
        <color rgb="FFF8696B"/>
        <color rgb="FFFFEB84"/>
        <color rgb="FF63BE7B"/>
      </colorScale>
    </cfRule>
  </conditionalFormatting>
  <conditionalFormatting sqref="W5">
    <cfRule type="containsText" dxfId="329" priority="14" operator="containsText" text="D">
      <formula>NOT(ISERROR(SEARCH("D",W5)))</formula>
    </cfRule>
    <cfRule type="containsText" dxfId="328" priority="15" operator="containsText" text="S">
      <formula>NOT(ISERROR(SEARCH("S",W5)))</formula>
    </cfRule>
    <cfRule type="containsText" dxfId="327" priority="16" operator="containsText" text="F">
      <formula>NOT(ISERROR(SEARCH("F",W5)))</formula>
    </cfRule>
    <cfRule type="containsText" dxfId="326" priority="17" operator="containsText" text="E">
      <formula>NOT(ISERROR(SEARCH("E",W5)))</formula>
    </cfRule>
    <cfRule type="containsText" dxfId="325" priority="18" operator="containsText" text="B">
      <formula>NOT(ISERROR(SEARCH("B",W5)))</formula>
    </cfRule>
    <cfRule type="containsText" dxfId="324" priority="19" operator="containsText" text="A">
      <formula>NOT(ISERROR(SEARCH("A",W5)))</formula>
    </cfRule>
  </conditionalFormatting>
  <conditionalFormatting sqref="AC6:AD7">
    <cfRule type="containsText" dxfId="323" priority="10" operator="containsText" text="E">
      <formula>NOT(ISERROR(SEARCH("E",AC6)))</formula>
    </cfRule>
    <cfRule type="containsText" dxfId="322" priority="11" operator="containsText" text="B">
      <formula>NOT(ISERROR(SEARCH("B",AC6)))</formula>
    </cfRule>
    <cfRule type="containsText" dxfId="321" priority="12" operator="containsText" text="A">
      <formula>NOT(ISERROR(SEARCH("A",AC6)))</formula>
    </cfRule>
  </conditionalFormatting>
  <conditionalFormatting sqref="AE6:AF7">
    <cfRule type="containsText" dxfId="320" priority="7" operator="containsText" text="E">
      <formula>NOT(ISERROR(SEARCH("E",AE6)))</formula>
    </cfRule>
    <cfRule type="containsText" dxfId="319" priority="8" operator="containsText" text="B">
      <formula>NOT(ISERROR(SEARCH("B",AE6)))</formula>
    </cfRule>
    <cfRule type="containsText" dxfId="318" priority="9" operator="containsText" text="A">
      <formula>NOT(ISERROR(SEARCH("A",AE6)))</formula>
    </cfRule>
  </conditionalFormatting>
  <conditionalFormatting sqref="G6:L7">
    <cfRule type="colorScale" priority="13">
      <colorScale>
        <cfvo type="min"/>
        <cfvo type="percentile" val="50"/>
        <cfvo type="max"/>
        <color rgb="FFF8696B"/>
        <color rgb="FFFFEB84"/>
        <color rgb="FF63BE7B"/>
      </colorScale>
    </cfRule>
  </conditionalFormatting>
  <conditionalFormatting sqref="W6:W7">
    <cfRule type="containsText" dxfId="317" priority="1" operator="containsText" text="D">
      <formula>NOT(ISERROR(SEARCH("D",W6)))</formula>
    </cfRule>
    <cfRule type="containsText" dxfId="316" priority="2" operator="containsText" text="S">
      <formula>NOT(ISERROR(SEARCH("S",W6)))</formula>
    </cfRule>
    <cfRule type="containsText" dxfId="315" priority="3" operator="containsText" text="F">
      <formula>NOT(ISERROR(SEARCH("F",W6)))</formula>
    </cfRule>
    <cfRule type="containsText" dxfId="314" priority="4" operator="containsText" text="E">
      <formula>NOT(ISERROR(SEARCH("E",W6)))</formula>
    </cfRule>
    <cfRule type="containsText" dxfId="313" priority="5" operator="containsText" text="B">
      <formula>NOT(ISERROR(SEARCH("B",W6)))</formula>
    </cfRule>
    <cfRule type="containsText" dxfId="312" priority="6" operator="containsText" text="A">
      <formula>NOT(ISERROR(SEARCH("A",W6)))</formula>
    </cfRule>
  </conditionalFormatting>
  <dataValidations count="1">
    <dataValidation type="list" allowBlank="1" showInputMessage="1" showErrorMessage="1" sqref="AF2:AF7" xr:uid="{00000000-0002-0000-09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M2:O2 M3:O4 M5:O5 M6:O7"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I31"/>
  <sheetViews>
    <sheetView zoomScaleNormal="100" workbookViewId="0">
      <pane xSplit="5" ySplit="1" topLeftCell="L5" activePane="bottomRight" state="frozen"/>
      <selection activeCell="E15" sqref="E15"/>
      <selection pane="topRight" activeCell="E15" sqref="E15"/>
      <selection pane="bottomLeft" activeCell="E15" sqref="E15"/>
      <selection pane="bottomRight" activeCell="AI37" sqref="AI37"/>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49</v>
      </c>
      <c r="Q1" s="2" t="s">
        <v>28</v>
      </c>
      <c r="R1" s="2" t="s">
        <v>5</v>
      </c>
      <c r="S1" s="3" t="s">
        <v>6</v>
      </c>
      <c r="T1" s="3" t="s">
        <v>7</v>
      </c>
      <c r="U1" s="3" t="s">
        <v>8</v>
      </c>
      <c r="V1" s="4" t="s">
        <v>176</v>
      </c>
      <c r="W1" s="4" t="s">
        <v>177</v>
      </c>
      <c r="X1" s="4" t="s">
        <v>194</v>
      </c>
      <c r="Y1" s="4" t="s">
        <v>9</v>
      </c>
      <c r="Z1" s="4" t="s">
        <v>100</v>
      </c>
      <c r="AA1" s="4" t="s">
        <v>10</v>
      </c>
      <c r="AB1" s="4" t="s">
        <v>11</v>
      </c>
      <c r="AC1" s="4"/>
      <c r="AD1" s="4" t="s">
        <v>12</v>
      </c>
      <c r="AE1" s="4" t="s">
        <v>13</v>
      </c>
      <c r="AF1" s="4" t="s">
        <v>55</v>
      </c>
      <c r="AG1" s="4" t="s">
        <v>60</v>
      </c>
      <c r="AH1" s="1" t="s">
        <v>29</v>
      </c>
      <c r="AI1" s="22" t="s">
        <v>178</v>
      </c>
    </row>
    <row r="2" spans="1:35" s="5" customFormat="1">
      <c r="A2" s="6">
        <v>44590</v>
      </c>
      <c r="B2" s="26" t="s">
        <v>185</v>
      </c>
      <c r="C2" s="8" t="s">
        <v>243</v>
      </c>
      <c r="D2" s="9">
        <v>5.9756944444444439E-2</v>
      </c>
      <c r="E2" s="42" t="s">
        <v>284</v>
      </c>
      <c r="F2" s="10">
        <v>12.6</v>
      </c>
      <c r="G2" s="10">
        <v>11.5</v>
      </c>
      <c r="H2" s="10">
        <v>12.2</v>
      </c>
      <c r="I2" s="10">
        <v>12.8</v>
      </c>
      <c r="J2" s="10">
        <v>12.5</v>
      </c>
      <c r="K2" s="10">
        <v>12.1</v>
      </c>
      <c r="L2" s="10">
        <v>12.6</v>
      </c>
      <c r="M2" s="31">
        <f t="shared" ref="M2:M6" si="0">SUM(F2:H2)</f>
        <v>36.299999999999997</v>
      </c>
      <c r="N2" s="31">
        <f t="shared" ref="N2:N6" si="1">I2</f>
        <v>12.8</v>
      </c>
      <c r="O2" s="31">
        <f t="shared" ref="O2:O6" si="2">SUM(J2:L2)</f>
        <v>37.200000000000003</v>
      </c>
      <c r="P2" s="32">
        <f t="shared" ref="P2:P6" si="3">SUM(F2:J2)</f>
        <v>61.599999999999994</v>
      </c>
      <c r="Q2" s="11" t="s">
        <v>232</v>
      </c>
      <c r="R2" s="11" t="s">
        <v>202</v>
      </c>
      <c r="S2" s="13" t="s">
        <v>248</v>
      </c>
      <c r="T2" s="13" t="s">
        <v>231</v>
      </c>
      <c r="U2" s="13" t="s">
        <v>210</v>
      </c>
      <c r="V2" s="12">
        <v>2.2999999999999998</v>
      </c>
      <c r="W2" s="12">
        <v>1.8</v>
      </c>
      <c r="X2" s="11" t="s">
        <v>200</v>
      </c>
      <c r="Y2" s="8">
        <v>0.4</v>
      </c>
      <c r="Z2" s="11" t="s">
        <v>233</v>
      </c>
      <c r="AA2" s="8">
        <v>0.7</v>
      </c>
      <c r="AB2" s="8">
        <v>-0.3</v>
      </c>
      <c r="AC2" s="11"/>
      <c r="AD2" s="11" t="s">
        <v>234</v>
      </c>
      <c r="AE2" s="11" t="s">
        <v>235</v>
      </c>
      <c r="AF2" s="11" t="s">
        <v>200</v>
      </c>
      <c r="AG2" s="8" t="s">
        <v>203</v>
      </c>
      <c r="AH2" s="8" t="s">
        <v>283</v>
      </c>
      <c r="AI2" s="35" t="s">
        <v>329</v>
      </c>
    </row>
    <row r="3" spans="1:35" s="5" customFormat="1">
      <c r="A3" s="6">
        <v>44590</v>
      </c>
      <c r="B3" s="7" t="s">
        <v>195</v>
      </c>
      <c r="C3" s="8" t="s">
        <v>243</v>
      </c>
      <c r="D3" s="9">
        <v>5.9791666666666667E-2</v>
      </c>
      <c r="E3" s="42" t="s">
        <v>286</v>
      </c>
      <c r="F3" s="10">
        <v>12.6</v>
      </c>
      <c r="G3" s="10">
        <v>11.2</v>
      </c>
      <c r="H3" s="10">
        <v>11.8</v>
      </c>
      <c r="I3" s="10">
        <v>12.2</v>
      </c>
      <c r="J3" s="10">
        <v>12.6</v>
      </c>
      <c r="K3" s="10">
        <v>12.9</v>
      </c>
      <c r="L3" s="10">
        <v>13.3</v>
      </c>
      <c r="M3" s="31">
        <f t="shared" si="0"/>
        <v>35.599999999999994</v>
      </c>
      <c r="N3" s="31">
        <f t="shared" si="1"/>
        <v>12.2</v>
      </c>
      <c r="O3" s="31">
        <f t="shared" si="2"/>
        <v>38.799999999999997</v>
      </c>
      <c r="P3" s="32">
        <f t="shared" si="3"/>
        <v>60.4</v>
      </c>
      <c r="Q3" s="11" t="s">
        <v>201</v>
      </c>
      <c r="R3" s="11" t="s">
        <v>247</v>
      </c>
      <c r="S3" s="13" t="s">
        <v>273</v>
      </c>
      <c r="T3" s="13" t="s">
        <v>231</v>
      </c>
      <c r="U3" s="13" t="s">
        <v>210</v>
      </c>
      <c r="V3" s="12">
        <v>2.2999999999999998</v>
      </c>
      <c r="W3" s="12">
        <v>1.8</v>
      </c>
      <c r="X3" s="11" t="s">
        <v>200</v>
      </c>
      <c r="Y3" s="8">
        <v>0.5</v>
      </c>
      <c r="Z3" s="11" t="s">
        <v>233</v>
      </c>
      <c r="AA3" s="8">
        <v>0.8</v>
      </c>
      <c r="AB3" s="8">
        <v>-0.3</v>
      </c>
      <c r="AC3" s="11"/>
      <c r="AD3" s="11" t="s">
        <v>236</v>
      </c>
      <c r="AE3" s="11" t="s">
        <v>234</v>
      </c>
      <c r="AF3" s="11" t="s">
        <v>199</v>
      </c>
      <c r="AG3" s="8" t="s">
        <v>203</v>
      </c>
      <c r="AH3" s="8" t="s">
        <v>285</v>
      </c>
      <c r="AI3" s="35" t="s">
        <v>330</v>
      </c>
    </row>
    <row r="4" spans="1:35" s="5" customFormat="1">
      <c r="A4" s="6">
        <v>44590</v>
      </c>
      <c r="B4" s="7" t="s">
        <v>184</v>
      </c>
      <c r="C4" s="8" t="s">
        <v>243</v>
      </c>
      <c r="D4" s="9">
        <v>5.9108796296296291E-2</v>
      </c>
      <c r="E4" s="42" t="s">
        <v>295</v>
      </c>
      <c r="F4" s="10">
        <v>12.7</v>
      </c>
      <c r="G4" s="10">
        <v>11.5</v>
      </c>
      <c r="H4" s="10">
        <v>12.1</v>
      </c>
      <c r="I4" s="10">
        <v>12.2</v>
      </c>
      <c r="J4" s="10">
        <v>12</v>
      </c>
      <c r="K4" s="10">
        <v>12.4</v>
      </c>
      <c r="L4" s="10">
        <v>12.8</v>
      </c>
      <c r="M4" s="31">
        <f t="shared" si="0"/>
        <v>36.299999999999997</v>
      </c>
      <c r="N4" s="31">
        <f t="shared" si="1"/>
        <v>12.2</v>
      </c>
      <c r="O4" s="31">
        <f t="shared" si="2"/>
        <v>37.200000000000003</v>
      </c>
      <c r="P4" s="32">
        <f t="shared" si="3"/>
        <v>60.5</v>
      </c>
      <c r="Q4" s="11" t="s">
        <v>232</v>
      </c>
      <c r="R4" s="11" t="s">
        <v>209</v>
      </c>
      <c r="S4" s="13" t="s">
        <v>223</v>
      </c>
      <c r="T4" s="13" t="s">
        <v>258</v>
      </c>
      <c r="U4" s="13" t="s">
        <v>230</v>
      </c>
      <c r="V4" s="12">
        <v>2.2999999999999998</v>
      </c>
      <c r="W4" s="12">
        <v>1.8</v>
      </c>
      <c r="X4" s="11" t="s">
        <v>200</v>
      </c>
      <c r="Y4" s="8">
        <v>0.8</v>
      </c>
      <c r="Z4" s="11" t="s">
        <v>233</v>
      </c>
      <c r="AA4" s="8">
        <v>1.1000000000000001</v>
      </c>
      <c r="AB4" s="8">
        <v>-0.3</v>
      </c>
      <c r="AC4" s="11"/>
      <c r="AD4" s="11" t="s">
        <v>236</v>
      </c>
      <c r="AE4" s="11" t="s">
        <v>234</v>
      </c>
      <c r="AF4" s="11" t="s">
        <v>200</v>
      </c>
      <c r="AG4" s="8" t="s">
        <v>203</v>
      </c>
      <c r="AH4" s="8" t="s">
        <v>294</v>
      </c>
      <c r="AI4" s="35" t="s">
        <v>335</v>
      </c>
    </row>
    <row r="5" spans="1:35" s="5" customFormat="1">
      <c r="A5" s="6">
        <v>44591</v>
      </c>
      <c r="B5" s="7" t="s">
        <v>183</v>
      </c>
      <c r="C5" s="8" t="s">
        <v>243</v>
      </c>
      <c r="D5" s="9">
        <v>5.9791666666666667E-2</v>
      </c>
      <c r="E5" s="42" t="s">
        <v>306</v>
      </c>
      <c r="F5" s="10">
        <v>12.7</v>
      </c>
      <c r="G5" s="10">
        <v>11.3</v>
      </c>
      <c r="H5" s="10">
        <v>12.2</v>
      </c>
      <c r="I5" s="10">
        <v>13.1</v>
      </c>
      <c r="J5" s="10">
        <v>12.3</v>
      </c>
      <c r="K5" s="10">
        <v>12.3</v>
      </c>
      <c r="L5" s="10">
        <v>12.7</v>
      </c>
      <c r="M5" s="31">
        <f t="shared" si="0"/>
        <v>36.200000000000003</v>
      </c>
      <c r="N5" s="31">
        <f t="shared" si="1"/>
        <v>13.1</v>
      </c>
      <c r="O5" s="31">
        <f t="shared" si="2"/>
        <v>37.299999999999997</v>
      </c>
      <c r="P5" s="32">
        <f t="shared" si="3"/>
        <v>61.600000000000009</v>
      </c>
      <c r="Q5" s="11" t="s">
        <v>232</v>
      </c>
      <c r="R5" s="11" t="s">
        <v>202</v>
      </c>
      <c r="S5" s="13" t="s">
        <v>280</v>
      </c>
      <c r="T5" s="13" t="s">
        <v>266</v>
      </c>
      <c r="U5" s="13" t="s">
        <v>249</v>
      </c>
      <c r="V5" s="12">
        <v>1.4</v>
      </c>
      <c r="W5" s="12">
        <v>1.7</v>
      </c>
      <c r="X5" s="11" t="s">
        <v>200</v>
      </c>
      <c r="Y5" s="8">
        <v>0.7</v>
      </c>
      <c r="Z5" s="11" t="s">
        <v>233</v>
      </c>
      <c r="AA5" s="8">
        <v>0.8</v>
      </c>
      <c r="AB5" s="8">
        <v>-0.1</v>
      </c>
      <c r="AC5" s="11"/>
      <c r="AD5" s="11" t="s">
        <v>236</v>
      </c>
      <c r="AE5" s="11" t="s">
        <v>234</v>
      </c>
      <c r="AF5" s="11" t="s">
        <v>200</v>
      </c>
      <c r="AG5" s="8" t="s">
        <v>203</v>
      </c>
      <c r="AH5" s="8" t="s">
        <v>305</v>
      </c>
      <c r="AI5" s="35" t="s">
        <v>341</v>
      </c>
    </row>
    <row r="6" spans="1:35" s="5" customFormat="1">
      <c r="A6" s="6">
        <v>44591</v>
      </c>
      <c r="B6" s="7" t="s">
        <v>186</v>
      </c>
      <c r="C6" s="8" t="s">
        <v>243</v>
      </c>
      <c r="D6" s="9">
        <v>5.8402777777777776E-2</v>
      </c>
      <c r="E6" s="42" t="s">
        <v>323</v>
      </c>
      <c r="F6" s="10">
        <v>12.7</v>
      </c>
      <c r="G6" s="10">
        <v>11.8</v>
      </c>
      <c r="H6" s="10">
        <v>12.2</v>
      </c>
      <c r="I6" s="10">
        <v>12.5</v>
      </c>
      <c r="J6" s="10">
        <v>11.8</v>
      </c>
      <c r="K6" s="10">
        <v>11.6</v>
      </c>
      <c r="L6" s="10">
        <v>12</v>
      </c>
      <c r="M6" s="31">
        <f t="shared" si="0"/>
        <v>36.700000000000003</v>
      </c>
      <c r="N6" s="31">
        <f t="shared" si="1"/>
        <v>12.5</v>
      </c>
      <c r="O6" s="31">
        <f t="shared" si="2"/>
        <v>35.4</v>
      </c>
      <c r="P6" s="32">
        <f t="shared" si="3"/>
        <v>61</v>
      </c>
      <c r="Q6" s="11" t="s">
        <v>232</v>
      </c>
      <c r="R6" s="11" t="s">
        <v>261</v>
      </c>
      <c r="S6" s="13" t="s">
        <v>326</v>
      </c>
      <c r="T6" s="13" t="s">
        <v>250</v>
      </c>
      <c r="U6" s="13" t="s">
        <v>251</v>
      </c>
      <c r="V6" s="12">
        <v>1.4</v>
      </c>
      <c r="W6" s="12">
        <v>1.7</v>
      </c>
      <c r="X6" s="11" t="s">
        <v>200</v>
      </c>
      <c r="Y6" s="8">
        <v>0.4</v>
      </c>
      <c r="Z6" s="11">
        <v>-0.4</v>
      </c>
      <c r="AA6" s="8">
        <v>0.1</v>
      </c>
      <c r="AB6" s="8">
        <v>-0.1</v>
      </c>
      <c r="AC6" s="11" t="s">
        <v>239</v>
      </c>
      <c r="AD6" s="11" t="s">
        <v>235</v>
      </c>
      <c r="AE6" s="11" t="s">
        <v>235</v>
      </c>
      <c r="AF6" s="11" t="s">
        <v>200</v>
      </c>
      <c r="AG6" s="8" t="s">
        <v>203</v>
      </c>
      <c r="AH6" s="8" t="s">
        <v>322</v>
      </c>
      <c r="AI6" s="35" t="s">
        <v>348</v>
      </c>
    </row>
    <row r="7" spans="1:35" s="5" customFormat="1">
      <c r="A7" s="6">
        <v>44591</v>
      </c>
      <c r="B7" s="7" t="s">
        <v>181</v>
      </c>
      <c r="C7" s="8" t="s">
        <v>243</v>
      </c>
      <c r="D7" s="9">
        <v>5.7650462962962966E-2</v>
      </c>
      <c r="E7" s="42" t="s">
        <v>325</v>
      </c>
      <c r="F7" s="10">
        <v>12.2</v>
      </c>
      <c r="G7" s="10">
        <v>11</v>
      </c>
      <c r="H7" s="10">
        <v>11.2</v>
      </c>
      <c r="I7" s="10">
        <v>11.8</v>
      </c>
      <c r="J7" s="10">
        <v>12</v>
      </c>
      <c r="K7" s="10">
        <v>12.2</v>
      </c>
      <c r="L7" s="10">
        <v>12.7</v>
      </c>
      <c r="M7" s="31">
        <f t="shared" ref="M7" si="4">SUM(F7:H7)</f>
        <v>34.4</v>
      </c>
      <c r="N7" s="31">
        <f t="shared" ref="N7" si="5">I7</f>
        <v>11.8</v>
      </c>
      <c r="O7" s="31">
        <f t="shared" ref="O7" si="6">SUM(J7:L7)</f>
        <v>36.9</v>
      </c>
      <c r="P7" s="32">
        <f t="shared" ref="P7" si="7">SUM(F7:J7)</f>
        <v>58.2</v>
      </c>
      <c r="Q7" s="11" t="s">
        <v>201</v>
      </c>
      <c r="R7" s="11" t="s">
        <v>202</v>
      </c>
      <c r="S7" s="13" t="s">
        <v>211</v>
      </c>
      <c r="T7" s="13" t="s">
        <v>221</v>
      </c>
      <c r="U7" s="13" t="s">
        <v>222</v>
      </c>
      <c r="V7" s="12">
        <v>1.4</v>
      </c>
      <c r="W7" s="12">
        <v>1.7</v>
      </c>
      <c r="X7" s="11" t="s">
        <v>200</v>
      </c>
      <c r="Y7" s="8">
        <v>0.3</v>
      </c>
      <c r="Z7" s="11" t="s">
        <v>233</v>
      </c>
      <c r="AA7" s="8">
        <v>0.4</v>
      </c>
      <c r="AB7" s="8">
        <v>-0.1</v>
      </c>
      <c r="AC7" s="11"/>
      <c r="AD7" s="11" t="s">
        <v>234</v>
      </c>
      <c r="AE7" s="11" t="s">
        <v>235</v>
      </c>
      <c r="AF7" s="11" t="s">
        <v>199</v>
      </c>
      <c r="AG7" s="8" t="s">
        <v>203</v>
      </c>
      <c r="AH7" s="8"/>
      <c r="AI7" s="35"/>
    </row>
    <row r="8" spans="1:35" s="5" customFormat="1">
      <c r="A8" s="6">
        <v>44597</v>
      </c>
      <c r="B8" s="26" t="s">
        <v>185</v>
      </c>
      <c r="C8" s="8" t="s">
        <v>243</v>
      </c>
      <c r="D8" s="9">
        <v>5.9745370370370372E-2</v>
      </c>
      <c r="E8" s="42" t="s">
        <v>360</v>
      </c>
      <c r="F8" s="10">
        <v>12.3</v>
      </c>
      <c r="G8" s="10">
        <v>11.1</v>
      </c>
      <c r="H8" s="10">
        <v>11.9</v>
      </c>
      <c r="I8" s="10">
        <v>12.7</v>
      </c>
      <c r="J8" s="10">
        <v>13</v>
      </c>
      <c r="K8" s="10">
        <v>12.5</v>
      </c>
      <c r="L8" s="10">
        <v>12.7</v>
      </c>
      <c r="M8" s="31">
        <f t="shared" ref="M8:M11" si="8">SUM(F8:H8)</f>
        <v>35.299999999999997</v>
      </c>
      <c r="N8" s="31">
        <f t="shared" ref="N8:N11" si="9">I8</f>
        <v>12.7</v>
      </c>
      <c r="O8" s="31">
        <f t="shared" ref="O8:O11" si="10">SUM(J8:L8)</f>
        <v>38.200000000000003</v>
      </c>
      <c r="P8" s="32">
        <f t="shared" ref="P8:P11" si="11">SUM(F8:J8)</f>
        <v>61</v>
      </c>
      <c r="Q8" s="11" t="s">
        <v>201</v>
      </c>
      <c r="R8" s="11" t="s">
        <v>202</v>
      </c>
      <c r="S8" s="13" t="s">
        <v>371</v>
      </c>
      <c r="T8" s="13" t="s">
        <v>372</v>
      </c>
      <c r="U8" s="13" t="s">
        <v>373</v>
      </c>
      <c r="V8" s="12">
        <v>2.7</v>
      </c>
      <c r="W8" s="12">
        <v>3.1</v>
      </c>
      <c r="X8" s="11" t="s">
        <v>199</v>
      </c>
      <c r="Y8" s="8">
        <v>0.3</v>
      </c>
      <c r="Z8" s="11" t="s">
        <v>233</v>
      </c>
      <c r="AA8" s="8">
        <v>0.2</v>
      </c>
      <c r="AB8" s="8">
        <v>0.1</v>
      </c>
      <c r="AC8" s="11"/>
      <c r="AD8" s="11" t="s">
        <v>235</v>
      </c>
      <c r="AE8" s="11" t="s">
        <v>235</v>
      </c>
      <c r="AF8" s="11" t="s">
        <v>200</v>
      </c>
      <c r="AG8" s="8"/>
      <c r="AH8" s="8" t="s">
        <v>359</v>
      </c>
      <c r="AI8" s="35" t="s">
        <v>436</v>
      </c>
    </row>
    <row r="9" spans="1:35" s="5" customFormat="1">
      <c r="A9" s="6">
        <v>44597</v>
      </c>
      <c r="B9" s="7" t="s">
        <v>353</v>
      </c>
      <c r="C9" s="8" t="s">
        <v>243</v>
      </c>
      <c r="D9" s="9">
        <v>5.9062499999999997E-2</v>
      </c>
      <c r="E9" s="42" t="s">
        <v>365</v>
      </c>
      <c r="F9" s="10">
        <v>12.4</v>
      </c>
      <c r="G9" s="10">
        <v>11.1</v>
      </c>
      <c r="H9" s="10">
        <v>12.2</v>
      </c>
      <c r="I9" s="10">
        <v>12.5</v>
      </c>
      <c r="J9" s="10">
        <v>12</v>
      </c>
      <c r="K9" s="10">
        <v>12.1</v>
      </c>
      <c r="L9" s="10">
        <v>13</v>
      </c>
      <c r="M9" s="31">
        <f t="shared" si="8"/>
        <v>35.700000000000003</v>
      </c>
      <c r="N9" s="31">
        <f t="shared" si="9"/>
        <v>12.5</v>
      </c>
      <c r="O9" s="31">
        <f t="shared" si="10"/>
        <v>37.1</v>
      </c>
      <c r="P9" s="32">
        <f t="shared" si="11"/>
        <v>60.2</v>
      </c>
      <c r="Q9" s="11" t="s">
        <v>201</v>
      </c>
      <c r="R9" s="11" t="s">
        <v>202</v>
      </c>
      <c r="S9" s="13" t="s">
        <v>377</v>
      </c>
      <c r="T9" s="13" t="s">
        <v>373</v>
      </c>
      <c r="U9" s="13" t="s">
        <v>266</v>
      </c>
      <c r="V9" s="12">
        <v>2.7</v>
      </c>
      <c r="W9" s="12">
        <v>3.1</v>
      </c>
      <c r="X9" s="11" t="s">
        <v>199</v>
      </c>
      <c r="Y9" s="8">
        <v>0.2</v>
      </c>
      <c r="Z9" s="11" t="s">
        <v>233</v>
      </c>
      <c r="AA9" s="8">
        <v>0.1</v>
      </c>
      <c r="AB9" s="8">
        <v>0.1</v>
      </c>
      <c r="AC9" s="11"/>
      <c r="AD9" s="11" t="s">
        <v>235</v>
      </c>
      <c r="AE9" s="11" t="s">
        <v>235</v>
      </c>
      <c r="AF9" s="11" t="s">
        <v>356</v>
      </c>
      <c r="AG9" s="8"/>
      <c r="AH9" s="8" t="s">
        <v>364</v>
      </c>
      <c r="AI9" s="35" t="s">
        <v>439</v>
      </c>
    </row>
    <row r="10" spans="1:35" s="5" customFormat="1">
      <c r="A10" s="6">
        <v>44598</v>
      </c>
      <c r="B10" s="7" t="s">
        <v>185</v>
      </c>
      <c r="C10" s="8" t="s">
        <v>243</v>
      </c>
      <c r="D10" s="9">
        <v>5.9768518518518519E-2</v>
      </c>
      <c r="E10" s="42" t="s">
        <v>403</v>
      </c>
      <c r="F10" s="10">
        <v>12.4</v>
      </c>
      <c r="G10" s="10">
        <v>11.1</v>
      </c>
      <c r="H10" s="10">
        <v>11.8</v>
      </c>
      <c r="I10" s="10">
        <v>12.4</v>
      </c>
      <c r="J10" s="10">
        <v>12.6</v>
      </c>
      <c r="K10" s="10">
        <v>12.8</v>
      </c>
      <c r="L10" s="10">
        <v>13.3</v>
      </c>
      <c r="M10" s="31">
        <f t="shared" si="8"/>
        <v>35.299999999999997</v>
      </c>
      <c r="N10" s="31">
        <f t="shared" si="9"/>
        <v>12.4</v>
      </c>
      <c r="O10" s="31">
        <f t="shared" si="10"/>
        <v>38.700000000000003</v>
      </c>
      <c r="P10" s="32">
        <f t="shared" si="11"/>
        <v>60.3</v>
      </c>
      <c r="Q10" s="11" t="s">
        <v>201</v>
      </c>
      <c r="R10" s="11" t="s">
        <v>370</v>
      </c>
      <c r="S10" s="13" t="s">
        <v>248</v>
      </c>
      <c r="T10" s="13" t="s">
        <v>418</v>
      </c>
      <c r="U10" s="13" t="s">
        <v>419</v>
      </c>
      <c r="V10" s="12">
        <v>1.6</v>
      </c>
      <c r="W10" s="12">
        <v>1.7</v>
      </c>
      <c r="X10" s="11" t="s">
        <v>199</v>
      </c>
      <c r="Y10" s="8">
        <v>0.5</v>
      </c>
      <c r="Z10" s="11" t="s">
        <v>233</v>
      </c>
      <c r="AA10" s="8">
        <v>0.2</v>
      </c>
      <c r="AB10" s="8">
        <v>0.3</v>
      </c>
      <c r="AC10" s="11"/>
      <c r="AD10" s="11" t="s">
        <v>235</v>
      </c>
      <c r="AE10" s="11" t="s">
        <v>234</v>
      </c>
      <c r="AF10" s="11" t="s">
        <v>199</v>
      </c>
      <c r="AG10" s="8"/>
      <c r="AH10" s="8" t="s">
        <v>402</v>
      </c>
      <c r="AI10" s="35" t="s">
        <v>448</v>
      </c>
    </row>
    <row r="11" spans="1:35" s="5" customFormat="1">
      <c r="A11" s="6">
        <v>44598</v>
      </c>
      <c r="B11" s="7" t="s">
        <v>354</v>
      </c>
      <c r="C11" s="8" t="s">
        <v>243</v>
      </c>
      <c r="D11" s="9">
        <v>5.8402777777777776E-2</v>
      </c>
      <c r="E11" s="42" t="s">
        <v>396</v>
      </c>
      <c r="F11" s="10">
        <v>12.4</v>
      </c>
      <c r="G11" s="10">
        <v>11.1</v>
      </c>
      <c r="H11" s="10">
        <v>12.1</v>
      </c>
      <c r="I11" s="10">
        <v>12.7</v>
      </c>
      <c r="J11" s="10">
        <v>12.3</v>
      </c>
      <c r="K11" s="10">
        <v>11.9</v>
      </c>
      <c r="L11" s="10">
        <v>12.1</v>
      </c>
      <c r="M11" s="31">
        <f t="shared" si="8"/>
        <v>35.6</v>
      </c>
      <c r="N11" s="31">
        <f t="shared" si="9"/>
        <v>12.7</v>
      </c>
      <c r="O11" s="31">
        <f t="shared" si="10"/>
        <v>36.300000000000004</v>
      </c>
      <c r="P11" s="32">
        <f t="shared" si="11"/>
        <v>60.599999999999994</v>
      </c>
      <c r="Q11" s="11" t="s">
        <v>232</v>
      </c>
      <c r="R11" s="11" t="s">
        <v>428</v>
      </c>
      <c r="S11" s="13" t="s">
        <v>429</v>
      </c>
      <c r="T11" s="13" t="s">
        <v>430</v>
      </c>
      <c r="U11" s="13" t="s">
        <v>431</v>
      </c>
      <c r="V11" s="12">
        <v>1.6</v>
      </c>
      <c r="W11" s="12">
        <v>1.7</v>
      </c>
      <c r="X11" s="11" t="s">
        <v>199</v>
      </c>
      <c r="Y11" s="8">
        <v>1.1000000000000001</v>
      </c>
      <c r="Z11" s="11" t="s">
        <v>233</v>
      </c>
      <c r="AA11" s="8">
        <v>0.8</v>
      </c>
      <c r="AB11" s="8">
        <v>0.3</v>
      </c>
      <c r="AC11" s="11"/>
      <c r="AD11" s="11" t="s">
        <v>236</v>
      </c>
      <c r="AE11" s="11" t="s">
        <v>234</v>
      </c>
      <c r="AF11" s="11" t="s">
        <v>199</v>
      </c>
      <c r="AG11" s="8"/>
      <c r="AH11" s="8" t="s">
        <v>417</v>
      </c>
      <c r="AI11" s="35" t="s">
        <v>457</v>
      </c>
    </row>
    <row r="12" spans="1:35" s="5" customFormat="1">
      <c r="A12" s="6">
        <v>44604</v>
      </c>
      <c r="B12" s="7" t="s">
        <v>460</v>
      </c>
      <c r="C12" s="8" t="s">
        <v>474</v>
      </c>
      <c r="D12" s="9">
        <v>5.9085648148148151E-2</v>
      </c>
      <c r="E12" s="42" t="s">
        <v>466</v>
      </c>
      <c r="F12" s="10">
        <v>12.8</v>
      </c>
      <c r="G12" s="10">
        <v>11.1</v>
      </c>
      <c r="H12" s="10">
        <v>11.9</v>
      </c>
      <c r="I12" s="10">
        <v>12.5</v>
      </c>
      <c r="J12" s="10">
        <v>12.6</v>
      </c>
      <c r="K12" s="10">
        <v>11.8</v>
      </c>
      <c r="L12" s="10">
        <v>12.8</v>
      </c>
      <c r="M12" s="31">
        <f t="shared" ref="M12:M16" si="12">SUM(F12:H12)</f>
        <v>35.799999999999997</v>
      </c>
      <c r="N12" s="31">
        <f t="shared" ref="N12:N16" si="13">I12</f>
        <v>12.5</v>
      </c>
      <c r="O12" s="31">
        <f t="shared" ref="O12:O16" si="14">SUM(J12:L12)</f>
        <v>37.200000000000003</v>
      </c>
      <c r="P12" s="32">
        <f t="shared" ref="P12:P16" si="15">SUM(F12:J12)</f>
        <v>60.9</v>
      </c>
      <c r="Q12" s="11" t="s">
        <v>201</v>
      </c>
      <c r="R12" s="11" t="s">
        <v>202</v>
      </c>
      <c r="S12" s="13" t="s">
        <v>475</v>
      </c>
      <c r="T12" s="13" t="s">
        <v>476</v>
      </c>
      <c r="U12" s="13" t="s">
        <v>477</v>
      </c>
      <c r="V12" s="12">
        <v>12.6</v>
      </c>
      <c r="W12" s="12">
        <v>12.3</v>
      </c>
      <c r="X12" s="11" t="s">
        <v>463</v>
      </c>
      <c r="Y12" s="8">
        <v>-0.6</v>
      </c>
      <c r="Z12" s="11" t="s">
        <v>233</v>
      </c>
      <c r="AA12" s="8">
        <v>0.9</v>
      </c>
      <c r="AB12" s="8">
        <v>-1.5</v>
      </c>
      <c r="AC12" s="11"/>
      <c r="AD12" s="11" t="s">
        <v>236</v>
      </c>
      <c r="AE12" s="11" t="s">
        <v>234</v>
      </c>
      <c r="AF12" s="11" t="s">
        <v>199</v>
      </c>
      <c r="AG12" s="8" t="s">
        <v>203</v>
      </c>
      <c r="AH12" s="8" t="s">
        <v>465</v>
      </c>
      <c r="AI12" s="35" t="s">
        <v>529</v>
      </c>
    </row>
    <row r="13" spans="1:35" s="5" customFormat="1">
      <c r="A13" s="6">
        <v>44604</v>
      </c>
      <c r="B13" s="7" t="s">
        <v>184</v>
      </c>
      <c r="C13" s="8" t="s">
        <v>474</v>
      </c>
      <c r="D13" s="9">
        <v>5.7037037037037032E-2</v>
      </c>
      <c r="E13" s="42" t="s">
        <v>472</v>
      </c>
      <c r="F13" s="10">
        <v>12.2</v>
      </c>
      <c r="G13" s="10">
        <v>10.8</v>
      </c>
      <c r="H13" s="10">
        <v>11.3</v>
      </c>
      <c r="I13" s="10">
        <v>12</v>
      </c>
      <c r="J13" s="10">
        <v>12.2</v>
      </c>
      <c r="K13" s="10">
        <v>11.9</v>
      </c>
      <c r="L13" s="10">
        <v>12.4</v>
      </c>
      <c r="M13" s="31">
        <f t="shared" si="12"/>
        <v>34.299999999999997</v>
      </c>
      <c r="N13" s="31">
        <f t="shared" si="13"/>
        <v>12</v>
      </c>
      <c r="O13" s="31">
        <f t="shared" si="14"/>
        <v>36.5</v>
      </c>
      <c r="P13" s="32">
        <f t="shared" si="15"/>
        <v>58.5</v>
      </c>
      <c r="Q13" s="11" t="s">
        <v>479</v>
      </c>
      <c r="R13" s="11" t="s">
        <v>202</v>
      </c>
      <c r="S13" s="13" t="s">
        <v>430</v>
      </c>
      <c r="T13" s="13" t="s">
        <v>480</v>
      </c>
      <c r="U13" s="13" t="s">
        <v>222</v>
      </c>
      <c r="V13" s="12">
        <v>12.6</v>
      </c>
      <c r="W13" s="12">
        <v>12.3</v>
      </c>
      <c r="X13" s="11" t="s">
        <v>463</v>
      </c>
      <c r="Y13" s="8">
        <v>-2.1</v>
      </c>
      <c r="Z13" s="11" t="s">
        <v>233</v>
      </c>
      <c r="AA13" s="8">
        <v>-0.6</v>
      </c>
      <c r="AB13" s="8">
        <v>-1.5</v>
      </c>
      <c r="AC13" s="11"/>
      <c r="AD13" s="11" t="s">
        <v>237</v>
      </c>
      <c r="AE13" s="11" t="s">
        <v>234</v>
      </c>
      <c r="AF13" s="11" t="s">
        <v>200</v>
      </c>
      <c r="AG13" s="8" t="s">
        <v>203</v>
      </c>
      <c r="AH13" s="8" t="s">
        <v>471</v>
      </c>
      <c r="AI13" s="35" t="s">
        <v>531</v>
      </c>
    </row>
    <row r="14" spans="1:35" s="5" customFormat="1">
      <c r="A14" s="6">
        <v>44605</v>
      </c>
      <c r="B14" s="7" t="s">
        <v>185</v>
      </c>
      <c r="C14" s="8" t="s">
        <v>474</v>
      </c>
      <c r="D14" s="9">
        <v>5.9050925925925923E-2</v>
      </c>
      <c r="E14" s="42" t="s">
        <v>506</v>
      </c>
      <c r="F14" s="10">
        <v>12.6</v>
      </c>
      <c r="G14" s="10">
        <v>11.6</v>
      </c>
      <c r="H14" s="10">
        <v>12.4</v>
      </c>
      <c r="I14" s="10">
        <v>12.8</v>
      </c>
      <c r="J14" s="10">
        <v>12.3</v>
      </c>
      <c r="K14" s="10">
        <v>11.7</v>
      </c>
      <c r="L14" s="10">
        <v>11.8</v>
      </c>
      <c r="M14" s="31">
        <f t="shared" si="12"/>
        <v>36.6</v>
      </c>
      <c r="N14" s="31">
        <f t="shared" si="13"/>
        <v>12.8</v>
      </c>
      <c r="O14" s="31">
        <f t="shared" si="14"/>
        <v>35.799999999999997</v>
      </c>
      <c r="P14" s="32">
        <f t="shared" si="15"/>
        <v>61.7</v>
      </c>
      <c r="Q14" s="11" t="s">
        <v>232</v>
      </c>
      <c r="R14" s="11" t="s">
        <v>428</v>
      </c>
      <c r="S14" s="13" t="s">
        <v>266</v>
      </c>
      <c r="T14" s="13" t="s">
        <v>507</v>
      </c>
      <c r="U14" s="13" t="s">
        <v>508</v>
      </c>
      <c r="V14" s="12">
        <v>11.8</v>
      </c>
      <c r="W14" s="12">
        <v>11.5</v>
      </c>
      <c r="X14" s="11" t="s">
        <v>463</v>
      </c>
      <c r="Y14" s="8">
        <v>-0.7</v>
      </c>
      <c r="Z14" s="11">
        <v>-0.3</v>
      </c>
      <c r="AA14" s="8">
        <v>0.5</v>
      </c>
      <c r="AB14" s="8">
        <v>-1.5</v>
      </c>
      <c r="AC14" s="11"/>
      <c r="AD14" s="11" t="s">
        <v>234</v>
      </c>
      <c r="AE14" s="11" t="s">
        <v>234</v>
      </c>
      <c r="AF14" s="11" t="s">
        <v>199</v>
      </c>
      <c r="AG14" s="8" t="s">
        <v>203</v>
      </c>
      <c r="AH14" s="8" t="s">
        <v>539</v>
      </c>
      <c r="AI14" s="35" t="s">
        <v>540</v>
      </c>
    </row>
    <row r="15" spans="1:35" s="5" customFormat="1">
      <c r="A15" s="6">
        <v>44605</v>
      </c>
      <c r="B15" s="7" t="s">
        <v>181</v>
      </c>
      <c r="C15" s="8" t="s">
        <v>522</v>
      </c>
      <c r="D15" s="9">
        <v>5.6967592592592597E-2</v>
      </c>
      <c r="E15" s="42" t="s">
        <v>495</v>
      </c>
      <c r="F15" s="10">
        <v>12.5</v>
      </c>
      <c r="G15" s="10">
        <v>10.9</v>
      </c>
      <c r="H15" s="10">
        <v>11.2</v>
      </c>
      <c r="I15" s="10">
        <v>11.9</v>
      </c>
      <c r="J15" s="10">
        <v>11.4</v>
      </c>
      <c r="K15" s="10">
        <v>11.9</v>
      </c>
      <c r="L15" s="10">
        <v>12.4</v>
      </c>
      <c r="M15" s="31">
        <f t="shared" si="12"/>
        <v>34.599999999999994</v>
      </c>
      <c r="N15" s="31">
        <f t="shared" si="13"/>
        <v>11.9</v>
      </c>
      <c r="O15" s="31">
        <f t="shared" si="14"/>
        <v>35.700000000000003</v>
      </c>
      <c r="P15" s="32">
        <f t="shared" si="15"/>
        <v>57.899999999999991</v>
      </c>
      <c r="Q15" s="11" t="s">
        <v>201</v>
      </c>
      <c r="R15" s="11" t="s">
        <v>202</v>
      </c>
      <c r="S15" s="13" t="s">
        <v>231</v>
      </c>
      <c r="T15" s="13" t="s">
        <v>373</v>
      </c>
      <c r="U15" s="13" t="s">
        <v>523</v>
      </c>
      <c r="V15" s="12">
        <v>11.8</v>
      </c>
      <c r="W15" s="12">
        <v>11.5</v>
      </c>
      <c r="X15" s="11" t="s">
        <v>232</v>
      </c>
      <c r="Y15" s="8">
        <v>-0.8</v>
      </c>
      <c r="Z15" s="11" t="s">
        <v>233</v>
      </c>
      <c r="AA15" s="8">
        <v>0.9</v>
      </c>
      <c r="AB15" s="8">
        <v>-1.7</v>
      </c>
      <c r="AC15" s="11"/>
      <c r="AD15" s="11" t="s">
        <v>236</v>
      </c>
      <c r="AE15" s="11" t="s">
        <v>234</v>
      </c>
      <c r="AF15" s="11" t="s">
        <v>200</v>
      </c>
      <c r="AG15" s="8" t="s">
        <v>203</v>
      </c>
      <c r="AH15" s="8" t="s">
        <v>557</v>
      </c>
      <c r="AI15" s="35" t="s">
        <v>558</v>
      </c>
    </row>
    <row r="16" spans="1:35" s="5" customFormat="1">
      <c r="A16" s="6">
        <v>44605</v>
      </c>
      <c r="B16" s="26" t="s">
        <v>186</v>
      </c>
      <c r="C16" s="8" t="s">
        <v>525</v>
      </c>
      <c r="D16" s="9">
        <v>5.7708333333333334E-2</v>
      </c>
      <c r="E16" s="42" t="s">
        <v>526</v>
      </c>
      <c r="F16" s="10">
        <v>12.2</v>
      </c>
      <c r="G16" s="10">
        <v>10.6</v>
      </c>
      <c r="H16" s="10">
        <v>11.6</v>
      </c>
      <c r="I16" s="10">
        <v>12.1</v>
      </c>
      <c r="J16" s="10">
        <v>11.9</v>
      </c>
      <c r="K16" s="10">
        <v>12.2</v>
      </c>
      <c r="L16" s="10">
        <v>13</v>
      </c>
      <c r="M16" s="31">
        <f t="shared" si="12"/>
        <v>34.4</v>
      </c>
      <c r="N16" s="31">
        <f t="shared" si="13"/>
        <v>12.1</v>
      </c>
      <c r="O16" s="31">
        <f t="shared" si="14"/>
        <v>37.1</v>
      </c>
      <c r="P16" s="32">
        <f t="shared" si="15"/>
        <v>58.4</v>
      </c>
      <c r="Q16" s="11" t="s">
        <v>479</v>
      </c>
      <c r="R16" s="11" t="s">
        <v>247</v>
      </c>
      <c r="S16" s="13" t="s">
        <v>249</v>
      </c>
      <c r="T16" s="13" t="s">
        <v>527</v>
      </c>
      <c r="U16" s="13" t="s">
        <v>222</v>
      </c>
      <c r="V16" s="12">
        <v>11.8</v>
      </c>
      <c r="W16" s="12">
        <v>11.5</v>
      </c>
      <c r="X16" s="11" t="s">
        <v>232</v>
      </c>
      <c r="Y16" s="8">
        <v>-0.6</v>
      </c>
      <c r="Z16" s="11" t="s">
        <v>233</v>
      </c>
      <c r="AA16" s="8">
        <v>1.2</v>
      </c>
      <c r="AB16" s="8">
        <v>-1.8</v>
      </c>
      <c r="AC16" s="11"/>
      <c r="AD16" s="11" t="s">
        <v>236</v>
      </c>
      <c r="AE16" s="11" t="s">
        <v>234</v>
      </c>
      <c r="AF16" s="11" t="s">
        <v>200</v>
      </c>
      <c r="AG16" s="8" t="s">
        <v>203</v>
      </c>
      <c r="AH16" s="8" t="s">
        <v>559</v>
      </c>
      <c r="AI16" s="35" t="s">
        <v>560</v>
      </c>
    </row>
    <row r="17" spans="1:35" s="5" customFormat="1">
      <c r="A17" s="6">
        <v>44611</v>
      </c>
      <c r="B17" s="26" t="s">
        <v>185</v>
      </c>
      <c r="C17" s="8" t="s">
        <v>565</v>
      </c>
      <c r="D17" s="9">
        <v>5.9120370370370372E-2</v>
      </c>
      <c r="E17" s="42" t="s">
        <v>562</v>
      </c>
      <c r="F17" s="10">
        <v>12.6</v>
      </c>
      <c r="G17" s="10">
        <v>11.7</v>
      </c>
      <c r="H17" s="10">
        <v>12.3</v>
      </c>
      <c r="I17" s="10">
        <v>12.6</v>
      </c>
      <c r="J17" s="10">
        <v>12.2</v>
      </c>
      <c r="K17" s="10">
        <v>12.3</v>
      </c>
      <c r="L17" s="10">
        <v>12.1</v>
      </c>
      <c r="M17" s="31">
        <f t="shared" ref="M17:M22" si="16">SUM(F17:H17)</f>
        <v>36.599999999999994</v>
      </c>
      <c r="N17" s="31">
        <f t="shared" ref="N17:N22" si="17">I17</f>
        <v>12.6</v>
      </c>
      <c r="O17" s="31">
        <f t="shared" ref="O17:O22" si="18">SUM(J17:L17)</f>
        <v>36.6</v>
      </c>
      <c r="P17" s="32">
        <f t="shared" ref="P17:P22" si="19">SUM(F17:J17)</f>
        <v>61.399999999999991</v>
      </c>
      <c r="Q17" s="11" t="s">
        <v>232</v>
      </c>
      <c r="R17" s="11" t="s">
        <v>261</v>
      </c>
      <c r="S17" s="13" t="s">
        <v>566</v>
      </c>
      <c r="T17" s="13" t="s">
        <v>231</v>
      </c>
      <c r="U17" s="13" t="s">
        <v>372</v>
      </c>
      <c r="V17" s="12">
        <v>7.8</v>
      </c>
      <c r="W17" s="12">
        <v>7</v>
      </c>
      <c r="X17" s="11" t="s">
        <v>200</v>
      </c>
      <c r="Y17" s="8">
        <v>-0.1</v>
      </c>
      <c r="Z17" s="11" t="s">
        <v>233</v>
      </c>
      <c r="AA17" s="8">
        <v>0.3</v>
      </c>
      <c r="AB17" s="8">
        <v>-0.4</v>
      </c>
      <c r="AC17" s="11"/>
      <c r="AD17" s="11" t="s">
        <v>234</v>
      </c>
      <c r="AE17" s="11" t="s">
        <v>235</v>
      </c>
      <c r="AF17" s="11" t="s">
        <v>200</v>
      </c>
      <c r="AG17" s="8"/>
      <c r="AH17" s="8" t="s">
        <v>561</v>
      </c>
      <c r="AI17" s="35" t="s">
        <v>623</v>
      </c>
    </row>
    <row r="18" spans="1:35" s="5" customFormat="1">
      <c r="A18" s="6">
        <v>44611</v>
      </c>
      <c r="B18" s="7" t="s">
        <v>353</v>
      </c>
      <c r="C18" s="8" t="s">
        <v>567</v>
      </c>
      <c r="D18" s="9">
        <v>5.9108796296296291E-2</v>
      </c>
      <c r="E18" s="42" t="s">
        <v>564</v>
      </c>
      <c r="F18" s="10">
        <v>12.5</v>
      </c>
      <c r="G18" s="10">
        <v>11</v>
      </c>
      <c r="H18" s="10">
        <v>12.3</v>
      </c>
      <c r="I18" s="10">
        <v>12.7</v>
      </c>
      <c r="J18" s="10">
        <v>12.4</v>
      </c>
      <c r="K18" s="10">
        <v>12.3</v>
      </c>
      <c r="L18" s="10">
        <v>12.5</v>
      </c>
      <c r="M18" s="31">
        <f t="shared" si="16"/>
        <v>35.799999999999997</v>
      </c>
      <c r="N18" s="31">
        <f t="shared" si="17"/>
        <v>12.7</v>
      </c>
      <c r="O18" s="31">
        <f t="shared" si="18"/>
        <v>37.200000000000003</v>
      </c>
      <c r="P18" s="32">
        <f t="shared" si="19"/>
        <v>60.9</v>
      </c>
      <c r="Q18" s="11" t="s">
        <v>201</v>
      </c>
      <c r="R18" s="11" t="s">
        <v>202</v>
      </c>
      <c r="S18" s="13" t="s">
        <v>568</v>
      </c>
      <c r="T18" s="13" t="s">
        <v>222</v>
      </c>
      <c r="U18" s="13" t="s">
        <v>569</v>
      </c>
      <c r="V18" s="12">
        <v>7.8</v>
      </c>
      <c r="W18" s="12">
        <v>7</v>
      </c>
      <c r="X18" s="11" t="s">
        <v>200</v>
      </c>
      <c r="Y18" s="8">
        <v>0.6</v>
      </c>
      <c r="Z18" s="11" t="s">
        <v>233</v>
      </c>
      <c r="AA18" s="8">
        <v>1</v>
      </c>
      <c r="AB18" s="8">
        <v>-0.4</v>
      </c>
      <c r="AC18" s="11"/>
      <c r="AD18" s="11" t="s">
        <v>236</v>
      </c>
      <c r="AE18" s="11" t="s">
        <v>235</v>
      </c>
      <c r="AF18" s="11" t="s">
        <v>200</v>
      </c>
      <c r="AG18" s="8"/>
      <c r="AH18" s="8" t="s">
        <v>563</v>
      </c>
      <c r="AI18" s="35" t="s">
        <v>624</v>
      </c>
    </row>
    <row r="19" spans="1:35" s="5" customFormat="1">
      <c r="A19" s="6">
        <v>44612</v>
      </c>
      <c r="B19" s="7" t="s">
        <v>185</v>
      </c>
      <c r="C19" s="8" t="s">
        <v>522</v>
      </c>
      <c r="D19" s="9">
        <v>5.8356481481481481E-2</v>
      </c>
      <c r="E19" s="42" t="s">
        <v>594</v>
      </c>
      <c r="F19" s="10">
        <v>12.3</v>
      </c>
      <c r="G19" s="10">
        <v>11.1</v>
      </c>
      <c r="H19" s="10">
        <v>12.1</v>
      </c>
      <c r="I19" s="10">
        <v>12.5</v>
      </c>
      <c r="J19" s="10">
        <v>12.3</v>
      </c>
      <c r="K19" s="10">
        <v>11.7</v>
      </c>
      <c r="L19" s="10">
        <v>12.2</v>
      </c>
      <c r="M19" s="31">
        <f t="shared" si="16"/>
        <v>35.5</v>
      </c>
      <c r="N19" s="31">
        <f t="shared" si="17"/>
        <v>12.5</v>
      </c>
      <c r="O19" s="31">
        <f t="shared" si="18"/>
        <v>36.200000000000003</v>
      </c>
      <c r="P19" s="32">
        <f t="shared" si="19"/>
        <v>60.3</v>
      </c>
      <c r="Q19" s="11" t="s">
        <v>201</v>
      </c>
      <c r="R19" s="11" t="s">
        <v>202</v>
      </c>
      <c r="S19" s="13" t="s">
        <v>231</v>
      </c>
      <c r="T19" s="13" t="s">
        <v>418</v>
      </c>
      <c r="U19" s="13" t="s">
        <v>608</v>
      </c>
      <c r="V19" s="12">
        <v>9.1999999999999993</v>
      </c>
      <c r="W19" s="12">
        <v>9.5</v>
      </c>
      <c r="X19" s="11" t="s">
        <v>463</v>
      </c>
      <c r="Y19" s="8">
        <v>-1.7</v>
      </c>
      <c r="Z19" s="11" t="s">
        <v>233</v>
      </c>
      <c r="AA19" s="8">
        <v>-0.1</v>
      </c>
      <c r="AB19" s="8">
        <v>-1.6</v>
      </c>
      <c r="AC19" s="11"/>
      <c r="AD19" s="11" t="s">
        <v>235</v>
      </c>
      <c r="AE19" s="11" t="s">
        <v>235</v>
      </c>
      <c r="AF19" s="11" t="s">
        <v>200</v>
      </c>
      <c r="AG19" s="8"/>
      <c r="AH19" s="8" t="s">
        <v>593</v>
      </c>
      <c r="AI19" s="35" t="s">
        <v>639</v>
      </c>
    </row>
    <row r="20" spans="1:35" s="5" customFormat="1">
      <c r="A20" s="6">
        <v>44612</v>
      </c>
      <c r="B20" s="7" t="s">
        <v>195</v>
      </c>
      <c r="C20" s="8" t="s">
        <v>522</v>
      </c>
      <c r="D20" s="9">
        <v>5.9050925925925923E-2</v>
      </c>
      <c r="E20" s="42" t="s">
        <v>641</v>
      </c>
      <c r="F20" s="10">
        <v>12.8</v>
      </c>
      <c r="G20" s="10">
        <v>11.3</v>
      </c>
      <c r="H20" s="10">
        <v>12</v>
      </c>
      <c r="I20" s="10">
        <v>12.3</v>
      </c>
      <c r="J20" s="10">
        <v>12</v>
      </c>
      <c r="K20" s="10">
        <v>12.1</v>
      </c>
      <c r="L20" s="10">
        <v>12.7</v>
      </c>
      <c r="M20" s="31">
        <f t="shared" si="16"/>
        <v>36.1</v>
      </c>
      <c r="N20" s="31">
        <f t="shared" si="17"/>
        <v>12.3</v>
      </c>
      <c r="O20" s="31">
        <f t="shared" si="18"/>
        <v>36.799999999999997</v>
      </c>
      <c r="P20" s="32">
        <f t="shared" si="19"/>
        <v>60.400000000000006</v>
      </c>
      <c r="Q20" s="11" t="s">
        <v>201</v>
      </c>
      <c r="R20" s="11" t="s">
        <v>202</v>
      </c>
      <c r="S20" s="13" t="s">
        <v>222</v>
      </c>
      <c r="T20" s="13" t="s">
        <v>420</v>
      </c>
      <c r="U20" s="13" t="s">
        <v>420</v>
      </c>
      <c r="V20" s="12">
        <v>9.1999999999999993</v>
      </c>
      <c r="W20" s="12">
        <v>9.5</v>
      </c>
      <c r="X20" s="11" t="s">
        <v>463</v>
      </c>
      <c r="Y20" s="8">
        <v>-0.9</v>
      </c>
      <c r="Z20" s="11" t="s">
        <v>233</v>
      </c>
      <c r="AA20" s="8">
        <v>0.7</v>
      </c>
      <c r="AB20" s="8">
        <v>-1.6</v>
      </c>
      <c r="AC20" s="11"/>
      <c r="AD20" s="11" t="s">
        <v>234</v>
      </c>
      <c r="AE20" s="11" t="s">
        <v>234</v>
      </c>
      <c r="AF20" s="11" t="s">
        <v>199</v>
      </c>
      <c r="AG20" s="8"/>
      <c r="AH20" s="8" t="s">
        <v>642</v>
      </c>
      <c r="AI20" s="35" t="s">
        <v>643</v>
      </c>
    </row>
    <row r="21" spans="1:35" s="5" customFormat="1">
      <c r="A21" s="6">
        <v>44612</v>
      </c>
      <c r="B21" s="7" t="s">
        <v>184</v>
      </c>
      <c r="C21" s="8" t="s">
        <v>474</v>
      </c>
      <c r="D21" s="9">
        <v>5.7708333333333334E-2</v>
      </c>
      <c r="E21" s="42" t="s">
        <v>599</v>
      </c>
      <c r="F21" s="10">
        <v>12.3</v>
      </c>
      <c r="G21" s="10">
        <v>10.9</v>
      </c>
      <c r="H21" s="10">
        <v>12</v>
      </c>
      <c r="I21" s="10">
        <v>12.5</v>
      </c>
      <c r="J21" s="10">
        <v>11.8</v>
      </c>
      <c r="K21" s="10">
        <v>11.7</v>
      </c>
      <c r="L21" s="10">
        <v>12.4</v>
      </c>
      <c r="M21" s="31">
        <f t="shared" si="16"/>
        <v>35.200000000000003</v>
      </c>
      <c r="N21" s="31">
        <f t="shared" si="17"/>
        <v>12.5</v>
      </c>
      <c r="O21" s="31">
        <f t="shared" si="18"/>
        <v>35.9</v>
      </c>
      <c r="P21" s="32">
        <f t="shared" si="19"/>
        <v>59.5</v>
      </c>
      <c r="Q21" s="11" t="s">
        <v>201</v>
      </c>
      <c r="R21" s="11" t="s">
        <v>202</v>
      </c>
      <c r="S21" s="13" t="s">
        <v>431</v>
      </c>
      <c r="T21" s="13" t="s">
        <v>614</v>
      </c>
      <c r="U21" s="13" t="s">
        <v>230</v>
      </c>
      <c r="V21" s="12">
        <v>9.1999999999999993</v>
      </c>
      <c r="W21" s="12">
        <v>9.5</v>
      </c>
      <c r="X21" s="11" t="s">
        <v>463</v>
      </c>
      <c r="Y21" s="8">
        <v>-1.3</v>
      </c>
      <c r="Z21" s="11" t="s">
        <v>233</v>
      </c>
      <c r="AA21" s="8">
        <v>0.2</v>
      </c>
      <c r="AB21" s="8">
        <v>-1.5</v>
      </c>
      <c r="AC21" s="11"/>
      <c r="AD21" s="11" t="s">
        <v>235</v>
      </c>
      <c r="AE21" s="11" t="s">
        <v>234</v>
      </c>
      <c r="AF21" s="11" t="s">
        <v>199</v>
      </c>
      <c r="AG21" s="8"/>
      <c r="AH21" s="8" t="s">
        <v>598</v>
      </c>
      <c r="AI21" s="35" t="s">
        <v>646</v>
      </c>
    </row>
    <row r="22" spans="1:35" s="5" customFormat="1">
      <c r="A22" s="6">
        <v>44612</v>
      </c>
      <c r="B22" s="7" t="s">
        <v>186</v>
      </c>
      <c r="C22" s="8" t="s">
        <v>474</v>
      </c>
      <c r="D22" s="9">
        <v>5.7719907407407407E-2</v>
      </c>
      <c r="E22" s="42" t="s">
        <v>622</v>
      </c>
      <c r="F22" s="10">
        <v>12.3</v>
      </c>
      <c r="G22" s="10">
        <v>11.3</v>
      </c>
      <c r="H22" s="10">
        <v>12.1</v>
      </c>
      <c r="I22" s="10">
        <v>12.6</v>
      </c>
      <c r="J22" s="10">
        <v>11.8</v>
      </c>
      <c r="K22" s="10">
        <v>11.6</v>
      </c>
      <c r="L22" s="10">
        <v>12</v>
      </c>
      <c r="M22" s="31">
        <f t="shared" si="16"/>
        <v>35.700000000000003</v>
      </c>
      <c r="N22" s="31">
        <f t="shared" si="17"/>
        <v>12.6</v>
      </c>
      <c r="O22" s="31">
        <f t="shared" si="18"/>
        <v>35.4</v>
      </c>
      <c r="P22" s="32">
        <f t="shared" si="19"/>
        <v>60.100000000000009</v>
      </c>
      <c r="Q22" s="11" t="s">
        <v>232</v>
      </c>
      <c r="R22" s="11" t="s">
        <v>261</v>
      </c>
      <c r="S22" s="13" t="s">
        <v>250</v>
      </c>
      <c r="T22" s="13" t="s">
        <v>223</v>
      </c>
      <c r="U22" s="13" t="s">
        <v>222</v>
      </c>
      <c r="V22" s="12">
        <v>9.1999999999999993</v>
      </c>
      <c r="W22" s="12">
        <v>9.5</v>
      </c>
      <c r="X22" s="11" t="s">
        <v>463</v>
      </c>
      <c r="Y22" s="8">
        <v>-0.5</v>
      </c>
      <c r="Z22" s="11">
        <v>-0.2</v>
      </c>
      <c r="AA22" s="8">
        <v>0.7</v>
      </c>
      <c r="AB22" s="8">
        <v>-1.4</v>
      </c>
      <c r="AC22" s="11"/>
      <c r="AD22" s="11" t="s">
        <v>234</v>
      </c>
      <c r="AE22" s="11" t="s">
        <v>234</v>
      </c>
      <c r="AF22" s="11" t="s">
        <v>200</v>
      </c>
      <c r="AG22" s="8"/>
      <c r="AH22" s="8" t="s">
        <v>651</v>
      </c>
      <c r="AI22" s="35" t="s">
        <v>652</v>
      </c>
    </row>
    <row r="23" spans="1:35" s="5" customFormat="1">
      <c r="A23" s="6">
        <v>44674</v>
      </c>
      <c r="B23" s="7" t="s">
        <v>185</v>
      </c>
      <c r="C23" s="8" t="s">
        <v>474</v>
      </c>
      <c r="D23" s="9">
        <v>5.842592592592593E-2</v>
      </c>
      <c r="E23" s="42" t="s">
        <v>660</v>
      </c>
      <c r="F23" s="10">
        <v>12.6</v>
      </c>
      <c r="G23" s="10">
        <v>11</v>
      </c>
      <c r="H23" s="10">
        <v>11.7</v>
      </c>
      <c r="I23" s="10">
        <v>12.3</v>
      </c>
      <c r="J23" s="10">
        <v>11.9</v>
      </c>
      <c r="K23" s="10">
        <v>12</v>
      </c>
      <c r="L23" s="10">
        <v>13.3</v>
      </c>
      <c r="M23" s="31">
        <f t="shared" ref="M23:M28" si="20">SUM(F23:H23)</f>
        <v>35.299999999999997</v>
      </c>
      <c r="N23" s="31">
        <f t="shared" ref="N23:N28" si="21">I23</f>
        <v>12.3</v>
      </c>
      <c r="O23" s="31">
        <f t="shared" ref="O23:O28" si="22">SUM(J23:L23)</f>
        <v>37.200000000000003</v>
      </c>
      <c r="P23" s="32">
        <f t="shared" ref="P23:P28" si="23">SUM(F23:J23)</f>
        <v>59.499999999999993</v>
      </c>
      <c r="Q23" s="11" t="s">
        <v>201</v>
      </c>
      <c r="R23" s="11" t="s">
        <v>202</v>
      </c>
      <c r="S23" s="13" t="s">
        <v>662</v>
      </c>
      <c r="T23" s="13" t="s">
        <v>418</v>
      </c>
      <c r="U23" s="13" t="s">
        <v>231</v>
      </c>
      <c r="V23" s="12">
        <v>13.5</v>
      </c>
      <c r="W23" s="12">
        <v>15.2</v>
      </c>
      <c r="X23" s="11" t="s">
        <v>463</v>
      </c>
      <c r="Y23" s="8">
        <v>-0.9</v>
      </c>
      <c r="Z23" s="11" t="s">
        <v>233</v>
      </c>
      <c r="AA23" s="8">
        <v>0.4</v>
      </c>
      <c r="AB23" s="8">
        <v>-1.3</v>
      </c>
      <c r="AC23" s="11"/>
      <c r="AD23" s="11" t="s">
        <v>234</v>
      </c>
      <c r="AE23" s="11" t="s">
        <v>234</v>
      </c>
      <c r="AF23" s="11" t="s">
        <v>199</v>
      </c>
      <c r="AG23" s="8"/>
      <c r="AH23" s="8" t="s">
        <v>659</v>
      </c>
      <c r="AI23" s="35" t="s">
        <v>661</v>
      </c>
    </row>
    <row r="24" spans="1:35" s="5" customFormat="1">
      <c r="A24" s="6">
        <v>44674</v>
      </c>
      <c r="B24" s="7" t="s">
        <v>184</v>
      </c>
      <c r="C24" s="8" t="s">
        <v>565</v>
      </c>
      <c r="D24" s="9">
        <v>5.9050925925925923E-2</v>
      </c>
      <c r="E24" s="42" t="s">
        <v>675</v>
      </c>
      <c r="F24" s="10">
        <v>12.6</v>
      </c>
      <c r="G24" s="10">
        <v>11.5</v>
      </c>
      <c r="H24" s="10">
        <v>12.4</v>
      </c>
      <c r="I24" s="10">
        <v>12.3</v>
      </c>
      <c r="J24" s="10">
        <v>11.9</v>
      </c>
      <c r="K24" s="10">
        <v>11.8</v>
      </c>
      <c r="L24" s="10">
        <v>12.7</v>
      </c>
      <c r="M24" s="31">
        <f t="shared" si="20"/>
        <v>36.5</v>
      </c>
      <c r="N24" s="31">
        <f t="shared" si="21"/>
        <v>12.3</v>
      </c>
      <c r="O24" s="31">
        <f t="shared" si="22"/>
        <v>36.400000000000006</v>
      </c>
      <c r="P24" s="32">
        <f t="shared" si="23"/>
        <v>60.699999999999996</v>
      </c>
      <c r="Q24" s="11" t="s">
        <v>232</v>
      </c>
      <c r="R24" s="11" t="s">
        <v>202</v>
      </c>
      <c r="S24" s="13" t="s">
        <v>680</v>
      </c>
      <c r="T24" s="13" t="s">
        <v>273</v>
      </c>
      <c r="U24" s="13" t="s">
        <v>681</v>
      </c>
      <c r="V24" s="12">
        <v>13.5</v>
      </c>
      <c r="W24" s="12">
        <v>15.2</v>
      </c>
      <c r="X24" s="11" t="s">
        <v>215</v>
      </c>
      <c r="Y24" s="8">
        <v>0.3</v>
      </c>
      <c r="Z24" s="11" t="s">
        <v>233</v>
      </c>
      <c r="AA24" s="8">
        <v>1.4</v>
      </c>
      <c r="AB24" s="8">
        <v>-1.1000000000000001</v>
      </c>
      <c r="AC24" s="11"/>
      <c r="AD24" s="11" t="s">
        <v>236</v>
      </c>
      <c r="AE24" s="11" t="s">
        <v>234</v>
      </c>
      <c r="AF24" s="11" t="s">
        <v>199</v>
      </c>
      <c r="AG24" s="8"/>
      <c r="AH24" s="8" t="s">
        <v>674</v>
      </c>
      <c r="AI24" s="35" t="s">
        <v>679</v>
      </c>
    </row>
    <row r="25" spans="1:35" s="5" customFormat="1">
      <c r="A25" s="6">
        <v>44674</v>
      </c>
      <c r="B25" s="7" t="s">
        <v>186</v>
      </c>
      <c r="C25" s="8" t="s">
        <v>565</v>
      </c>
      <c r="D25" s="9">
        <v>5.7719907407407407E-2</v>
      </c>
      <c r="E25" s="42" t="s">
        <v>694</v>
      </c>
      <c r="F25" s="10">
        <v>12.6</v>
      </c>
      <c r="G25" s="10">
        <v>11.7</v>
      </c>
      <c r="H25" s="10">
        <v>12.5</v>
      </c>
      <c r="I25" s="10">
        <v>12.6</v>
      </c>
      <c r="J25" s="10">
        <v>11.8</v>
      </c>
      <c r="K25" s="10">
        <v>11.1</v>
      </c>
      <c r="L25" s="10">
        <v>11.4</v>
      </c>
      <c r="M25" s="31">
        <f t="shared" si="20"/>
        <v>36.799999999999997</v>
      </c>
      <c r="N25" s="31">
        <f t="shared" si="21"/>
        <v>12.6</v>
      </c>
      <c r="O25" s="31">
        <f t="shared" si="22"/>
        <v>34.299999999999997</v>
      </c>
      <c r="P25" s="32">
        <f t="shared" si="23"/>
        <v>61.2</v>
      </c>
      <c r="Q25" s="11" t="s">
        <v>609</v>
      </c>
      <c r="R25" s="11" t="s">
        <v>261</v>
      </c>
      <c r="S25" s="13" t="s">
        <v>695</v>
      </c>
      <c r="T25" s="13" t="s">
        <v>249</v>
      </c>
      <c r="U25" s="13" t="s">
        <v>511</v>
      </c>
      <c r="V25" s="12">
        <v>13.5</v>
      </c>
      <c r="W25" s="12">
        <v>15.2</v>
      </c>
      <c r="X25" s="11" t="s">
        <v>197</v>
      </c>
      <c r="Y25" s="8">
        <v>-0.5</v>
      </c>
      <c r="Z25" s="11">
        <v>-0.8</v>
      </c>
      <c r="AA25" s="8">
        <v>-0.4</v>
      </c>
      <c r="AB25" s="8">
        <v>-0.9</v>
      </c>
      <c r="AC25" s="11"/>
      <c r="AD25" s="11" t="s">
        <v>237</v>
      </c>
      <c r="AE25" s="11" t="s">
        <v>235</v>
      </c>
      <c r="AF25" s="11" t="s">
        <v>200</v>
      </c>
      <c r="AG25" s="8"/>
      <c r="AH25" s="8" t="s">
        <v>693</v>
      </c>
      <c r="AI25" s="35" t="s">
        <v>696</v>
      </c>
    </row>
    <row r="26" spans="1:35" s="5" customFormat="1">
      <c r="A26" s="6">
        <v>44675</v>
      </c>
      <c r="B26" s="26" t="s">
        <v>185</v>
      </c>
      <c r="C26" s="8" t="s">
        <v>565</v>
      </c>
      <c r="D26" s="9">
        <v>5.9756944444444439E-2</v>
      </c>
      <c r="E26" s="42" t="s">
        <v>697</v>
      </c>
      <c r="F26" s="10">
        <v>12.7</v>
      </c>
      <c r="G26" s="10">
        <v>11.3</v>
      </c>
      <c r="H26" s="10">
        <v>12.5</v>
      </c>
      <c r="I26" s="10">
        <v>12.9</v>
      </c>
      <c r="J26" s="10">
        <v>12.4</v>
      </c>
      <c r="K26" s="10">
        <v>12.1</v>
      </c>
      <c r="L26" s="10">
        <v>12.4</v>
      </c>
      <c r="M26" s="31">
        <f t="shared" si="20"/>
        <v>36.5</v>
      </c>
      <c r="N26" s="31">
        <f t="shared" si="21"/>
        <v>12.9</v>
      </c>
      <c r="O26" s="31">
        <f t="shared" si="22"/>
        <v>36.9</v>
      </c>
      <c r="P26" s="32">
        <f t="shared" si="23"/>
        <v>61.8</v>
      </c>
      <c r="Q26" s="11" t="s">
        <v>232</v>
      </c>
      <c r="R26" s="11" t="s">
        <v>202</v>
      </c>
      <c r="S26" s="13" t="s">
        <v>231</v>
      </c>
      <c r="T26" s="13" t="s">
        <v>313</v>
      </c>
      <c r="U26" s="13" t="s">
        <v>698</v>
      </c>
      <c r="V26" s="12">
        <v>5.7</v>
      </c>
      <c r="W26" s="12">
        <v>5.8</v>
      </c>
      <c r="X26" s="11" t="s">
        <v>356</v>
      </c>
      <c r="Y26" s="8">
        <v>0.6</v>
      </c>
      <c r="Z26" s="11" t="s">
        <v>233</v>
      </c>
      <c r="AA26" s="8">
        <v>1.3</v>
      </c>
      <c r="AB26" s="8">
        <v>-0.7</v>
      </c>
      <c r="AC26" s="11"/>
      <c r="AD26" s="11" t="s">
        <v>236</v>
      </c>
      <c r="AE26" s="11" t="s">
        <v>234</v>
      </c>
      <c r="AF26" s="11" t="s">
        <v>199</v>
      </c>
      <c r="AG26" s="8"/>
      <c r="AH26" s="8" t="s">
        <v>699</v>
      </c>
      <c r="AI26" s="35" t="s">
        <v>700</v>
      </c>
    </row>
    <row r="27" spans="1:35" s="5" customFormat="1">
      <c r="A27" s="6">
        <v>44675</v>
      </c>
      <c r="B27" s="7" t="s">
        <v>653</v>
      </c>
      <c r="C27" s="8" t="s">
        <v>243</v>
      </c>
      <c r="D27" s="9">
        <v>5.8356481481481481E-2</v>
      </c>
      <c r="E27" s="42" t="s">
        <v>716</v>
      </c>
      <c r="F27" s="10">
        <v>12.2</v>
      </c>
      <c r="G27" s="10">
        <v>10.6</v>
      </c>
      <c r="H27" s="10">
        <v>11.4</v>
      </c>
      <c r="I27" s="10">
        <v>12.5</v>
      </c>
      <c r="J27" s="10">
        <v>12.6</v>
      </c>
      <c r="K27" s="10">
        <v>12.3</v>
      </c>
      <c r="L27" s="10">
        <v>12.6</v>
      </c>
      <c r="M27" s="31">
        <f t="shared" si="20"/>
        <v>34.199999999999996</v>
      </c>
      <c r="N27" s="31">
        <f t="shared" si="21"/>
        <v>12.5</v>
      </c>
      <c r="O27" s="31">
        <f t="shared" si="22"/>
        <v>37.5</v>
      </c>
      <c r="P27" s="32">
        <f t="shared" si="23"/>
        <v>59.3</v>
      </c>
      <c r="Q27" s="11" t="s">
        <v>479</v>
      </c>
      <c r="R27" s="11" t="s">
        <v>202</v>
      </c>
      <c r="S27" s="13" t="s">
        <v>222</v>
      </c>
      <c r="T27" s="13" t="s">
        <v>430</v>
      </c>
      <c r="U27" s="13" t="s">
        <v>280</v>
      </c>
      <c r="V27" s="12">
        <v>5.7</v>
      </c>
      <c r="W27" s="12">
        <v>5.8</v>
      </c>
      <c r="X27" s="11" t="s">
        <v>356</v>
      </c>
      <c r="Y27" s="8">
        <v>-0.7</v>
      </c>
      <c r="Z27" s="11" t="s">
        <v>233</v>
      </c>
      <c r="AA27" s="8">
        <v>0.2</v>
      </c>
      <c r="AB27" s="8">
        <v>-0.9</v>
      </c>
      <c r="AC27" s="11"/>
      <c r="AD27" s="11" t="s">
        <v>235</v>
      </c>
      <c r="AE27" s="11" t="s">
        <v>235</v>
      </c>
      <c r="AF27" s="11" t="s">
        <v>200</v>
      </c>
      <c r="AG27" s="8"/>
      <c r="AH27" s="8" t="s">
        <v>714</v>
      </c>
      <c r="AI27" s="35" t="s">
        <v>715</v>
      </c>
    </row>
    <row r="28" spans="1:35" s="5" customFormat="1">
      <c r="A28" s="6">
        <v>44675</v>
      </c>
      <c r="B28" s="7" t="s">
        <v>354</v>
      </c>
      <c r="C28" s="8" t="s">
        <v>565</v>
      </c>
      <c r="D28" s="9">
        <v>5.7037037037037032E-2</v>
      </c>
      <c r="E28" s="42" t="s">
        <v>323</v>
      </c>
      <c r="F28" s="10">
        <v>12.5</v>
      </c>
      <c r="G28" s="10">
        <v>11.3</v>
      </c>
      <c r="H28" s="10">
        <v>11.6</v>
      </c>
      <c r="I28" s="10">
        <v>11.8</v>
      </c>
      <c r="J28" s="10">
        <v>12</v>
      </c>
      <c r="K28" s="10">
        <v>11.6</v>
      </c>
      <c r="L28" s="10">
        <v>12</v>
      </c>
      <c r="M28" s="31">
        <f t="shared" si="20"/>
        <v>35.4</v>
      </c>
      <c r="N28" s="31">
        <f t="shared" si="21"/>
        <v>11.8</v>
      </c>
      <c r="O28" s="31">
        <f t="shared" si="22"/>
        <v>35.6</v>
      </c>
      <c r="P28" s="32">
        <f t="shared" si="23"/>
        <v>59.2</v>
      </c>
      <c r="Q28" s="11" t="s">
        <v>232</v>
      </c>
      <c r="R28" s="11" t="s">
        <v>202</v>
      </c>
      <c r="S28" s="13" t="s">
        <v>326</v>
      </c>
      <c r="T28" s="13" t="s">
        <v>222</v>
      </c>
      <c r="U28" s="13" t="s">
        <v>431</v>
      </c>
      <c r="V28" s="12">
        <v>5.7</v>
      </c>
      <c r="W28" s="12">
        <v>5.8</v>
      </c>
      <c r="X28" s="11" t="s">
        <v>463</v>
      </c>
      <c r="Y28" s="8">
        <v>-0.7</v>
      </c>
      <c r="Z28" s="11" t="s">
        <v>233</v>
      </c>
      <c r="AA28" s="8">
        <v>0.4</v>
      </c>
      <c r="AB28" s="8">
        <v>-1.1000000000000001</v>
      </c>
      <c r="AC28" s="11" t="s">
        <v>239</v>
      </c>
      <c r="AD28" s="11" t="s">
        <v>234</v>
      </c>
      <c r="AE28" s="11" t="s">
        <v>234</v>
      </c>
      <c r="AF28" s="11" t="s">
        <v>199</v>
      </c>
      <c r="AG28" s="8"/>
      <c r="AH28" s="8" t="s">
        <v>728</v>
      </c>
      <c r="AI28" s="35" t="s">
        <v>729</v>
      </c>
    </row>
    <row r="29" spans="1:35" s="5" customFormat="1">
      <c r="A29" s="6">
        <v>44681</v>
      </c>
      <c r="B29" s="26" t="s">
        <v>185</v>
      </c>
      <c r="C29" s="8" t="s">
        <v>522</v>
      </c>
      <c r="D29" s="9">
        <v>5.8391203703703702E-2</v>
      </c>
      <c r="E29" s="42" t="s">
        <v>737</v>
      </c>
      <c r="F29" s="10">
        <v>12.5</v>
      </c>
      <c r="G29" s="10">
        <v>11</v>
      </c>
      <c r="H29" s="10">
        <v>11.8</v>
      </c>
      <c r="I29" s="10">
        <v>12.6</v>
      </c>
      <c r="J29" s="10">
        <v>12.4</v>
      </c>
      <c r="K29" s="10">
        <v>11.9</v>
      </c>
      <c r="L29" s="10">
        <v>12.3</v>
      </c>
      <c r="M29" s="31">
        <f t="shared" ref="M29:M31" si="24">SUM(F29:H29)</f>
        <v>35.299999999999997</v>
      </c>
      <c r="N29" s="31">
        <f t="shared" ref="N29:N31" si="25">I29</f>
        <v>12.6</v>
      </c>
      <c r="O29" s="31">
        <f t="shared" ref="O29:O31" si="26">SUM(J29:L29)</f>
        <v>36.6</v>
      </c>
      <c r="P29" s="32">
        <f t="shared" ref="P29:P31" si="27">SUM(F29:J29)</f>
        <v>60.3</v>
      </c>
      <c r="Q29" s="11" t="s">
        <v>201</v>
      </c>
      <c r="R29" s="11" t="s">
        <v>202</v>
      </c>
      <c r="S29" s="13" t="s">
        <v>210</v>
      </c>
      <c r="T29" s="13" t="s">
        <v>371</v>
      </c>
      <c r="U29" s="13" t="s">
        <v>280</v>
      </c>
      <c r="V29" s="12">
        <v>14.2</v>
      </c>
      <c r="W29" s="12">
        <v>15</v>
      </c>
      <c r="X29" s="11" t="s">
        <v>232</v>
      </c>
      <c r="Y29" s="8">
        <v>-1.2</v>
      </c>
      <c r="Z29" s="11" t="s">
        <v>233</v>
      </c>
      <c r="AA29" s="8">
        <v>1</v>
      </c>
      <c r="AB29" s="8">
        <v>-2.2000000000000002</v>
      </c>
      <c r="AC29" s="11"/>
      <c r="AD29" s="11" t="s">
        <v>236</v>
      </c>
      <c r="AE29" s="11" t="s">
        <v>234</v>
      </c>
      <c r="AF29" s="11" t="s">
        <v>200</v>
      </c>
      <c r="AG29" s="8"/>
      <c r="AH29" s="8" t="s">
        <v>739</v>
      </c>
      <c r="AI29" s="35" t="s">
        <v>738</v>
      </c>
    </row>
    <row r="30" spans="1:35" s="5" customFormat="1">
      <c r="A30" s="6">
        <v>44682</v>
      </c>
      <c r="B30" s="7" t="s">
        <v>185</v>
      </c>
      <c r="C30" s="8" t="s">
        <v>565</v>
      </c>
      <c r="D30" s="9">
        <v>5.9120370370370372E-2</v>
      </c>
      <c r="E30" s="42" t="s">
        <v>777</v>
      </c>
      <c r="F30" s="10">
        <v>12.4</v>
      </c>
      <c r="G30" s="10">
        <v>11.1</v>
      </c>
      <c r="H30" s="10">
        <v>11.8</v>
      </c>
      <c r="I30" s="10">
        <v>12.6</v>
      </c>
      <c r="J30" s="10">
        <v>12.6</v>
      </c>
      <c r="K30" s="10">
        <v>12.3</v>
      </c>
      <c r="L30" s="10">
        <v>13</v>
      </c>
      <c r="M30" s="31">
        <f t="shared" si="24"/>
        <v>35.299999999999997</v>
      </c>
      <c r="N30" s="31">
        <f t="shared" si="25"/>
        <v>12.6</v>
      </c>
      <c r="O30" s="31">
        <f t="shared" si="26"/>
        <v>37.9</v>
      </c>
      <c r="P30" s="32">
        <f t="shared" si="27"/>
        <v>60.5</v>
      </c>
      <c r="Q30" s="11" t="s">
        <v>201</v>
      </c>
      <c r="R30" s="11" t="s">
        <v>247</v>
      </c>
      <c r="S30" s="13" t="s">
        <v>778</v>
      </c>
      <c r="T30" s="13" t="s">
        <v>779</v>
      </c>
      <c r="U30" s="13" t="s">
        <v>779</v>
      </c>
      <c r="V30" s="12">
        <v>9.6</v>
      </c>
      <c r="W30" s="12">
        <v>10.199999999999999</v>
      </c>
      <c r="X30" s="11" t="s">
        <v>463</v>
      </c>
      <c r="Y30" s="8">
        <v>0.1</v>
      </c>
      <c r="Z30" s="11" t="s">
        <v>233</v>
      </c>
      <c r="AA30" s="8">
        <v>1.3</v>
      </c>
      <c r="AB30" s="8">
        <v>-1.2</v>
      </c>
      <c r="AC30" s="11"/>
      <c r="AD30" s="11" t="s">
        <v>236</v>
      </c>
      <c r="AE30" s="11" t="s">
        <v>234</v>
      </c>
      <c r="AF30" s="11" t="s">
        <v>199</v>
      </c>
      <c r="AG30" s="8"/>
      <c r="AH30" s="8" t="s">
        <v>795</v>
      </c>
      <c r="AI30" s="35" t="s">
        <v>806</v>
      </c>
    </row>
    <row r="31" spans="1:35" s="5" customFormat="1">
      <c r="A31" s="6">
        <v>44682</v>
      </c>
      <c r="B31" s="26" t="s">
        <v>184</v>
      </c>
      <c r="C31" s="8" t="s">
        <v>474</v>
      </c>
      <c r="D31" s="9">
        <v>5.8344907407407408E-2</v>
      </c>
      <c r="E31" s="42" t="s">
        <v>784</v>
      </c>
      <c r="F31" s="10">
        <v>12.5</v>
      </c>
      <c r="G31" s="10">
        <v>11.3</v>
      </c>
      <c r="H31" s="10">
        <v>11.7</v>
      </c>
      <c r="I31" s="10">
        <v>11.9</v>
      </c>
      <c r="J31" s="10">
        <v>12.1</v>
      </c>
      <c r="K31" s="10">
        <v>12.2</v>
      </c>
      <c r="L31" s="10">
        <v>12.4</v>
      </c>
      <c r="M31" s="31">
        <f t="shared" si="24"/>
        <v>35.5</v>
      </c>
      <c r="N31" s="31">
        <f t="shared" si="25"/>
        <v>11.9</v>
      </c>
      <c r="O31" s="31">
        <f t="shared" si="26"/>
        <v>36.699999999999996</v>
      </c>
      <c r="P31" s="32">
        <f t="shared" si="27"/>
        <v>59.5</v>
      </c>
      <c r="Q31" s="11" t="s">
        <v>201</v>
      </c>
      <c r="R31" s="11" t="s">
        <v>202</v>
      </c>
      <c r="S31" s="13" t="s">
        <v>222</v>
      </c>
      <c r="T31" s="13" t="s">
        <v>480</v>
      </c>
      <c r="U31" s="13" t="s">
        <v>250</v>
      </c>
      <c r="V31" s="12">
        <v>9.6</v>
      </c>
      <c r="W31" s="12">
        <v>10.199999999999999</v>
      </c>
      <c r="X31" s="11" t="s">
        <v>463</v>
      </c>
      <c r="Y31" s="8">
        <v>-0.8</v>
      </c>
      <c r="Z31" s="11" t="s">
        <v>233</v>
      </c>
      <c r="AA31" s="8">
        <v>0.6</v>
      </c>
      <c r="AB31" s="8">
        <v>-1.4</v>
      </c>
      <c r="AC31" s="11"/>
      <c r="AD31" s="11" t="s">
        <v>234</v>
      </c>
      <c r="AE31" s="11" t="s">
        <v>234</v>
      </c>
      <c r="AF31" s="11" t="s">
        <v>199</v>
      </c>
      <c r="AG31" s="8"/>
      <c r="AH31" s="8" t="s">
        <v>800</v>
      </c>
      <c r="AI31" s="35" t="s">
        <v>812</v>
      </c>
    </row>
  </sheetData>
  <autoFilter ref="A1:AH1" xr:uid="{00000000-0009-0000-0000-00000A000000}"/>
  <phoneticPr fontId="5"/>
  <conditionalFormatting sqref="AD2:AF6">
    <cfRule type="containsText" dxfId="311" priority="120" operator="containsText" text="E">
      <formula>NOT(ISERROR(SEARCH("E",AD2)))</formula>
    </cfRule>
    <cfRule type="containsText" dxfId="310" priority="121" operator="containsText" text="B">
      <formula>NOT(ISERROR(SEARCH("B",AD2)))</formula>
    </cfRule>
    <cfRule type="containsText" dxfId="309" priority="122" operator="containsText" text="A">
      <formula>NOT(ISERROR(SEARCH("A",AD2)))</formula>
    </cfRule>
  </conditionalFormatting>
  <conditionalFormatting sqref="AG7">
    <cfRule type="containsText" dxfId="308" priority="94" operator="containsText" text="E">
      <formula>NOT(ISERROR(SEARCH("E",AG7)))</formula>
    </cfRule>
    <cfRule type="containsText" dxfId="307" priority="95" operator="containsText" text="B">
      <formula>NOT(ISERROR(SEARCH("B",AG7)))</formula>
    </cfRule>
    <cfRule type="containsText" dxfId="306" priority="96" operator="containsText" text="A">
      <formula>NOT(ISERROR(SEARCH("A",AG7)))</formula>
    </cfRule>
  </conditionalFormatting>
  <conditionalFormatting sqref="F2:L6">
    <cfRule type="colorScale" priority="116">
      <colorScale>
        <cfvo type="min"/>
        <cfvo type="percentile" val="50"/>
        <cfvo type="max"/>
        <color rgb="FFF8696B"/>
        <color rgb="FFFFEB84"/>
        <color rgb="FF63BE7B"/>
      </colorScale>
    </cfRule>
  </conditionalFormatting>
  <conditionalFormatting sqref="X2">
    <cfRule type="containsText" dxfId="305" priority="110" operator="containsText" text="D">
      <formula>NOT(ISERROR(SEARCH("D",X2)))</formula>
    </cfRule>
    <cfRule type="containsText" dxfId="304" priority="111" operator="containsText" text="S">
      <formula>NOT(ISERROR(SEARCH("S",X2)))</formula>
    </cfRule>
    <cfRule type="containsText" dxfId="303" priority="112" operator="containsText" text="F">
      <formula>NOT(ISERROR(SEARCH("F",X2)))</formula>
    </cfRule>
    <cfRule type="containsText" dxfId="302" priority="113" operator="containsText" text="E">
      <formula>NOT(ISERROR(SEARCH("E",X2)))</formula>
    </cfRule>
    <cfRule type="containsText" dxfId="301" priority="114" operator="containsText" text="B">
      <formula>NOT(ISERROR(SEARCH("B",X2)))</formula>
    </cfRule>
    <cfRule type="containsText" dxfId="300" priority="115" operator="containsText" text="A">
      <formula>NOT(ISERROR(SEARCH("A",X2)))</formula>
    </cfRule>
  </conditionalFormatting>
  <conditionalFormatting sqref="AG2:AG6">
    <cfRule type="containsText" dxfId="299" priority="107" operator="containsText" text="E">
      <formula>NOT(ISERROR(SEARCH("E",AG2)))</formula>
    </cfRule>
    <cfRule type="containsText" dxfId="298" priority="108" operator="containsText" text="B">
      <formula>NOT(ISERROR(SEARCH("B",AG2)))</formula>
    </cfRule>
    <cfRule type="containsText" dxfId="297" priority="109" operator="containsText" text="A">
      <formula>NOT(ISERROR(SEARCH("A",AG2)))</formula>
    </cfRule>
  </conditionalFormatting>
  <conditionalFormatting sqref="AD7:AF7">
    <cfRule type="containsText" dxfId="296" priority="104" operator="containsText" text="E">
      <formula>NOT(ISERROR(SEARCH("E",AD7)))</formula>
    </cfRule>
    <cfRule type="containsText" dxfId="295" priority="105" operator="containsText" text="B">
      <formula>NOT(ISERROR(SEARCH("B",AD7)))</formula>
    </cfRule>
    <cfRule type="containsText" dxfId="294" priority="106" operator="containsText" text="A">
      <formula>NOT(ISERROR(SEARCH("A",AD7)))</formula>
    </cfRule>
  </conditionalFormatting>
  <conditionalFormatting sqref="X3:X7">
    <cfRule type="containsText" dxfId="293" priority="88" operator="containsText" text="D">
      <formula>NOT(ISERROR(SEARCH("D",X3)))</formula>
    </cfRule>
    <cfRule type="containsText" dxfId="292" priority="89" operator="containsText" text="S">
      <formula>NOT(ISERROR(SEARCH("S",X3)))</formula>
    </cfRule>
    <cfRule type="containsText" dxfId="291" priority="90" operator="containsText" text="F">
      <formula>NOT(ISERROR(SEARCH("F",X3)))</formula>
    </cfRule>
    <cfRule type="containsText" dxfId="290" priority="91" operator="containsText" text="E">
      <formula>NOT(ISERROR(SEARCH("E",X3)))</formula>
    </cfRule>
    <cfRule type="containsText" dxfId="289" priority="92" operator="containsText" text="B">
      <formula>NOT(ISERROR(SEARCH("B",X3)))</formula>
    </cfRule>
    <cfRule type="containsText" dxfId="288" priority="93" operator="containsText" text="A">
      <formula>NOT(ISERROR(SEARCH("A",X3)))</formula>
    </cfRule>
  </conditionalFormatting>
  <conditionalFormatting sqref="F7:L7">
    <cfRule type="colorScale" priority="87">
      <colorScale>
        <cfvo type="min"/>
        <cfvo type="percentile" val="50"/>
        <cfvo type="max"/>
        <color rgb="FFF8696B"/>
        <color rgb="FFFFEB84"/>
        <color rgb="FF63BE7B"/>
      </colorScale>
    </cfRule>
  </conditionalFormatting>
  <conditionalFormatting sqref="AG8:AG11">
    <cfRule type="containsText" dxfId="287" priority="81" operator="containsText" text="E">
      <formula>NOT(ISERROR(SEARCH("E",AG8)))</formula>
    </cfRule>
    <cfRule type="containsText" dxfId="286" priority="82" operator="containsText" text="B">
      <formula>NOT(ISERROR(SEARCH("B",AG8)))</formula>
    </cfRule>
    <cfRule type="containsText" dxfId="285" priority="83" operator="containsText" text="A">
      <formula>NOT(ISERROR(SEARCH("A",AG8)))</formula>
    </cfRule>
  </conditionalFormatting>
  <conditionalFormatting sqref="AD8:AF11">
    <cfRule type="containsText" dxfId="284" priority="84" operator="containsText" text="E">
      <formula>NOT(ISERROR(SEARCH("E",AD8)))</formula>
    </cfRule>
    <cfRule type="containsText" dxfId="283" priority="85" operator="containsText" text="B">
      <formula>NOT(ISERROR(SEARCH("B",AD8)))</formula>
    </cfRule>
    <cfRule type="containsText" dxfId="282" priority="86" operator="containsText" text="A">
      <formula>NOT(ISERROR(SEARCH("A",AD8)))</formula>
    </cfRule>
  </conditionalFormatting>
  <conditionalFormatting sqref="X8:X11">
    <cfRule type="containsText" dxfId="281" priority="75" operator="containsText" text="D">
      <formula>NOT(ISERROR(SEARCH("D",X8)))</formula>
    </cfRule>
    <cfRule type="containsText" dxfId="280" priority="76" operator="containsText" text="S">
      <formula>NOT(ISERROR(SEARCH("S",X8)))</formula>
    </cfRule>
    <cfRule type="containsText" dxfId="279" priority="77" operator="containsText" text="F">
      <formula>NOT(ISERROR(SEARCH("F",X8)))</formula>
    </cfRule>
    <cfRule type="containsText" dxfId="278" priority="78" operator="containsText" text="E">
      <formula>NOT(ISERROR(SEARCH("E",X8)))</formula>
    </cfRule>
    <cfRule type="containsText" dxfId="277" priority="79" operator="containsText" text="B">
      <formula>NOT(ISERROR(SEARCH("B",X8)))</formula>
    </cfRule>
    <cfRule type="containsText" dxfId="276" priority="80" operator="containsText" text="A">
      <formula>NOT(ISERROR(SEARCH("A",X8)))</formula>
    </cfRule>
  </conditionalFormatting>
  <conditionalFormatting sqref="F8:L11">
    <cfRule type="colorScale" priority="74">
      <colorScale>
        <cfvo type="min"/>
        <cfvo type="percentile" val="50"/>
        <cfvo type="max"/>
        <color rgb="FFF8696B"/>
        <color rgb="FFFFEB84"/>
        <color rgb="FF63BE7B"/>
      </colorScale>
    </cfRule>
  </conditionalFormatting>
  <conditionalFormatting sqref="AD12:AF16">
    <cfRule type="containsText" dxfId="275" priority="71" operator="containsText" text="E">
      <formula>NOT(ISERROR(SEARCH("E",AD12)))</formula>
    </cfRule>
    <cfRule type="containsText" dxfId="274" priority="72" operator="containsText" text="B">
      <formula>NOT(ISERROR(SEARCH("B",AD12)))</formula>
    </cfRule>
    <cfRule type="containsText" dxfId="273" priority="73" operator="containsText" text="A">
      <formula>NOT(ISERROR(SEARCH("A",AD12)))</formula>
    </cfRule>
  </conditionalFormatting>
  <conditionalFormatting sqref="X12:X16">
    <cfRule type="containsText" dxfId="272" priority="62" operator="containsText" text="D">
      <formula>NOT(ISERROR(SEARCH("D",X12)))</formula>
    </cfRule>
    <cfRule type="containsText" dxfId="271" priority="63" operator="containsText" text="S">
      <formula>NOT(ISERROR(SEARCH("S",X12)))</formula>
    </cfRule>
    <cfRule type="containsText" dxfId="270" priority="64" operator="containsText" text="F">
      <formula>NOT(ISERROR(SEARCH("F",X12)))</formula>
    </cfRule>
    <cfRule type="containsText" dxfId="269" priority="65" operator="containsText" text="E">
      <formula>NOT(ISERROR(SEARCH("E",X12)))</formula>
    </cfRule>
    <cfRule type="containsText" dxfId="268" priority="66" operator="containsText" text="B">
      <formula>NOT(ISERROR(SEARCH("B",X12)))</formula>
    </cfRule>
    <cfRule type="containsText" dxfId="267" priority="67" operator="containsText" text="A">
      <formula>NOT(ISERROR(SEARCH("A",X12)))</formula>
    </cfRule>
  </conditionalFormatting>
  <conditionalFormatting sqref="F12:L16">
    <cfRule type="colorScale" priority="61">
      <colorScale>
        <cfvo type="min"/>
        <cfvo type="percentile" val="50"/>
        <cfvo type="max"/>
        <color rgb="FFF8696B"/>
        <color rgb="FFFFEB84"/>
        <color rgb="FF63BE7B"/>
      </colorScale>
    </cfRule>
  </conditionalFormatting>
  <conditionalFormatting sqref="AG12:AG13">
    <cfRule type="containsText" dxfId="266" priority="58" operator="containsText" text="E">
      <formula>NOT(ISERROR(SEARCH("E",AG12)))</formula>
    </cfRule>
    <cfRule type="containsText" dxfId="265" priority="59" operator="containsText" text="B">
      <formula>NOT(ISERROR(SEARCH("B",AG12)))</formula>
    </cfRule>
    <cfRule type="containsText" dxfId="264" priority="60" operator="containsText" text="A">
      <formula>NOT(ISERROR(SEARCH("A",AG12)))</formula>
    </cfRule>
  </conditionalFormatting>
  <conditionalFormatting sqref="AG14:AG16">
    <cfRule type="containsText" dxfId="263" priority="55" operator="containsText" text="E">
      <formula>NOT(ISERROR(SEARCH("E",AG14)))</formula>
    </cfRule>
    <cfRule type="containsText" dxfId="262" priority="56" operator="containsText" text="B">
      <formula>NOT(ISERROR(SEARCH("B",AG14)))</formula>
    </cfRule>
    <cfRule type="containsText" dxfId="261" priority="57" operator="containsText" text="A">
      <formula>NOT(ISERROR(SEARCH("A",AG14)))</formula>
    </cfRule>
  </conditionalFormatting>
  <conditionalFormatting sqref="AD17:AF22">
    <cfRule type="containsText" dxfId="260" priority="52" operator="containsText" text="E">
      <formula>NOT(ISERROR(SEARCH("E",AD17)))</formula>
    </cfRule>
    <cfRule type="containsText" dxfId="259" priority="53" operator="containsText" text="B">
      <formula>NOT(ISERROR(SEARCH("B",AD17)))</formula>
    </cfRule>
    <cfRule type="containsText" dxfId="258" priority="54" operator="containsText" text="A">
      <formula>NOT(ISERROR(SEARCH("A",AD17)))</formula>
    </cfRule>
  </conditionalFormatting>
  <conditionalFormatting sqref="X17:X22">
    <cfRule type="containsText" dxfId="257" priority="46" operator="containsText" text="D">
      <formula>NOT(ISERROR(SEARCH("D",X17)))</formula>
    </cfRule>
    <cfRule type="containsText" dxfId="256" priority="47" operator="containsText" text="S">
      <formula>NOT(ISERROR(SEARCH("S",X17)))</formula>
    </cfRule>
    <cfRule type="containsText" dxfId="255" priority="48" operator="containsText" text="F">
      <formula>NOT(ISERROR(SEARCH("F",X17)))</formula>
    </cfRule>
    <cfRule type="containsText" dxfId="254" priority="49" operator="containsText" text="E">
      <formula>NOT(ISERROR(SEARCH("E",X17)))</formula>
    </cfRule>
    <cfRule type="containsText" dxfId="253" priority="50" operator="containsText" text="B">
      <formula>NOT(ISERROR(SEARCH("B",X17)))</formula>
    </cfRule>
    <cfRule type="containsText" dxfId="252" priority="51" operator="containsText" text="A">
      <formula>NOT(ISERROR(SEARCH("A",X17)))</formula>
    </cfRule>
  </conditionalFormatting>
  <conditionalFormatting sqref="F17:L22">
    <cfRule type="colorScale" priority="45">
      <colorScale>
        <cfvo type="min"/>
        <cfvo type="percentile" val="50"/>
        <cfvo type="max"/>
        <color rgb="FFF8696B"/>
        <color rgb="FFFFEB84"/>
        <color rgb="FF63BE7B"/>
      </colorScale>
    </cfRule>
  </conditionalFormatting>
  <conditionalFormatting sqref="AG17:AG22">
    <cfRule type="containsText" dxfId="251" priority="42" operator="containsText" text="E">
      <formula>NOT(ISERROR(SEARCH("E",AG17)))</formula>
    </cfRule>
    <cfRule type="containsText" dxfId="250" priority="43" operator="containsText" text="B">
      <formula>NOT(ISERROR(SEARCH("B",AG17)))</formula>
    </cfRule>
    <cfRule type="containsText" dxfId="249" priority="44" operator="containsText" text="A">
      <formula>NOT(ISERROR(SEARCH("A",AG17)))</formula>
    </cfRule>
  </conditionalFormatting>
  <conditionalFormatting sqref="AD23:AF28">
    <cfRule type="containsText" dxfId="248" priority="39" operator="containsText" text="E">
      <formula>NOT(ISERROR(SEARCH("E",AD23)))</formula>
    </cfRule>
    <cfRule type="containsText" dxfId="247" priority="40" operator="containsText" text="B">
      <formula>NOT(ISERROR(SEARCH("B",AD23)))</formula>
    </cfRule>
    <cfRule type="containsText" dxfId="246" priority="41" operator="containsText" text="A">
      <formula>NOT(ISERROR(SEARCH("A",AD23)))</formula>
    </cfRule>
  </conditionalFormatting>
  <conditionalFormatting sqref="X23 X26:X28">
    <cfRule type="containsText" dxfId="245" priority="33" operator="containsText" text="D">
      <formula>NOT(ISERROR(SEARCH("D",X23)))</formula>
    </cfRule>
    <cfRule type="containsText" dxfId="244" priority="34" operator="containsText" text="S">
      <formula>NOT(ISERROR(SEARCH("S",X23)))</formula>
    </cfRule>
    <cfRule type="containsText" dxfId="243" priority="35" operator="containsText" text="F">
      <formula>NOT(ISERROR(SEARCH("F",X23)))</formula>
    </cfRule>
    <cfRule type="containsText" dxfId="242" priority="36" operator="containsText" text="E">
      <formula>NOT(ISERROR(SEARCH("E",X23)))</formula>
    </cfRule>
    <cfRule type="containsText" dxfId="241" priority="37" operator="containsText" text="B">
      <formula>NOT(ISERROR(SEARCH("B",X23)))</formula>
    </cfRule>
    <cfRule type="containsText" dxfId="240" priority="38" operator="containsText" text="A">
      <formula>NOT(ISERROR(SEARCH("A",X23)))</formula>
    </cfRule>
  </conditionalFormatting>
  <conditionalFormatting sqref="F23:L28">
    <cfRule type="colorScale" priority="32">
      <colorScale>
        <cfvo type="min"/>
        <cfvo type="percentile" val="50"/>
        <cfvo type="max"/>
        <color rgb="FFF8696B"/>
        <color rgb="FFFFEB84"/>
        <color rgb="FF63BE7B"/>
      </colorScale>
    </cfRule>
  </conditionalFormatting>
  <conditionalFormatting sqref="AG24:AG28">
    <cfRule type="containsText" dxfId="239" priority="29" operator="containsText" text="E">
      <formula>NOT(ISERROR(SEARCH("E",AG24)))</formula>
    </cfRule>
    <cfRule type="containsText" dxfId="238" priority="30" operator="containsText" text="B">
      <formula>NOT(ISERROR(SEARCH("B",AG24)))</formula>
    </cfRule>
    <cfRule type="containsText" dxfId="237" priority="31" operator="containsText" text="A">
      <formula>NOT(ISERROR(SEARCH("A",AG24)))</formula>
    </cfRule>
  </conditionalFormatting>
  <conditionalFormatting sqref="AG23">
    <cfRule type="containsText" dxfId="236" priority="26" operator="containsText" text="E">
      <formula>NOT(ISERROR(SEARCH("E",AG23)))</formula>
    </cfRule>
    <cfRule type="containsText" dxfId="235" priority="27" operator="containsText" text="B">
      <formula>NOT(ISERROR(SEARCH("B",AG23)))</formula>
    </cfRule>
    <cfRule type="containsText" dxfId="234" priority="28" operator="containsText" text="A">
      <formula>NOT(ISERROR(SEARCH("A",AG23)))</formula>
    </cfRule>
  </conditionalFormatting>
  <conditionalFormatting sqref="X24">
    <cfRule type="containsText" dxfId="233" priority="20" operator="containsText" text="D">
      <formula>NOT(ISERROR(SEARCH("D",X24)))</formula>
    </cfRule>
    <cfRule type="containsText" dxfId="232" priority="21" operator="containsText" text="S">
      <formula>NOT(ISERROR(SEARCH("S",X24)))</formula>
    </cfRule>
    <cfRule type="containsText" dxfId="231" priority="22" operator="containsText" text="F">
      <formula>NOT(ISERROR(SEARCH("F",X24)))</formula>
    </cfRule>
    <cfRule type="containsText" dxfId="230" priority="23" operator="containsText" text="E">
      <formula>NOT(ISERROR(SEARCH("E",X24)))</formula>
    </cfRule>
    <cfRule type="containsText" dxfId="229" priority="24" operator="containsText" text="B">
      <formula>NOT(ISERROR(SEARCH("B",X24)))</formula>
    </cfRule>
    <cfRule type="containsText" dxfId="228" priority="25" operator="containsText" text="A">
      <formula>NOT(ISERROR(SEARCH("A",X24)))</formula>
    </cfRule>
  </conditionalFormatting>
  <conditionalFormatting sqref="X25">
    <cfRule type="containsText" dxfId="227" priority="14" operator="containsText" text="D">
      <formula>NOT(ISERROR(SEARCH("D",X25)))</formula>
    </cfRule>
    <cfRule type="containsText" dxfId="226" priority="15" operator="containsText" text="S">
      <formula>NOT(ISERROR(SEARCH("S",X25)))</formula>
    </cfRule>
    <cfRule type="containsText" dxfId="225" priority="16" operator="containsText" text="F">
      <formula>NOT(ISERROR(SEARCH("F",X25)))</formula>
    </cfRule>
    <cfRule type="containsText" dxfId="224" priority="17" operator="containsText" text="E">
      <formula>NOT(ISERROR(SEARCH("E",X25)))</formula>
    </cfRule>
    <cfRule type="containsText" dxfId="223" priority="18" operator="containsText" text="B">
      <formula>NOT(ISERROR(SEARCH("B",X25)))</formula>
    </cfRule>
    <cfRule type="containsText" dxfId="222" priority="19" operator="containsText" text="A">
      <formula>NOT(ISERROR(SEARCH("A",X25)))</formula>
    </cfRule>
  </conditionalFormatting>
  <conditionalFormatting sqref="AD29:AF31">
    <cfRule type="containsText" dxfId="221" priority="11" operator="containsText" text="E">
      <formula>NOT(ISERROR(SEARCH("E",AD29)))</formula>
    </cfRule>
    <cfRule type="containsText" dxfId="220" priority="12" operator="containsText" text="B">
      <formula>NOT(ISERROR(SEARCH("B",AD29)))</formula>
    </cfRule>
    <cfRule type="containsText" dxfId="219" priority="13" operator="containsText" text="A">
      <formula>NOT(ISERROR(SEARCH("A",AD29)))</formula>
    </cfRule>
  </conditionalFormatting>
  <conditionalFormatting sqref="X29:X31">
    <cfRule type="containsText" dxfId="218" priority="5" operator="containsText" text="D">
      <formula>NOT(ISERROR(SEARCH("D",X29)))</formula>
    </cfRule>
    <cfRule type="containsText" dxfId="217" priority="6" operator="containsText" text="S">
      <formula>NOT(ISERROR(SEARCH("S",X29)))</formula>
    </cfRule>
    <cfRule type="containsText" dxfId="216" priority="7" operator="containsText" text="F">
      <formula>NOT(ISERROR(SEARCH("F",X29)))</formula>
    </cfRule>
    <cfRule type="containsText" dxfId="215" priority="8" operator="containsText" text="E">
      <formula>NOT(ISERROR(SEARCH("E",X29)))</formula>
    </cfRule>
    <cfRule type="containsText" dxfId="214" priority="9" operator="containsText" text="B">
      <formula>NOT(ISERROR(SEARCH("B",X29)))</formula>
    </cfRule>
    <cfRule type="containsText" dxfId="213" priority="10" operator="containsText" text="A">
      <formula>NOT(ISERROR(SEARCH("A",X29)))</formula>
    </cfRule>
  </conditionalFormatting>
  <conditionalFormatting sqref="F29:L31">
    <cfRule type="colorScale" priority="4">
      <colorScale>
        <cfvo type="min"/>
        <cfvo type="percentile" val="50"/>
        <cfvo type="max"/>
        <color rgb="FFF8696B"/>
        <color rgb="FFFFEB84"/>
        <color rgb="FF63BE7B"/>
      </colorScale>
    </cfRule>
  </conditionalFormatting>
  <conditionalFormatting sqref="AG29:AG31">
    <cfRule type="containsText" dxfId="212" priority="1" operator="containsText" text="E">
      <formula>NOT(ISERROR(SEARCH("E",AG29)))</formula>
    </cfRule>
    <cfRule type="containsText" dxfId="211" priority="2" operator="containsText" text="B">
      <formula>NOT(ISERROR(SEARCH("B",AG29)))</formula>
    </cfRule>
    <cfRule type="containsText" dxfId="210" priority="3" operator="containsText" text="A">
      <formula>NOT(ISERROR(SEARCH("A",AG29)))</formula>
    </cfRule>
  </conditionalFormatting>
  <dataValidations count="1">
    <dataValidation type="list" allowBlank="1" showInputMessage="1" showErrorMessage="1" sqref="AG2:AG31" xr:uid="{F199639A-A70F-FA40-9ACC-DC877E74F98E}">
      <formula1>"強風,外差し,イン先行,凍結防止"</formula1>
    </dataValidation>
  </dataValidations>
  <pageMargins left="0.75" right="0.75" top="1" bottom="1" header="0.3" footer="0.3"/>
  <pageSetup paperSize="9" orientation="portrait" horizontalDpi="4294967292" verticalDpi="4294967292"/>
  <ignoredErrors>
    <ignoredError sqref="M2:P7 M8:P11 M12:P16 M17:P22 M23:P28 M29:P31"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K31"/>
  <sheetViews>
    <sheetView workbookViewId="0">
      <pane xSplit="5" ySplit="1" topLeftCell="J3" activePane="bottomRight" state="frozen"/>
      <selection activeCell="E24" sqref="E24"/>
      <selection pane="topRight" activeCell="E24" sqref="E24"/>
      <selection pane="bottomLeft" activeCell="E24" sqref="E24"/>
      <selection pane="bottomRight" activeCell="AD27" sqref="AD27"/>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8" max="28" width="5.33203125" customWidth="1"/>
    <col min="31" max="31" width="8.83203125" hidden="1" customWidth="1"/>
    <col min="36" max="37" width="150.83203125" customWidth="1"/>
  </cols>
  <sheetData>
    <row r="1" spans="1:37"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47</v>
      </c>
      <c r="O1" s="1" t="s">
        <v>61</v>
      </c>
      <c r="P1" s="1" t="s">
        <v>48</v>
      </c>
      <c r="Q1" s="1" t="s">
        <v>49</v>
      </c>
      <c r="R1" s="1" t="s">
        <v>282</v>
      </c>
      <c r="S1" s="2" t="s">
        <v>89</v>
      </c>
      <c r="T1" s="2" t="s">
        <v>51</v>
      </c>
      <c r="U1" s="3" t="s">
        <v>52</v>
      </c>
      <c r="V1" s="3" t="s">
        <v>53</v>
      </c>
      <c r="W1" s="3" t="s">
        <v>54</v>
      </c>
      <c r="X1" s="4" t="s">
        <v>176</v>
      </c>
      <c r="Y1" s="4" t="s">
        <v>177</v>
      </c>
      <c r="Z1" s="4" t="s">
        <v>194</v>
      </c>
      <c r="AA1" s="4" t="s">
        <v>9</v>
      </c>
      <c r="AB1" s="4" t="s">
        <v>91</v>
      </c>
      <c r="AC1" s="4" t="s">
        <v>10</v>
      </c>
      <c r="AD1" s="4" t="s">
        <v>11</v>
      </c>
      <c r="AE1" s="4"/>
      <c r="AF1" s="4" t="s">
        <v>12</v>
      </c>
      <c r="AG1" s="4" t="s">
        <v>13</v>
      </c>
      <c r="AH1" s="4" t="s">
        <v>55</v>
      </c>
      <c r="AI1" s="4" t="s">
        <v>92</v>
      </c>
      <c r="AJ1" s="22" t="s">
        <v>93</v>
      </c>
      <c r="AK1" s="22" t="s">
        <v>178</v>
      </c>
    </row>
    <row r="2" spans="1:37" s="5" customFormat="1">
      <c r="A2" s="6">
        <v>44590</v>
      </c>
      <c r="B2" s="27" t="s">
        <v>191</v>
      </c>
      <c r="C2" s="8" t="s">
        <v>204</v>
      </c>
      <c r="D2" s="9">
        <v>6.8761574074074072E-2</v>
      </c>
      <c r="E2" s="42" t="s">
        <v>288</v>
      </c>
      <c r="F2" s="10">
        <v>12.2</v>
      </c>
      <c r="G2" s="10">
        <v>11.1</v>
      </c>
      <c r="H2" s="10">
        <v>11.9</v>
      </c>
      <c r="I2" s="10">
        <v>12.5</v>
      </c>
      <c r="J2" s="10">
        <v>12.7</v>
      </c>
      <c r="K2" s="10">
        <v>12.6</v>
      </c>
      <c r="L2" s="10">
        <v>12.8</v>
      </c>
      <c r="M2" s="10">
        <v>13.3</v>
      </c>
      <c r="N2" s="31">
        <f>SUM(F2:H2)</f>
        <v>35.199999999999996</v>
      </c>
      <c r="O2" s="31">
        <f>SUM(I2:J2)</f>
        <v>25.2</v>
      </c>
      <c r="P2" s="31">
        <f>SUM(K2:M2)</f>
        <v>38.700000000000003</v>
      </c>
      <c r="Q2" s="32">
        <f>SUM(F2:J2)</f>
        <v>60.399999999999991</v>
      </c>
      <c r="R2" s="32">
        <f>SUM(I2:M2)</f>
        <v>63.899999999999991</v>
      </c>
      <c r="S2" s="11" t="s">
        <v>217</v>
      </c>
      <c r="T2" s="11" t="s">
        <v>244</v>
      </c>
      <c r="U2" s="13" t="s">
        <v>254</v>
      </c>
      <c r="V2" s="13" t="s">
        <v>228</v>
      </c>
      <c r="W2" s="13" t="s">
        <v>246</v>
      </c>
      <c r="X2" s="12">
        <v>2.2999999999999998</v>
      </c>
      <c r="Y2" s="12">
        <v>1.8</v>
      </c>
      <c r="Z2" s="11" t="s">
        <v>200</v>
      </c>
      <c r="AA2" s="12">
        <v>-0.1</v>
      </c>
      <c r="AB2" s="12" t="s">
        <v>233</v>
      </c>
      <c r="AC2" s="12">
        <v>0.2</v>
      </c>
      <c r="AD2" s="12">
        <v>-0.3</v>
      </c>
      <c r="AE2" s="12"/>
      <c r="AF2" s="11" t="s">
        <v>235</v>
      </c>
      <c r="AG2" s="11" t="s">
        <v>234</v>
      </c>
      <c r="AH2" s="11" t="s">
        <v>198</v>
      </c>
      <c r="AI2" s="8" t="s">
        <v>203</v>
      </c>
      <c r="AJ2" s="8" t="s">
        <v>287</v>
      </c>
      <c r="AK2" s="35" t="s">
        <v>331</v>
      </c>
    </row>
    <row r="3" spans="1:37" s="5" customFormat="1">
      <c r="A3" s="6">
        <v>44590</v>
      </c>
      <c r="B3" s="27" t="s">
        <v>189</v>
      </c>
      <c r="C3" s="8" t="s">
        <v>204</v>
      </c>
      <c r="D3" s="9">
        <v>6.6770833333333335E-2</v>
      </c>
      <c r="E3" s="42" t="s">
        <v>277</v>
      </c>
      <c r="F3" s="10">
        <v>12</v>
      </c>
      <c r="G3" s="10">
        <v>11.1</v>
      </c>
      <c r="H3" s="10">
        <v>11.6</v>
      </c>
      <c r="I3" s="10">
        <v>12</v>
      </c>
      <c r="J3" s="10">
        <v>12.3</v>
      </c>
      <c r="K3" s="10">
        <v>12.5</v>
      </c>
      <c r="L3" s="10">
        <v>12.5</v>
      </c>
      <c r="M3" s="10">
        <v>12.9</v>
      </c>
      <c r="N3" s="31">
        <f>SUM(F3:H3)</f>
        <v>34.700000000000003</v>
      </c>
      <c r="O3" s="31">
        <f>SUM(I3:J3)</f>
        <v>24.3</v>
      </c>
      <c r="P3" s="31">
        <f>SUM(K3:M3)</f>
        <v>37.9</v>
      </c>
      <c r="Q3" s="32">
        <f>SUM(F3:J3)</f>
        <v>59</v>
      </c>
      <c r="R3" s="32">
        <f t="shared" ref="R3:R6" si="0">SUM(I3:M3)</f>
        <v>62.199999999999996</v>
      </c>
      <c r="S3" s="11" t="s">
        <v>217</v>
      </c>
      <c r="T3" s="11" t="s">
        <v>244</v>
      </c>
      <c r="U3" s="13" t="s">
        <v>278</v>
      </c>
      <c r="V3" s="13" t="s">
        <v>260</v>
      </c>
      <c r="W3" s="13" t="s">
        <v>256</v>
      </c>
      <c r="X3" s="12">
        <v>2.2999999999999998</v>
      </c>
      <c r="Y3" s="12">
        <v>1.8</v>
      </c>
      <c r="Z3" s="11" t="s">
        <v>200</v>
      </c>
      <c r="AA3" s="12">
        <v>-1.4</v>
      </c>
      <c r="AB3" s="12" t="s">
        <v>233</v>
      </c>
      <c r="AC3" s="12">
        <v>-1.1000000000000001</v>
      </c>
      <c r="AD3" s="12">
        <v>-0.3</v>
      </c>
      <c r="AE3" s="12"/>
      <c r="AF3" s="11" t="s">
        <v>240</v>
      </c>
      <c r="AG3" s="11" t="s">
        <v>237</v>
      </c>
      <c r="AH3" s="11" t="s">
        <v>197</v>
      </c>
      <c r="AI3" s="8" t="s">
        <v>203</v>
      </c>
      <c r="AJ3" s="8" t="s">
        <v>289</v>
      </c>
      <c r="AK3" s="35" t="s">
        <v>332</v>
      </c>
    </row>
    <row r="4" spans="1:37" s="5" customFormat="1">
      <c r="A4" s="6">
        <v>44590</v>
      </c>
      <c r="B4" s="27" t="s">
        <v>190</v>
      </c>
      <c r="C4" s="8" t="s">
        <v>204</v>
      </c>
      <c r="D4" s="9">
        <v>6.6689814814814813E-2</v>
      </c>
      <c r="E4" s="42" t="s">
        <v>298</v>
      </c>
      <c r="F4" s="10">
        <v>12.1</v>
      </c>
      <c r="G4" s="10">
        <v>11.2</v>
      </c>
      <c r="H4" s="10">
        <v>12.1</v>
      </c>
      <c r="I4" s="10">
        <v>12.5</v>
      </c>
      <c r="J4" s="10">
        <v>12.1</v>
      </c>
      <c r="K4" s="10">
        <v>11.5</v>
      </c>
      <c r="L4" s="10">
        <v>12.2</v>
      </c>
      <c r="M4" s="10">
        <v>12.5</v>
      </c>
      <c r="N4" s="31">
        <f>SUM(F4:H4)</f>
        <v>35.4</v>
      </c>
      <c r="O4" s="31">
        <f>SUM(I4:J4)</f>
        <v>24.6</v>
      </c>
      <c r="P4" s="31">
        <f>SUM(K4:M4)</f>
        <v>36.200000000000003</v>
      </c>
      <c r="Q4" s="32">
        <f>SUM(F4:J4)</f>
        <v>60</v>
      </c>
      <c r="R4" s="32">
        <f t="shared" si="0"/>
        <v>60.8</v>
      </c>
      <c r="S4" s="11" t="s">
        <v>212</v>
      </c>
      <c r="T4" s="11" t="s">
        <v>213</v>
      </c>
      <c r="U4" s="13" t="s">
        <v>220</v>
      </c>
      <c r="V4" s="13" t="s">
        <v>216</v>
      </c>
      <c r="W4" s="13" t="s">
        <v>267</v>
      </c>
      <c r="X4" s="12">
        <v>2.2999999999999998</v>
      </c>
      <c r="Y4" s="12">
        <v>1.8</v>
      </c>
      <c r="Z4" s="11" t="s">
        <v>200</v>
      </c>
      <c r="AA4" s="12">
        <v>-0.2</v>
      </c>
      <c r="AB4" s="12" t="s">
        <v>233</v>
      </c>
      <c r="AC4" s="12">
        <v>0.1</v>
      </c>
      <c r="AD4" s="12">
        <v>-0.3</v>
      </c>
      <c r="AE4" s="12"/>
      <c r="AF4" s="11" t="s">
        <v>235</v>
      </c>
      <c r="AG4" s="11" t="s">
        <v>234</v>
      </c>
      <c r="AH4" s="11" t="s">
        <v>180</v>
      </c>
      <c r="AI4" s="8" t="s">
        <v>203</v>
      </c>
      <c r="AJ4" s="8" t="s">
        <v>299</v>
      </c>
      <c r="AK4" s="35" t="s">
        <v>337</v>
      </c>
    </row>
    <row r="5" spans="1:37" s="5" customFormat="1">
      <c r="A5" s="6">
        <v>44591</v>
      </c>
      <c r="B5" s="26" t="s">
        <v>241</v>
      </c>
      <c r="C5" s="8" t="s">
        <v>204</v>
      </c>
      <c r="D5" s="9">
        <v>6.9467592592592595E-2</v>
      </c>
      <c r="E5" s="42" t="s">
        <v>310</v>
      </c>
      <c r="F5" s="10">
        <v>12.1</v>
      </c>
      <c r="G5" s="10">
        <v>11.3</v>
      </c>
      <c r="H5" s="10">
        <v>12.7</v>
      </c>
      <c r="I5" s="10">
        <v>13.3</v>
      </c>
      <c r="J5" s="10">
        <v>13.6</v>
      </c>
      <c r="K5" s="10">
        <v>12.6</v>
      </c>
      <c r="L5" s="10">
        <v>12.3</v>
      </c>
      <c r="M5" s="10">
        <v>12.3</v>
      </c>
      <c r="N5" s="31">
        <f>SUM(F5:H5)</f>
        <v>36.099999999999994</v>
      </c>
      <c r="O5" s="31">
        <f>SUM(I5:J5)</f>
        <v>26.9</v>
      </c>
      <c r="P5" s="31">
        <f>SUM(K5:M5)</f>
        <v>37.200000000000003</v>
      </c>
      <c r="Q5" s="32">
        <f>SUM(F5:J5)</f>
        <v>62.999999999999993</v>
      </c>
      <c r="R5" s="32">
        <f t="shared" si="0"/>
        <v>64.099999999999994</v>
      </c>
      <c r="S5" s="11" t="s">
        <v>207</v>
      </c>
      <c r="T5" s="11" t="s">
        <v>226</v>
      </c>
      <c r="U5" s="13" t="s">
        <v>269</v>
      </c>
      <c r="V5" s="13" t="s">
        <v>264</v>
      </c>
      <c r="W5" s="13" t="s">
        <v>242</v>
      </c>
      <c r="X5" s="12">
        <v>1.4</v>
      </c>
      <c r="Y5" s="12">
        <v>1.7</v>
      </c>
      <c r="Z5" s="11" t="s">
        <v>200</v>
      </c>
      <c r="AA5" s="12">
        <v>1</v>
      </c>
      <c r="AB5" s="12" t="s">
        <v>233</v>
      </c>
      <c r="AC5" s="12">
        <v>1.1000000000000001</v>
      </c>
      <c r="AD5" s="12">
        <v>-0.1</v>
      </c>
      <c r="AE5" s="12"/>
      <c r="AF5" s="11" t="s">
        <v>236</v>
      </c>
      <c r="AG5" s="11" t="s">
        <v>234</v>
      </c>
      <c r="AH5" s="11" t="s">
        <v>180</v>
      </c>
      <c r="AI5" s="8" t="s">
        <v>203</v>
      </c>
      <c r="AJ5" s="8" t="s">
        <v>309</v>
      </c>
      <c r="AK5" s="35" t="s">
        <v>343</v>
      </c>
    </row>
    <row r="6" spans="1:37" s="5" customFormat="1">
      <c r="A6" s="6">
        <v>44591</v>
      </c>
      <c r="B6" s="27" t="s">
        <v>187</v>
      </c>
      <c r="C6" s="8" t="s">
        <v>204</v>
      </c>
      <c r="D6" s="9">
        <v>6.805555555555555E-2</v>
      </c>
      <c r="E6" s="42" t="s">
        <v>265</v>
      </c>
      <c r="F6" s="10">
        <v>12.3</v>
      </c>
      <c r="G6" s="10">
        <v>11</v>
      </c>
      <c r="H6" s="10">
        <v>11.5</v>
      </c>
      <c r="I6" s="10">
        <v>12.7</v>
      </c>
      <c r="J6" s="10">
        <v>12.9</v>
      </c>
      <c r="K6" s="10">
        <v>12.6</v>
      </c>
      <c r="L6" s="10">
        <v>12.6</v>
      </c>
      <c r="M6" s="10">
        <v>12.4</v>
      </c>
      <c r="N6" s="31">
        <f t="shared" ref="N6" si="1">SUM(F6:H6)</f>
        <v>34.799999999999997</v>
      </c>
      <c r="O6" s="31">
        <f t="shared" ref="O6" si="2">SUM(I6:J6)</f>
        <v>25.6</v>
      </c>
      <c r="P6" s="31">
        <f t="shared" ref="P6" si="3">SUM(K6:M6)</f>
        <v>37.6</v>
      </c>
      <c r="Q6" s="32">
        <f t="shared" ref="Q6" si="4">SUM(F6:J6)</f>
        <v>60.4</v>
      </c>
      <c r="R6" s="32">
        <f t="shared" si="0"/>
        <v>63.2</v>
      </c>
      <c r="S6" s="11" t="s">
        <v>212</v>
      </c>
      <c r="T6" s="11" t="s">
        <v>213</v>
      </c>
      <c r="U6" s="13" t="s">
        <v>257</v>
      </c>
      <c r="V6" s="13" t="s">
        <v>245</v>
      </c>
      <c r="W6" s="13" t="s">
        <v>262</v>
      </c>
      <c r="X6" s="12">
        <v>1.4</v>
      </c>
      <c r="Y6" s="12">
        <v>1.7</v>
      </c>
      <c r="Z6" s="11" t="s">
        <v>200</v>
      </c>
      <c r="AA6" s="12" t="s">
        <v>252</v>
      </c>
      <c r="AB6" s="12" t="s">
        <v>233</v>
      </c>
      <c r="AC6" s="12">
        <v>0.1</v>
      </c>
      <c r="AD6" s="12">
        <v>-0.1</v>
      </c>
      <c r="AE6" s="12"/>
      <c r="AF6" s="11" t="s">
        <v>235</v>
      </c>
      <c r="AG6" s="11" t="s">
        <v>234</v>
      </c>
      <c r="AH6" s="11" t="s">
        <v>198</v>
      </c>
      <c r="AI6" s="8" t="s">
        <v>203</v>
      </c>
      <c r="AJ6" s="8" t="s">
        <v>311</v>
      </c>
      <c r="AK6" s="35" t="s">
        <v>344</v>
      </c>
    </row>
    <row r="7" spans="1:37" s="5" customFormat="1">
      <c r="A7" s="6">
        <v>44597</v>
      </c>
      <c r="B7" s="27" t="s">
        <v>191</v>
      </c>
      <c r="C7" s="8" t="s">
        <v>204</v>
      </c>
      <c r="D7" s="9">
        <v>6.8784722222222219E-2</v>
      </c>
      <c r="E7" s="42" t="s">
        <v>358</v>
      </c>
      <c r="F7" s="10">
        <v>12.3</v>
      </c>
      <c r="G7" s="10">
        <v>11</v>
      </c>
      <c r="H7" s="10">
        <v>11.9</v>
      </c>
      <c r="I7" s="10">
        <v>13.1</v>
      </c>
      <c r="J7" s="10">
        <v>13.3</v>
      </c>
      <c r="K7" s="10">
        <v>12.4</v>
      </c>
      <c r="L7" s="10">
        <v>12.1</v>
      </c>
      <c r="M7" s="10">
        <v>13.2</v>
      </c>
      <c r="N7" s="31">
        <f t="shared" ref="N7:N11" si="5">SUM(F7:H7)</f>
        <v>35.200000000000003</v>
      </c>
      <c r="O7" s="31">
        <f t="shared" ref="O7:O11" si="6">SUM(I7:J7)</f>
        <v>26.4</v>
      </c>
      <c r="P7" s="31">
        <f t="shared" ref="P7:P11" si="7">SUM(K7:M7)</f>
        <v>37.700000000000003</v>
      </c>
      <c r="Q7" s="32">
        <f t="shared" ref="Q7:Q11" si="8">SUM(F7:J7)</f>
        <v>61.600000000000009</v>
      </c>
      <c r="R7" s="32">
        <f t="shared" ref="R7:R11" si="9">SUM(I7:M7)</f>
        <v>64.099999999999994</v>
      </c>
      <c r="S7" s="11" t="s">
        <v>212</v>
      </c>
      <c r="T7" s="11" t="s">
        <v>213</v>
      </c>
      <c r="U7" s="13" t="s">
        <v>375</v>
      </c>
      <c r="V7" s="13" t="s">
        <v>216</v>
      </c>
      <c r="W7" s="13" t="s">
        <v>376</v>
      </c>
      <c r="X7" s="12">
        <v>2.7</v>
      </c>
      <c r="Y7" s="12">
        <v>3.1</v>
      </c>
      <c r="Z7" s="11" t="s">
        <v>180</v>
      </c>
      <c r="AA7" s="12">
        <v>0.1</v>
      </c>
      <c r="AB7" s="12" t="s">
        <v>233</v>
      </c>
      <c r="AC7" s="12" t="s">
        <v>252</v>
      </c>
      <c r="AD7" s="12">
        <v>0.1</v>
      </c>
      <c r="AE7" s="12"/>
      <c r="AF7" s="11" t="s">
        <v>235</v>
      </c>
      <c r="AG7" s="11" t="s">
        <v>234</v>
      </c>
      <c r="AH7" s="11" t="s">
        <v>180</v>
      </c>
      <c r="AI7" s="8"/>
      <c r="AJ7" s="8" t="s">
        <v>361</v>
      </c>
      <c r="AK7" s="35" t="s">
        <v>438</v>
      </c>
    </row>
    <row r="8" spans="1:37" s="5" customFormat="1">
      <c r="A8" s="6">
        <v>44597</v>
      </c>
      <c r="B8" s="27" t="s">
        <v>187</v>
      </c>
      <c r="C8" s="8" t="s">
        <v>204</v>
      </c>
      <c r="D8" s="9">
        <v>6.8101851851851858E-2</v>
      </c>
      <c r="E8" s="42" t="s">
        <v>384</v>
      </c>
      <c r="F8" s="10">
        <v>12.4</v>
      </c>
      <c r="G8" s="10">
        <v>11.4</v>
      </c>
      <c r="H8" s="10">
        <v>11.9</v>
      </c>
      <c r="I8" s="10">
        <v>12.5</v>
      </c>
      <c r="J8" s="10">
        <v>13</v>
      </c>
      <c r="K8" s="10">
        <v>12.4</v>
      </c>
      <c r="L8" s="10">
        <v>12.2</v>
      </c>
      <c r="M8" s="10">
        <v>12.6</v>
      </c>
      <c r="N8" s="31">
        <f t="shared" si="5"/>
        <v>35.700000000000003</v>
      </c>
      <c r="O8" s="31">
        <f t="shared" si="6"/>
        <v>25.5</v>
      </c>
      <c r="P8" s="31">
        <f t="shared" si="7"/>
        <v>37.200000000000003</v>
      </c>
      <c r="Q8" s="32">
        <f t="shared" si="8"/>
        <v>61.2</v>
      </c>
      <c r="R8" s="32">
        <f t="shared" si="9"/>
        <v>62.699999999999996</v>
      </c>
      <c r="S8" s="11" t="s">
        <v>207</v>
      </c>
      <c r="T8" s="11" t="s">
        <v>213</v>
      </c>
      <c r="U8" s="13" t="s">
        <v>386</v>
      </c>
      <c r="V8" s="13" t="s">
        <v>387</v>
      </c>
      <c r="W8" s="13" t="s">
        <v>388</v>
      </c>
      <c r="X8" s="12">
        <v>2.7</v>
      </c>
      <c r="Y8" s="12">
        <v>3.1</v>
      </c>
      <c r="Z8" s="11" t="s">
        <v>180</v>
      </c>
      <c r="AA8" s="12">
        <v>0.4</v>
      </c>
      <c r="AB8" s="12" t="s">
        <v>233</v>
      </c>
      <c r="AC8" s="12">
        <v>0.3</v>
      </c>
      <c r="AD8" s="12">
        <v>0.1</v>
      </c>
      <c r="AE8" s="12"/>
      <c r="AF8" s="11" t="s">
        <v>235</v>
      </c>
      <c r="AG8" s="11" t="s">
        <v>234</v>
      </c>
      <c r="AH8" s="11" t="s">
        <v>198</v>
      </c>
      <c r="AI8" s="8"/>
      <c r="AJ8" s="8" t="s">
        <v>383</v>
      </c>
      <c r="AK8" s="35" t="s">
        <v>443</v>
      </c>
    </row>
    <row r="9" spans="1:37" s="5" customFormat="1">
      <c r="A9" s="6">
        <v>44597</v>
      </c>
      <c r="B9" s="27" t="s">
        <v>188</v>
      </c>
      <c r="C9" s="8" t="s">
        <v>204</v>
      </c>
      <c r="D9" s="9">
        <v>6.7453703703703696E-2</v>
      </c>
      <c r="E9" s="42" t="s">
        <v>399</v>
      </c>
      <c r="F9" s="10">
        <v>12.3</v>
      </c>
      <c r="G9" s="10">
        <v>10.9</v>
      </c>
      <c r="H9" s="10">
        <v>11.8</v>
      </c>
      <c r="I9" s="10">
        <v>12.5</v>
      </c>
      <c r="J9" s="10">
        <v>13</v>
      </c>
      <c r="K9" s="10">
        <v>12.4</v>
      </c>
      <c r="L9" s="10">
        <v>12.3</v>
      </c>
      <c r="M9" s="10">
        <v>12.6</v>
      </c>
      <c r="N9" s="31">
        <f t="shared" si="5"/>
        <v>35</v>
      </c>
      <c r="O9" s="31">
        <f t="shared" si="6"/>
        <v>25.5</v>
      </c>
      <c r="P9" s="31">
        <f t="shared" si="7"/>
        <v>37.300000000000004</v>
      </c>
      <c r="Q9" s="32">
        <f t="shared" si="8"/>
        <v>60.5</v>
      </c>
      <c r="R9" s="32">
        <f t="shared" si="9"/>
        <v>62.800000000000004</v>
      </c>
      <c r="S9" s="11" t="s">
        <v>212</v>
      </c>
      <c r="T9" s="11" t="s">
        <v>213</v>
      </c>
      <c r="U9" s="13" t="s">
        <v>400</v>
      </c>
      <c r="V9" s="13" t="s">
        <v>401</v>
      </c>
      <c r="W9" s="13" t="s">
        <v>254</v>
      </c>
      <c r="X9" s="12">
        <v>2.7</v>
      </c>
      <c r="Y9" s="12">
        <v>3.1</v>
      </c>
      <c r="Z9" s="11" t="s">
        <v>180</v>
      </c>
      <c r="AA9" s="12">
        <v>0.6</v>
      </c>
      <c r="AB9" s="12" t="s">
        <v>233</v>
      </c>
      <c r="AC9" s="12">
        <v>0.5</v>
      </c>
      <c r="AD9" s="12">
        <v>0.1</v>
      </c>
      <c r="AE9" s="12"/>
      <c r="AF9" s="11" t="s">
        <v>234</v>
      </c>
      <c r="AG9" s="11" t="s">
        <v>234</v>
      </c>
      <c r="AH9" s="11" t="s">
        <v>197</v>
      </c>
      <c r="AI9" s="8"/>
      <c r="AJ9" s="8" t="s">
        <v>398</v>
      </c>
      <c r="AK9" s="35" t="s">
        <v>447</v>
      </c>
    </row>
    <row r="10" spans="1:37" s="5" customFormat="1">
      <c r="A10" s="6">
        <v>44598</v>
      </c>
      <c r="B10" s="27" t="s">
        <v>196</v>
      </c>
      <c r="C10" s="8" t="s">
        <v>204</v>
      </c>
      <c r="D10" s="9">
        <v>7.0162037037037037E-2</v>
      </c>
      <c r="E10" s="42" t="s">
        <v>423</v>
      </c>
      <c r="F10" s="10">
        <v>12.5</v>
      </c>
      <c r="G10" s="10">
        <v>11.6</v>
      </c>
      <c r="H10" s="10">
        <v>12.9</v>
      </c>
      <c r="I10" s="10">
        <v>13.5</v>
      </c>
      <c r="J10" s="10">
        <v>13.3</v>
      </c>
      <c r="K10" s="10">
        <v>12.8</v>
      </c>
      <c r="L10" s="10">
        <v>12.3</v>
      </c>
      <c r="M10" s="10">
        <v>12.3</v>
      </c>
      <c r="N10" s="31">
        <f t="shared" si="5"/>
        <v>37</v>
      </c>
      <c r="O10" s="31">
        <f t="shared" si="6"/>
        <v>26.8</v>
      </c>
      <c r="P10" s="31">
        <f t="shared" si="7"/>
        <v>37.400000000000006</v>
      </c>
      <c r="Q10" s="32">
        <f t="shared" si="8"/>
        <v>63.8</v>
      </c>
      <c r="R10" s="32">
        <f t="shared" si="9"/>
        <v>64.2</v>
      </c>
      <c r="S10" s="11" t="s">
        <v>205</v>
      </c>
      <c r="T10" s="11" t="s">
        <v>206</v>
      </c>
      <c r="U10" s="13" t="s">
        <v>388</v>
      </c>
      <c r="V10" s="13" t="s">
        <v>385</v>
      </c>
      <c r="W10" s="13" t="s">
        <v>375</v>
      </c>
      <c r="X10" s="12">
        <v>1.6</v>
      </c>
      <c r="Y10" s="12">
        <v>1.7</v>
      </c>
      <c r="Z10" s="11" t="s">
        <v>180</v>
      </c>
      <c r="AA10" s="12">
        <v>1.7</v>
      </c>
      <c r="AB10" s="12" t="s">
        <v>233</v>
      </c>
      <c r="AC10" s="12">
        <v>1.4</v>
      </c>
      <c r="AD10" s="12">
        <v>0.3</v>
      </c>
      <c r="AE10" s="12"/>
      <c r="AF10" s="11" t="s">
        <v>236</v>
      </c>
      <c r="AG10" s="11" t="s">
        <v>234</v>
      </c>
      <c r="AH10" s="11" t="s">
        <v>180</v>
      </c>
      <c r="AI10" s="8"/>
      <c r="AJ10" s="8" t="s">
        <v>424</v>
      </c>
      <c r="AK10" s="35" t="s">
        <v>450</v>
      </c>
    </row>
    <row r="11" spans="1:37" s="5" customFormat="1">
      <c r="A11" s="6">
        <v>44598</v>
      </c>
      <c r="B11" s="26" t="s">
        <v>187</v>
      </c>
      <c r="C11" s="8" t="s">
        <v>204</v>
      </c>
      <c r="D11" s="9">
        <v>6.8125000000000005E-2</v>
      </c>
      <c r="E11" s="42" t="s">
        <v>406</v>
      </c>
      <c r="F11" s="10">
        <v>12.4</v>
      </c>
      <c r="G11" s="10">
        <v>11.6</v>
      </c>
      <c r="H11" s="10">
        <v>12</v>
      </c>
      <c r="I11" s="10">
        <v>12.7</v>
      </c>
      <c r="J11" s="10">
        <v>12.8</v>
      </c>
      <c r="K11" s="10">
        <v>12</v>
      </c>
      <c r="L11" s="10">
        <v>12.5</v>
      </c>
      <c r="M11" s="10">
        <v>12.6</v>
      </c>
      <c r="N11" s="31">
        <f t="shared" si="5"/>
        <v>36</v>
      </c>
      <c r="O11" s="31">
        <f t="shared" si="6"/>
        <v>25.5</v>
      </c>
      <c r="P11" s="31">
        <f t="shared" si="7"/>
        <v>37.1</v>
      </c>
      <c r="Q11" s="32">
        <f t="shared" si="8"/>
        <v>61.5</v>
      </c>
      <c r="R11" s="32">
        <f t="shared" si="9"/>
        <v>62.6</v>
      </c>
      <c r="S11" s="11" t="s">
        <v>207</v>
      </c>
      <c r="T11" s="11" t="s">
        <v>213</v>
      </c>
      <c r="U11" s="13" t="s">
        <v>245</v>
      </c>
      <c r="V11" s="13" t="s">
        <v>245</v>
      </c>
      <c r="W11" s="13" t="s">
        <v>386</v>
      </c>
      <c r="X11" s="12">
        <v>1.6</v>
      </c>
      <c r="Y11" s="12">
        <v>1.7</v>
      </c>
      <c r="Z11" s="11" t="s">
        <v>180</v>
      </c>
      <c r="AA11" s="12">
        <v>0.6</v>
      </c>
      <c r="AB11" s="12" t="s">
        <v>233</v>
      </c>
      <c r="AC11" s="12">
        <v>0.3</v>
      </c>
      <c r="AD11" s="12">
        <v>0.3</v>
      </c>
      <c r="AE11" s="12"/>
      <c r="AF11" s="11" t="s">
        <v>235</v>
      </c>
      <c r="AG11" s="11" t="s">
        <v>234</v>
      </c>
      <c r="AH11" s="11" t="s">
        <v>180</v>
      </c>
      <c r="AI11" s="8"/>
      <c r="AJ11" s="8" t="s">
        <v>405</v>
      </c>
      <c r="AK11" s="35" t="s">
        <v>451</v>
      </c>
    </row>
    <row r="12" spans="1:37" s="5" customFormat="1">
      <c r="A12" s="6">
        <v>44604</v>
      </c>
      <c r="B12" s="27" t="s">
        <v>191</v>
      </c>
      <c r="C12" s="8" t="s">
        <v>473</v>
      </c>
      <c r="D12" s="9">
        <v>6.744212962962963E-2</v>
      </c>
      <c r="E12" s="42" t="s">
        <v>470</v>
      </c>
      <c r="F12" s="10">
        <v>12.5</v>
      </c>
      <c r="G12" s="10">
        <v>11.6</v>
      </c>
      <c r="H12" s="10">
        <v>12.3</v>
      </c>
      <c r="I12" s="10">
        <v>12.5</v>
      </c>
      <c r="J12" s="10">
        <v>12.5</v>
      </c>
      <c r="K12" s="10">
        <v>11.8</v>
      </c>
      <c r="L12" s="10">
        <v>12.2</v>
      </c>
      <c r="M12" s="10">
        <v>12.3</v>
      </c>
      <c r="N12" s="31">
        <f t="shared" ref="N12:N16" si="10">SUM(F12:H12)</f>
        <v>36.400000000000006</v>
      </c>
      <c r="O12" s="31">
        <f t="shared" ref="O12:O16" si="11">SUM(I12:J12)</f>
        <v>25</v>
      </c>
      <c r="P12" s="31">
        <f t="shared" ref="P12:P16" si="12">SUM(K12:M12)</f>
        <v>36.299999999999997</v>
      </c>
      <c r="Q12" s="32">
        <f t="shared" ref="Q12:Q16" si="13">SUM(F12:J12)</f>
        <v>61.400000000000006</v>
      </c>
      <c r="R12" s="32">
        <f t="shared" ref="R12:R16" si="14">SUM(I12:M12)</f>
        <v>61.3</v>
      </c>
      <c r="S12" s="11" t="s">
        <v>207</v>
      </c>
      <c r="T12" s="11" t="s">
        <v>378</v>
      </c>
      <c r="U12" s="13" t="s">
        <v>255</v>
      </c>
      <c r="V12" s="13" t="s">
        <v>214</v>
      </c>
      <c r="W12" s="13" t="s">
        <v>478</v>
      </c>
      <c r="X12" s="12">
        <v>12.6</v>
      </c>
      <c r="Y12" s="12">
        <v>12.3</v>
      </c>
      <c r="Z12" s="11" t="s">
        <v>215</v>
      </c>
      <c r="AA12" s="12">
        <v>-1.5</v>
      </c>
      <c r="AB12" s="12" t="s">
        <v>233</v>
      </c>
      <c r="AC12" s="12">
        <v>0.2</v>
      </c>
      <c r="AD12" s="12">
        <v>-1.7</v>
      </c>
      <c r="AE12" s="12"/>
      <c r="AF12" s="11" t="s">
        <v>235</v>
      </c>
      <c r="AG12" s="11" t="s">
        <v>234</v>
      </c>
      <c r="AH12" s="11" t="s">
        <v>180</v>
      </c>
      <c r="AI12" s="8" t="s">
        <v>203</v>
      </c>
      <c r="AJ12" s="8" t="s">
        <v>469</v>
      </c>
      <c r="AK12" s="35" t="s">
        <v>530</v>
      </c>
    </row>
    <row r="13" spans="1:37" s="5" customFormat="1">
      <c r="A13" s="6">
        <v>44604</v>
      </c>
      <c r="B13" s="27" t="s">
        <v>188</v>
      </c>
      <c r="C13" s="8" t="s">
        <v>473</v>
      </c>
      <c r="D13" s="9">
        <v>6.6064814814814812E-2</v>
      </c>
      <c r="E13" s="42" t="s">
        <v>502</v>
      </c>
      <c r="F13" s="10">
        <v>12.1</v>
      </c>
      <c r="G13" s="10">
        <v>11</v>
      </c>
      <c r="H13" s="10">
        <v>11.6</v>
      </c>
      <c r="I13" s="10">
        <v>12.2</v>
      </c>
      <c r="J13" s="10">
        <v>12.5</v>
      </c>
      <c r="K13" s="10">
        <v>12.1</v>
      </c>
      <c r="L13" s="10">
        <v>11.8</v>
      </c>
      <c r="M13" s="10">
        <v>12.5</v>
      </c>
      <c r="N13" s="31">
        <f t="shared" si="10"/>
        <v>34.700000000000003</v>
      </c>
      <c r="O13" s="31">
        <f t="shared" si="11"/>
        <v>24.7</v>
      </c>
      <c r="P13" s="31">
        <f t="shared" si="12"/>
        <v>36.4</v>
      </c>
      <c r="Q13" s="32">
        <f t="shared" si="13"/>
        <v>59.400000000000006</v>
      </c>
      <c r="R13" s="32">
        <f t="shared" si="14"/>
        <v>61.099999999999994</v>
      </c>
      <c r="S13" s="11" t="s">
        <v>217</v>
      </c>
      <c r="T13" s="11" t="s">
        <v>213</v>
      </c>
      <c r="U13" s="13" t="s">
        <v>264</v>
      </c>
      <c r="V13" s="13" t="s">
        <v>375</v>
      </c>
      <c r="W13" s="13" t="s">
        <v>503</v>
      </c>
      <c r="X13" s="12">
        <v>12.6</v>
      </c>
      <c r="Y13" s="12">
        <v>12.3</v>
      </c>
      <c r="Z13" s="11" t="s">
        <v>215</v>
      </c>
      <c r="AA13" s="12">
        <v>-1.4</v>
      </c>
      <c r="AB13" s="12" t="s">
        <v>233</v>
      </c>
      <c r="AC13" s="12">
        <v>0.3</v>
      </c>
      <c r="AD13" s="12">
        <v>-1.7</v>
      </c>
      <c r="AE13" s="12"/>
      <c r="AF13" s="11" t="s">
        <v>235</v>
      </c>
      <c r="AG13" s="11" t="s">
        <v>235</v>
      </c>
      <c r="AH13" s="11" t="s">
        <v>198</v>
      </c>
      <c r="AI13" s="8" t="s">
        <v>203</v>
      </c>
      <c r="AJ13" s="8" t="s">
        <v>504</v>
      </c>
      <c r="AK13" s="35" t="s">
        <v>538</v>
      </c>
    </row>
    <row r="14" spans="1:37" s="5" customFormat="1">
      <c r="A14" s="6">
        <v>44605</v>
      </c>
      <c r="B14" s="26" t="s">
        <v>191</v>
      </c>
      <c r="C14" s="8" t="s">
        <v>473</v>
      </c>
      <c r="D14" s="9">
        <v>6.7453703703703696E-2</v>
      </c>
      <c r="E14" s="42" t="s">
        <v>512</v>
      </c>
      <c r="F14" s="10">
        <v>12.2</v>
      </c>
      <c r="G14" s="10">
        <v>10.9</v>
      </c>
      <c r="H14" s="10">
        <v>11.9</v>
      </c>
      <c r="I14" s="10">
        <v>12.5</v>
      </c>
      <c r="J14" s="10">
        <v>12.8</v>
      </c>
      <c r="K14" s="10">
        <v>12.4</v>
      </c>
      <c r="L14" s="10">
        <v>12.3</v>
      </c>
      <c r="M14" s="10">
        <v>12.8</v>
      </c>
      <c r="N14" s="31">
        <f t="shared" si="10"/>
        <v>35</v>
      </c>
      <c r="O14" s="31">
        <f t="shared" si="11"/>
        <v>25.3</v>
      </c>
      <c r="P14" s="31">
        <f t="shared" si="12"/>
        <v>37.5</v>
      </c>
      <c r="Q14" s="32">
        <f t="shared" si="13"/>
        <v>60.3</v>
      </c>
      <c r="R14" s="32">
        <f t="shared" si="14"/>
        <v>62.8</v>
      </c>
      <c r="S14" s="11" t="s">
        <v>217</v>
      </c>
      <c r="T14" s="11" t="s">
        <v>213</v>
      </c>
      <c r="U14" s="13" t="s">
        <v>269</v>
      </c>
      <c r="V14" s="13" t="s">
        <v>216</v>
      </c>
      <c r="W14" s="13" t="s">
        <v>374</v>
      </c>
      <c r="X14" s="12">
        <v>11.8</v>
      </c>
      <c r="Y14" s="12">
        <v>11.5</v>
      </c>
      <c r="Z14" s="11" t="s">
        <v>215</v>
      </c>
      <c r="AA14" s="12">
        <v>-1.4</v>
      </c>
      <c r="AB14" s="12" t="s">
        <v>233</v>
      </c>
      <c r="AC14" s="12">
        <v>0.3</v>
      </c>
      <c r="AD14" s="12">
        <v>-1.7</v>
      </c>
      <c r="AE14" s="12"/>
      <c r="AF14" s="11" t="s">
        <v>235</v>
      </c>
      <c r="AG14" s="11" t="s">
        <v>234</v>
      </c>
      <c r="AH14" s="11" t="s">
        <v>180</v>
      </c>
      <c r="AI14" s="8" t="s">
        <v>203</v>
      </c>
      <c r="AJ14" s="8" t="s">
        <v>543</v>
      </c>
      <c r="AK14" s="35" t="s">
        <v>544</v>
      </c>
    </row>
    <row r="15" spans="1:37" s="5" customFormat="1">
      <c r="A15" s="6">
        <v>44605</v>
      </c>
      <c r="B15" s="27" t="s">
        <v>355</v>
      </c>
      <c r="C15" s="8" t="s">
        <v>473</v>
      </c>
      <c r="D15" s="9">
        <v>6.8159722222222219E-2</v>
      </c>
      <c r="E15" s="42" t="s">
        <v>513</v>
      </c>
      <c r="F15" s="10">
        <v>12.6</v>
      </c>
      <c r="G15" s="10">
        <v>11.6</v>
      </c>
      <c r="H15" s="10">
        <v>12.6</v>
      </c>
      <c r="I15" s="10">
        <v>12.9</v>
      </c>
      <c r="J15" s="10">
        <v>13.1</v>
      </c>
      <c r="K15" s="10">
        <v>12.1</v>
      </c>
      <c r="L15" s="10">
        <v>11.8</v>
      </c>
      <c r="M15" s="10">
        <v>12.2</v>
      </c>
      <c r="N15" s="31">
        <f t="shared" si="10"/>
        <v>36.799999999999997</v>
      </c>
      <c r="O15" s="31">
        <f t="shared" si="11"/>
        <v>26</v>
      </c>
      <c r="P15" s="31">
        <f t="shared" si="12"/>
        <v>36.099999999999994</v>
      </c>
      <c r="Q15" s="32">
        <f t="shared" si="13"/>
        <v>62.8</v>
      </c>
      <c r="R15" s="32">
        <f t="shared" si="14"/>
        <v>62.100000000000009</v>
      </c>
      <c r="S15" s="11" t="s">
        <v>207</v>
      </c>
      <c r="T15" s="11" t="s">
        <v>378</v>
      </c>
      <c r="U15" s="13" t="s">
        <v>242</v>
      </c>
      <c r="V15" s="13" t="s">
        <v>242</v>
      </c>
      <c r="W15" s="13" t="s">
        <v>220</v>
      </c>
      <c r="X15" s="12">
        <v>11.8</v>
      </c>
      <c r="Y15" s="12">
        <v>11.5</v>
      </c>
      <c r="Z15" s="11" t="s">
        <v>215</v>
      </c>
      <c r="AA15" s="12">
        <v>-0.6</v>
      </c>
      <c r="AB15" s="12">
        <v>-0.3</v>
      </c>
      <c r="AC15" s="12">
        <v>0.8</v>
      </c>
      <c r="AD15" s="12">
        <v>-1.7</v>
      </c>
      <c r="AE15" s="12"/>
      <c r="AF15" s="11" t="s">
        <v>234</v>
      </c>
      <c r="AG15" s="11" t="s">
        <v>235</v>
      </c>
      <c r="AH15" s="11" t="s">
        <v>180</v>
      </c>
      <c r="AI15" s="8" t="s">
        <v>203</v>
      </c>
      <c r="AJ15" s="8" t="s">
        <v>545</v>
      </c>
      <c r="AK15" s="35" t="s">
        <v>546</v>
      </c>
    </row>
    <row r="16" spans="1:37" s="5" customFormat="1">
      <c r="A16" s="6">
        <v>44605</v>
      </c>
      <c r="B16" s="27" t="s">
        <v>461</v>
      </c>
      <c r="C16" s="8" t="s">
        <v>517</v>
      </c>
      <c r="D16" s="9">
        <v>6.6701388888888893E-2</v>
      </c>
      <c r="E16" s="42" t="s">
        <v>516</v>
      </c>
      <c r="F16" s="10">
        <v>12.4</v>
      </c>
      <c r="G16" s="10">
        <v>11.1</v>
      </c>
      <c r="H16" s="10">
        <v>11.5</v>
      </c>
      <c r="I16" s="10">
        <v>11.9</v>
      </c>
      <c r="J16" s="10">
        <v>12.4</v>
      </c>
      <c r="K16" s="10">
        <v>12.3</v>
      </c>
      <c r="L16" s="10">
        <v>11.9</v>
      </c>
      <c r="M16" s="10">
        <v>12.8</v>
      </c>
      <c r="N16" s="31">
        <f t="shared" si="10"/>
        <v>35</v>
      </c>
      <c r="O16" s="31">
        <f t="shared" si="11"/>
        <v>24.3</v>
      </c>
      <c r="P16" s="31">
        <f t="shared" si="12"/>
        <v>37</v>
      </c>
      <c r="Q16" s="32">
        <f t="shared" si="13"/>
        <v>59.3</v>
      </c>
      <c r="R16" s="32">
        <f t="shared" si="14"/>
        <v>61.3</v>
      </c>
      <c r="S16" s="11" t="s">
        <v>217</v>
      </c>
      <c r="T16" s="11" t="s">
        <v>213</v>
      </c>
      <c r="U16" s="13" t="s">
        <v>254</v>
      </c>
      <c r="V16" s="13" t="s">
        <v>518</v>
      </c>
      <c r="W16" s="13" t="s">
        <v>216</v>
      </c>
      <c r="X16" s="12">
        <v>11.8</v>
      </c>
      <c r="Y16" s="12">
        <v>11.5</v>
      </c>
      <c r="Z16" s="11" t="s">
        <v>207</v>
      </c>
      <c r="AA16" s="12">
        <v>-2</v>
      </c>
      <c r="AB16" s="12" t="s">
        <v>233</v>
      </c>
      <c r="AC16" s="12">
        <v>-0.2</v>
      </c>
      <c r="AD16" s="12">
        <v>-1.8</v>
      </c>
      <c r="AE16" s="12"/>
      <c r="AF16" s="11" t="s">
        <v>235</v>
      </c>
      <c r="AG16" s="11" t="s">
        <v>237</v>
      </c>
      <c r="AH16" s="11" t="s">
        <v>197</v>
      </c>
      <c r="AI16" s="8" t="s">
        <v>203</v>
      </c>
      <c r="AJ16" s="8" t="s">
        <v>551</v>
      </c>
      <c r="AK16" s="35" t="s">
        <v>552</v>
      </c>
    </row>
    <row r="17" spans="1:37" s="5" customFormat="1">
      <c r="A17" s="6">
        <v>44611</v>
      </c>
      <c r="B17" s="27" t="s">
        <v>191</v>
      </c>
      <c r="C17" s="8" t="s">
        <v>505</v>
      </c>
      <c r="D17" s="9">
        <v>6.806712962962963E-2</v>
      </c>
      <c r="E17" s="42" t="s">
        <v>571</v>
      </c>
      <c r="F17" s="10">
        <v>12.4</v>
      </c>
      <c r="G17" s="10">
        <v>11</v>
      </c>
      <c r="H17" s="10">
        <v>11.6</v>
      </c>
      <c r="I17" s="10">
        <v>12.3</v>
      </c>
      <c r="J17" s="10">
        <v>12.6</v>
      </c>
      <c r="K17" s="10">
        <v>12.5</v>
      </c>
      <c r="L17" s="10">
        <v>12.5</v>
      </c>
      <c r="M17" s="10">
        <v>13.2</v>
      </c>
      <c r="N17" s="31">
        <f t="shared" ref="N17:N21" si="15">SUM(F17:H17)</f>
        <v>35</v>
      </c>
      <c r="O17" s="31">
        <f t="shared" ref="O17:O21" si="16">SUM(I17:J17)</f>
        <v>24.9</v>
      </c>
      <c r="P17" s="31">
        <f t="shared" ref="P17:P21" si="17">SUM(K17:M17)</f>
        <v>38.200000000000003</v>
      </c>
      <c r="Q17" s="32">
        <f t="shared" ref="Q17:Q21" si="18">SUM(F17:J17)</f>
        <v>59.9</v>
      </c>
      <c r="R17" s="32">
        <f t="shared" ref="R17:R21" si="19">SUM(I17:M17)</f>
        <v>63.099999999999994</v>
      </c>
      <c r="S17" s="11" t="s">
        <v>217</v>
      </c>
      <c r="T17" s="11" t="s">
        <v>570</v>
      </c>
      <c r="U17" s="13" t="s">
        <v>216</v>
      </c>
      <c r="V17" s="13" t="s">
        <v>246</v>
      </c>
      <c r="W17" s="13" t="s">
        <v>478</v>
      </c>
      <c r="X17" s="12">
        <v>7.8</v>
      </c>
      <c r="Y17" s="12">
        <v>7</v>
      </c>
      <c r="Z17" s="11" t="s">
        <v>198</v>
      </c>
      <c r="AA17" s="12">
        <v>-1.1000000000000001</v>
      </c>
      <c r="AB17" s="12" t="s">
        <v>233</v>
      </c>
      <c r="AC17" s="12">
        <v>-0.7</v>
      </c>
      <c r="AD17" s="12">
        <v>-0.4</v>
      </c>
      <c r="AE17" s="12"/>
      <c r="AF17" s="11" t="s">
        <v>237</v>
      </c>
      <c r="AG17" s="11" t="s">
        <v>235</v>
      </c>
      <c r="AH17" s="11" t="s">
        <v>198</v>
      </c>
      <c r="AI17" s="8"/>
      <c r="AJ17" s="8" t="s">
        <v>572</v>
      </c>
      <c r="AK17" s="35" t="s">
        <v>625</v>
      </c>
    </row>
    <row r="18" spans="1:37" s="5" customFormat="1">
      <c r="A18" s="6">
        <v>44611</v>
      </c>
      <c r="B18" s="27" t="s">
        <v>196</v>
      </c>
      <c r="C18" s="8" t="s">
        <v>520</v>
      </c>
      <c r="D18" s="9">
        <v>7.0219907407407411E-2</v>
      </c>
      <c r="E18" s="42" t="s">
        <v>573</v>
      </c>
      <c r="F18" s="10">
        <v>12.8</v>
      </c>
      <c r="G18" s="10">
        <v>12.2</v>
      </c>
      <c r="H18" s="10">
        <v>12.8</v>
      </c>
      <c r="I18" s="10">
        <v>13.4</v>
      </c>
      <c r="J18" s="10">
        <v>13.1</v>
      </c>
      <c r="K18" s="10">
        <v>12.2</v>
      </c>
      <c r="L18" s="10">
        <v>12.3</v>
      </c>
      <c r="M18" s="10">
        <v>12.9</v>
      </c>
      <c r="N18" s="31">
        <f t="shared" si="15"/>
        <v>37.799999999999997</v>
      </c>
      <c r="O18" s="31">
        <f t="shared" si="16"/>
        <v>26.5</v>
      </c>
      <c r="P18" s="31">
        <f t="shared" si="17"/>
        <v>37.4</v>
      </c>
      <c r="Q18" s="32">
        <f t="shared" si="18"/>
        <v>64.3</v>
      </c>
      <c r="R18" s="32">
        <f t="shared" si="19"/>
        <v>63.9</v>
      </c>
      <c r="S18" s="11" t="s">
        <v>205</v>
      </c>
      <c r="T18" s="11" t="s">
        <v>213</v>
      </c>
      <c r="U18" s="13" t="s">
        <v>499</v>
      </c>
      <c r="V18" s="13" t="s">
        <v>242</v>
      </c>
      <c r="W18" s="13" t="s">
        <v>278</v>
      </c>
      <c r="X18" s="12">
        <v>7.8</v>
      </c>
      <c r="Y18" s="12">
        <v>7</v>
      </c>
      <c r="Z18" s="11" t="s">
        <v>198</v>
      </c>
      <c r="AA18" s="12">
        <v>2.2000000000000002</v>
      </c>
      <c r="AB18" s="12">
        <v>-0.3</v>
      </c>
      <c r="AC18" s="12">
        <v>2.2999999999999998</v>
      </c>
      <c r="AD18" s="12">
        <v>-0.4</v>
      </c>
      <c r="AE18" s="12"/>
      <c r="AF18" s="11" t="s">
        <v>236</v>
      </c>
      <c r="AG18" s="11" t="s">
        <v>234</v>
      </c>
      <c r="AH18" s="11" t="s">
        <v>180</v>
      </c>
      <c r="AI18" s="8"/>
      <c r="AJ18" s="8" t="s">
        <v>574</v>
      </c>
      <c r="AK18" s="35" t="s">
        <v>626</v>
      </c>
    </row>
    <row r="19" spans="1:37" s="5" customFormat="1">
      <c r="A19" s="6">
        <v>44611</v>
      </c>
      <c r="B19" s="27" t="s">
        <v>187</v>
      </c>
      <c r="C19" s="48" t="s">
        <v>204</v>
      </c>
      <c r="D19" s="9">
        <v>6.8125000000000005E-2</v>
      </c>
      <c r="E19" s="42" t="s">
        <v>580</v>
      </c>
      <c r="F19" s="10">
        <v>12.3</v>
      </c>
      <c r="G19" s="10">
        <v>11</v>
      </c>
      <c r="H19" s="10">
        <v>12.3</v>
      </c>
      <c r="I19" s="10">
        <v>12.8</v>
      </c>
      <c r="J19" s="10">
        <v>13</v>
      </c>
      <c r="K19" s="10">
        <v>12.2</v>
      </c>
      <c r="L19" s="10">
        <v>12.5</v>
      </c>
      <c r="M19" s="10">
        <v>12.5</v>
      </c>
      <c r="N19" s="31">
        <f t="shared" si="15"/>
        <v>35.6</v>
      </c>
      <c r="O19" s="31">
        <f t="shared" si="16"/>
        <v>25.8</v>
      </c>
      <c r="P19" s="31">
        <f t="shared" si="17"/>
        <v>37.200000000000003</v>
      </c>
      <c r="Q19" s="32">
        <f t="shared" si="18"/>
        <v>61.400000000000006</v>
      </c>
      <c r="R19" s="32">
        <f t="shared" si="19"/>
        <v>63</v>
      </c>
      <c r="S19" s="11" t="s">
        <v>207</v>
      </c>
      <c r="T19" s="11" t="s">
        <v>213</v>
      </c>
      <c r="U19" s="13" t="s">
        <v>387</v>
      </c>
      <c r="V19" s="13" t="s">
        <v>581</v>
      </c>
      <c r="W19" s="13" t="s">
        <v>582</v>
      </c>
      <c r="X19" s="12">
        <v>7.8</v>
      </c>
      <c r="Y19" s="12">
        <v>7</v>
      </c>
      <c r="Z19" s="11" t="s">
        <v>197</v>
      </c>
      <c r="AA19" s="12">
        <v>0.6</v>
      </c>
      <c r="AB19" s="12" t="s">
        <v>233</v>
      </c>
      <c r="AC19" s="12">
        <v>1</v>
      </c>
      <c r="AD19" s="12">
        <v>-0.4</v>
      </c>
      <c r="AE19" s="12"/>
      <c r="AF19" s="11" t="s">
        <v>236</v>
      </c>
      <c r="AG19" s="11" t="s">
        <v>235</v>
      </c>
      <c r="AH19" s="11" t="s">
        <v>180</v>
      </c>
      <c r="AI19" s="8"/>
      <c r="AJ19" s="8" t="s">
        <v>629</v>
      </c>
      <c r="AK19" s="35" t="s">
        <v>630</v>
      </c>
    </row>
    <row r="20" spans="1:37" s="5" customFormat="1">
      <c r="A20" s="6">
        <v>44612</v>
      </c>
      <c r="B20" s="27" t="s">
        <v>182</v>
      </c>
      <c r="C20" s="8" t="s">
        <v>473</v>
      </c>
      <c r="D20" s="9">
        <v>6.6006944444444438E-2</v>
      </c>
      <c r="E20" s="42" t="s">
        <v>605</v>
      </c>
      <c r="F20" s="10">
        <v>12.4</v>
      </c>
      <c r="G20" s="10">
        <v>11.1</v>
      </c>
      <c r="H20" s="10">
        <v>11.7</v>
      </c>
      <c r="I20" s="10">
        <v>12.2</v>
      </c>
      <c r="J20" s="10">
        <v>12.1</v>
      </c>
      <c r="K20" s="10">
        <v>11.7</v>
      </c>
      <c r="L20" s="10">
        <v>11.9</v>
      </c>
      <c r="M20" s="10">
        <v>12.2</v>
      </c>
      <c r="N20" s="31">
        <f t="shared" si="15"/>
        <v>35.200000000000003</v>
      </c>
      <c r="O20" s="31">
        <f t="shared" si="16"/>
        <v>24.299999999999997</v>
      </c>
      <c r="P20" s="31">
        <f t="shared" si="17"/>
        <v>35.799999999999997</v>
      </c>
      <c r="Q20" s="32">
        <f t="shared" si="18"/>
        <v>59.500000000000007</v>
      </c>
      <c r="R20" s="32">
        <f t="shared" si="19"/>
        <v>60.099999999999994</v>
      </c>
      <c r="S20" s="11" t="s">
        <v>212</v>
      </c>
      <c r="T20" s="11" t="s">
        <v>213</v>
      </c>
      <c r="U20" s="13" t="s">
        <v>375</v>
      </c>
      <c r="V20" s="13" t="s">
        <v>616</v>
      </c>
      <c r="W20" s="13" t="s">
        <v>617</v>
      </c>
      <c r="X20" s="12">
        <v>9.1999999999999993</v>
      </c>
      <c r="Y20" s="12">
        <v>9.5</v>
      </c>
      <c r="Z20" s="11" t="s">
        <v>215</v>
      </c>
      <c r="AA20" s="12">
        <v>-2.2000000000000002</v>
      </c>
      <c r="AB20" s="12" t="s">
        <v>233</v>
      </c>
      <c r="AC20" s="12">
        <v>-0.6</v>
      </c>
      <c r="AD20" s="12">
        <v>-1.6</v>
      </c>
      <c r="AE20" s="12" t="s">
        <v>239</v>
      </c>
      <c r="AF20" s="11" t="s">
        <v>237</v>
      </c>
      <c r="AG20" s="11" t="s">
        <v>235</v>
      </c>
      <c r="AH20" s="11" t="s">
        <v>198</v>
      </c>
      <c r="AI20" s="8"/>
      <c r="AJ20" s="8" t="s">
        <v>604</v>
      </c>
      <c r="AK20" s="35" t="s">
        <v>649</v>
      </c>
    </row>
    <row r="21" spans="1:37" s="5" customFormat="1">
      <c r="A21" s="6">
        <v>44612</v>
      </c>
      <c r="B21" s="27" t="s">
        <v>179</v>
      </c>
      <c r="C21" s="8" t="s">
        <v>473</v>
      </c>
      <c r="D21" s="9">
        <v>6.4675925925925928E-2</v>
      </c>
      <c r="E21" s="42" t="s">
        <v>619</v>
      </c>
      <c r="F21" s="10">
        <v>12.2</v>
      </c>
      <c r="G21" s="10">
        <v>11</v>
      </c>
      <c r="H21" s="10">
        <v>11.3</v>
      </c>
      <c r="I21" s="10">
        <v>12.3</v>
      </c>
      <c r="J21" s="10">
        <v>12.4</v>
      </c>
      <c r="K21" s="10">
        <v>11.6</v>
      </c>
      <c r="L21" s="10">
        <v>11.2</v>
      </c>
      <c r="M21" s="10">
        <v>11.8</v>
      </c>
      <c r="N21" s="31">
        <f t="shared" si="15"/>
        <v>34.5</v>
      </c>
      <c r="O21" s="31">
        <f t="shared" si="16"/>
        <v>24.700000000000003</v>
      </c>
      <c r="P21" s="31">
        <f t="shared" si="17"/>
        <v>34.599999999999994</v>
      </c>
      <c r="Q21" s="32">
        <f t="shared" si="18"/>
        <v>59.199999999999996</v>
      </c>
      <c r="R21" s="32">
        <f t="shared" si="19"/>
        <v>59.3</v>
      </c>
      <c r="S21" s="11" t="s">
        <v>212</v>
      </c>
      <c r="T21" s="11" t="s">
        <v>206</v>
      </c>
      <c r="U21" s="13" t="s">
        <v>259</v>
      </c>
      <c r="V21" s="13" t="s">
        <v>620</v>
      </c>
      <c r="W21" s="13" t="s">
        <v>621</v>
      </c>
      <c r="X21" s="12">
        <v>9.1999999999999993</v>
      </c>
      <c r="Y21" s="12">
        <v>9.5</v>
      </c>
      <c r="Z21" s="11" t="s">
        <v>215</v>
      </c>
      <c r="AA21" s="12">
        <v>-1.5</v>
      </c>
      <c r="AB21" s="12" t="s">
        <v>233</v>
      </c>
      <c r="AC21" s="12">
        <v>0.1</v>
      </c>
      <c r="AD21" s="12">
        <v>-1.6</v>
      </c>
      <c r="AE21" s="12"/>
      <c r="AF21" s="11" t="s">
        <v>235</v>
      </c>
      <c r="AG21" s="11" t="s">
        <v>235</v>
      </c>
      <c r="AH21" s="11" t="s">
        <v>180</v>
      </c>
      <c r="AI21" s="8"/>
      <c r="AJ21" s="8"/>
      <c r="AK21" s="35"/>
    </row>
    <row r="22" spans="1:37" s="5" customFormat="1">
      <c r="A22" s="6">
        <v>44674</v>
      </c>
      <c r="B22" s="26" t="s">
        <v>191</v>
      </c>
      <c r="C22" s="8" t="s">
        <v>473</v>
      </c>
      <c r="D22" s="9">
        <v>6.7430555555555563E-2</v>
      </c>
      <c r="E22" s="42" t="s">
        <v>656</v>
      </c>
      <c r="F22" s="10">
        <v>12.3</v>
      </c>
      <c r="G22" s="10">
        <v>11.1</v>
      </c>
      <c r="H22" s="10">
        <v>11.6</v>
      </c>
      <c r="I22" s="10">
        <v>12.7</v>
      </c>
      <c r="J22" s="10">
        <v>12.3</v>
      </c>
      <c r="K22" s="10">
        <v>12.1</v>
      </c>
      <c r="L22" s="10">
        <v>12.4</v>
      </c>
      <c r="M22" s="10">
        <v>13.1</v>
      </c>
      <c r="N22" s="31">
        <f t="shared" ref="N22:N27" si="20">SUM(F22:H22)</f>
        <v>35</v>
      </c>
      <c r="O22" s="31">
        <f t="shared" ref="O22:O27" si="21">SUM(I22:J22)</f>
        <v>25</v>
      </c>
      <c r="P22" s="31">
        <f t="shared" ref="P22:P27" si="22">SUM(K22:M22)</f>
        <v>37.6</v>
      </c>
      <c r="Q22" s="32">
        <f t="shared" ref="Q22:Q27" si="23">SUM(F22:J22)</f>
        <v>60</v>
      </c>
      <c r="R22" s="32">
        <f t="shared" ref="R22:R27" si="24">SUM(I22:M22)</f>
        <v>62.6</v>
      </c>
      <c r="S22" s="11" t="s">
        <v>217</v>
      </c>
      <c r="T22" s="11" t="s">
        <v>213</v>
      </c>
      <c r="U22" s="13" t="s">
        <v>253</v>
      </c>
      <c r="V22" s="13" t="s">
        <v>657</v>
      </c>
      <c r="W22" s="13" t="s">
        <v>269</v>
      </c>
      <c r="X22" s="12">
        <v>13.5</v>
      </c>
      <c r="Y22" s="12">
        <v>15.2</v>
      </c>
      <c r="Z22" s="11" t="s">
        <v>215</v>
      </c>
      <c r="AA22" s="12">
        <v>-1.4</v>
      </c>
      <c r="AB22" s="12" t="s">
        <v>233</v>
      </c>
      <c r="AC22" s="12">
        <v>0.1</v>
      </c>
      <c r="AD22" s="12">
        <v>-1.5</v>
      </c>
      <c r="AE22" s="12"/>
      <c r="AF22" s="11" t="s">
        <v>235</v>
      </c>
      <c r="AG22" s="11" t="s">
        <v>234</v>
      </c>
      <c r="AH22" s="11" t="s">
        <v>180</v>
      </c>
      <c r="AI22" s="8"/>
      <c r="AJ22" s="8" t="s">
        <v>655</v>
      </c>
      <c r="AK22" s="35" t="s">
        <v>658</v>
      </c>
    </row>
    <row r="23" spans="1:37" s="5" customFormat="1">
      <c r="A23" s="6">
        <v>44674</v>
      </c>
      <c r="B23" s="27" t="s">
        <v>189</v>
      </c>
      <c r="C23" s="8" t="s">
        <v>505</v>
      </c>
      <c r="D23" s="9">
        <v>6.6053240740740746E-2</v>
      </c>
      <c r="E23" s="42" t="s">
        <v>677</v>
      </c>
      <c r="F23" s="10">
        <v>12.2</v>
      </c>
      <c r="G23" s="10">
        <v>10.7</v>
      </c>
      <c r="H23" s="10">
        <v>11.6</v>
      </c>
      <c r="I23" s="10">
        <v>12.1</v>
      </c>
      <c r="J23" s="10">
        <v>12.3</v>
      </c>
      <c r="K23" s="10">
        <v>12.3</v>
      </c>
      <c r="L23" s="10">
        <v>12.2</v>
      </c>
      <c r="M23" s="10">
        <v>12.3</v>
      </c>
      <c r="N23" s="31">
        <f t="shared" si="20"/>
        <v>34.5</v>
      </c>
      <c r="O23" s="31">
        <f t="shared" si="21"/>
        <v>24.4</v>
      </c>
      <c r="P23" s="31">
        <f t="shared" si="22"/>
        <v>36.799999999999997</v>
      </c>
      <c r="Q23" s="32">
        <f t="shared" si="23"/>
        <v>58.900000000000006</v>
      </c>
      <c r="R23" s="32">
        <f t="shared" si="24"/>
        <v>61.2</v>
      </c>
      <c r="S23" s="11" t="s">
        <v>217</v>
      </c>
      <c r="T23" s="11" t="s">
        <v>213</v>
      </c>
      <c r="U23" s="13" t="s">
        <v>256</v>
      </c>
      <c r="V23" s="13" t="s">
        <v>216</v>
      </c>
      <c r="W23" s="13" t="s">
        <v>615</v>
      </c>
      <c r="X23" s="12">
        <v>13.5</v>
      </c>
      <c r="Y23" s="12">
        <v>15.2</v>
      </c>
      <c r="Z23" s="11" t="s">
        <v>215</v>
      </c>
      <c r="AA23" s="12">
        <v>-2.4</v>
      </c>
      <c r="AB23" s="12" t="s">
        <v>233</v>
      </c>
      <c r="AC23" s="12">
        <v>-1.1000000000000001</v>
      </c>
      <c r="AD23" s="12">
        <v>-1.3</v>
      </c>
      <c r="AE23" s="12"/>
      <c r="AF23" s="11" t="s">
        <v>240</v>
      </c>
      <c r="AG23" s="11" t="s">
        <v>235</v>
      </c>
      <c r="AH23" s="11" t="s">
        <v>197</v>
      </c>
      <c r="AI23" s="8"/>
      <c r="AJ23" s="8" t="s">
        <v>676</v>
      </c>
      <c r="AK23" s="35" t="s">
        <v>678</v>
      </c>
    </row>
    <row r="24" spans="1:37" s="5" customFormat="1">
      <c r="A24" s="6">
        <v>44674</v>
      </c>
      <c r="B24" s="27" t="s">
        <v>179</v>
      </c>
      <c r="C24" s="8" t="s">
        <v>505</v>
      </c>
      <c r="D24" s="9">
        <v>6.6018518518518518E-2</v>
      </c>
      <c r="E24" s="42" t="s">
        <v>690</v>
      </c>
      <c r="F24" s="10">
        <v>12.3</v>
      </c>
      <c r="G24" s="10">
        <v>10.7</v>
      </c>
      <c r="H24" s="10">
        <v>11.5</v>
      </c>
      <c r="I24" s="10">
        <v>12</v>
      </c>
      <c r="J24" s="10">
        <v>12.3</v>
      </c>
      <c r="K24" s="10">
        <v>12.3</v>
      </c>
      <c r="L24" s="10">
        <v>11.8</v>
      </c>
      <c r="M24" s="10">
        <v>12.5</v>
      </c>
      <c r="N24" s="31">
        <f t="shared" si="20"/>
        <v>34.5</v>
      </c>
      <c r="O24" s="31">
        <f t="shared" si="21"/>
        <v>24.3</v>
      </c>
      <c r="P24" s="31">
        <f t="shared" si="22"/>
        <v>36.6</v>
      </c>
      <c r="Q24" s="32">
        <f t="shared" si="23"/>
        <v>58.8</v>
      </c>
      <c r="R24" s="32">
        <f t="shared" si="24"/>
        <v>60.900000000000006</v>
      </c>
      <c r="S24" s="11" t="s">
        <v>217</v>
      </c>
      <c r="T24" s="11" t="s">
        <v>213</v>
      </c>
      <c r="U24" s="13" t="s">
        <v>227</v>
      </c>
      <c r="V24" s="13" t="s">
        <v>216</v>
      </c>
      <c r="W24" s="13" t="s">
        <v>264</v>
      </c>
      <c r="X24" s="12">
        <v>13.5</v>
      </c>
      <c r="Y24" s="12">
        <v>15.2</v>
      </c>
      <c r="Z24" s="11" t="s">
        <v>197</v>
      </c>
      <c r="AA24" s="12">
        <v>-0.4</v>
      </c>
      <c r="AB24" s="12" t="s">
        <v>233</v>
      </c>
      <c r="AC24" s="12">
        <v>0.6</v>
      </c>
      <c r="AD24" s="12">
        <v>-1</v>
      </c>
      <c r="AE24" s="12"/>
      <c r="AF24" s="11" t="s">
        <v>234</v>
      </c>
      <c r="AG24" s="11" t="s">
        <v>234</v>
      </c>
      <c r="AH24" s="11" t="s">
        <v>180</v>
      </c>
      <c r="AI24" s="8"/>
      <c r="AJ24" s="8" t="s">
        <v>691</v>
      </c>
      <c r="AK24" s="35" t="s">
        <v>692</v>
      </c>
    </row>
    <row r="25" spans="1:37" s="5" customFormat="1">
      <c r="A25" s="6">
        <v>44675</v>
      </c>
      <c r="B25" s="27" t="s">
        <v>191</v>
      </c>
      <c r="C25" s="8" t="s">
        <v>505</v>
      </c>
      <c r="D25" s="9">
        <v>6.8749999999999992E-2</v>
      </c>
      <c r="E25" s="42" t="s">
        <v>701</v>
      </c>
      <c r="F25" s="10">
        <v>12.2</v>
      </c>
      <c r="G25" s="10">
        <v>11.4</v>
      </c>
      <c r="H25" s="10">
        <v>12.1</v>
      </c>
      <c r="I25" s="10">
        <v>12.7</v>
      </c>
      <c r="J25" s="10">
        <v>12.8</v>
      </c>
      <c r="K25" s="10">
        <v>12.6</v>
      </c>
      <c r="L25" s="10">
        <v>12.4</v>
      </c>
      <c r="M25" s="10">
        <v>12.8</v>
      </c>
      <c r="N25" s="31">
        <f t="shared" si="20"/>
        <v>35.700000000000003</v>
      </c>
      <c r="O25" s="31">
        <f t="shared" si="21"/>
        <v>25.5</v>
      </c>
      <c r="P25" s="31">
        <f t="shared" si="22"/>
        <v>37.799999999999997</v>
      </c>
      <c r="Q25" s="32">
        <f t="shared" si="23"/>
        <v>61.2</v>
      </c>
      <c r="R25" s="32">
        <f t="shared" si="24"/>
        <v>63.3</v>
      </c>
      <c r="S25" s="11" t="s">
        <v>212</v>
      </c>
      <c r="T25" s="11" t="s">
        <v>213</v>
      </c>
      <c r="U25" s="13" t="s">
        <v>270</v>
      </c>
      <c r="V25" s="13" t="s">
        <v>228</v>
      </c>
      <c r="W25" s="13" t="s">
        <v>269</v>
      </c>
      <c r="X25" s="12">
        <v>5.7</v>
      </c>
      <c r="Y25" s="12">
        <v>5.8</v>
      </c>
      <c r="Z25" s="11" t="s">
        <v>197</v>
      </c>
      <c r="AA25" s="12" t="s">
        <v>252</v>
      </c>
      <c r="AB25" s="12" t="s">
        <v>233</v>
      </c>
      <c r="AC25" s="12">
        <v>0.8</v>
      </c>
      <c r="AD25" s="12">
        <v>-0.8</v>
      </c>
      <c r="AE25" s="12"/>
      <c r="AF25" s="11" t="s">
        <v>234</v>
      </c>
      <c r="AG25" s="11" t="s">
        <v>234</v>
      </c>
      <c r="AH25" s="11" t="s">
        <v>180</v>
      </c>
      <c r="AI25" s="8"/>
      <c r="AJ25" s="8" t="s">
        <v>702</v>
      </c>
      <c r="AK25" s="35" t="s">
        <v>703</v>
      </c>
    </row>
    <row r="26" spans="1:37" s="5" customFormat="1">
      <c r="A26" s="6">
        <v>44675</v>
      </c>
      <c r="B26" s="26" t="s">
        <v>187</v>
      </c>
      <c r="C26" s="8" t="s">
        <v>204</v>
      </c>
      <c r="D26" s="9">
        <v>6.744212962962963E-2</v>
      </c>
      <c r="E26" s="42" t="s">
        <v>717</v>
      </c>
      <c r="F26" s="10">
        <v>12.3</v>
      </c>
      <c r="G26" s="10">
        <v>11.4</v>
      </c>
      <c r="H26" s="10">
        <v>11.9</v>
      </c>
      <c r="I26" s="10">
        <v>12.2</v>
      </c>
      <c r="J26" s="10">
        <v>12.2</v>
      </c>
      <c r="K26" s="10">
        <v>11.9</v>
      </c>
      <c r="L26" s="10">
        <v>12.6</v>
      </c>
      <c r="M26" s="10">
        <v>13.2</v>
      </c>
      <c r="N26" s="31">
        <f t="shared" si="20"/>
        <v>35.6</v>
      </c>
      <c r="O26" s="31">
        <f t="shared" si="21"/>
        <v>24.4</v>
      </c>
      <c r="P26" s="31">
        <f t="shared" si="22"/>
        <v>37.700000000000003</v>
      </c>
      <c r="Q26" s="32">
        <f t="shared" si="23"/>
        <v>60</v>
      </c>
      <c r="R26" s="32">
        <f t="shared" si="24"/>
        <v>62.099999999999994</v>
      </c>
      <c r="S26" s="11" t="s">
        <v>212</v>
      </c>
      <c r="T26" s="11" t="s">
        <v>213</v>
      </c>
      <c r="U26" s="13" t="s">
        <v>245</v>
      </c>
      <c r="V26" s="13" t="s">
        <v>386</v>
      </c>
      <c r="W26" s="13" t="s">
        <v>718</v>
      </c>
      <c r="X26" s="12">
        <v>5.7</v>
      </c>
      <c r="Y26" s="12">
        <v>5.8</v>
      </c>
      <c r="Z26" s="11" t="s">
        <v>197</v>
      </c>
      <c r="AA26" s="12">
        <v>-0.3</v>
      </c>
      <c r="AB26" s="12" t="s">
        <v>233</v>
      </c>
      <c r="AC26" s="12">
        <v>0.8</v>
      </c>
      <c r="AD26" s="12">
        <v>-1.1000000000000001</v>
      </c>
      <c r="AE26" s="12"/>
      <c r="AF26" s="11" t="s">
        <v>234</v>
      </c>
      <c r="AG26" s="11" t="s">
        <v>234</v>
      </c>
      <c r="AH26" s="11" t="s">
        <v>180</v>
      </c>
      <c r="AI26" s="8"/>
      <c r="AJ26" s="8" t="s">
        <v>719</v>
      </c>
      <c r="AK26" s="35" t="s">
        <v>720</v>
      </c>
    </row>
    <row r="27" spans="1:37" s="5" customFormat="1">
      <c r="A27" s="6">
        <v>44675</v>
      </c>
      <c r="B27" s="27" t="s">
        <v>188</v>
      </c>
      <c r="C27" s="8" t="s">
        <v>505</v>
      </c>
      <c r="D27" s="9">
        <v>6.6076388888888893E-2</v>
      </c>
      <c r="E27" s="42" t="s">
        <v>730</v>
      </c>
      <c r="F27" s="10">
        <v>12</v>
      </c>
      <c r="G27" s="10">
        <v>10.5</v>
      </c>
      <c r="H27" s="10">
        <v>11</v>
      </c>
      <c r="I27" s="10">
        <v>12.2</v>
      </c>
      <c r="J27" s="10">
        <v>12.7</v>
      </c>
      <c r="K27" s="10">
        <v>12.7</v>
      </c>
      <c r="L27" s="10">
        <v>12.4</v>
      </c>
      <c r="M27" s="10">
        <v>12.4</v>
      </c>
      <c r="N27" s="31">
        <f t="shared" si="20"/>
        <v>33.5</v>
      </c>
      <c r="O27" s="31">
        <f t="shared" si="21"/>
        <v>24.9</v>
      </c>
      <c r="P27" s="31">
        <f t="shared" si="22"/>
        <v>37.5</v>
      </c>
      <c r="Q27" s="32">
        <f t="shared" si="23"/>
        <v>58.400000000000006</v>
      </c>
      <c r="R27" s="32">
        <f t="shared" si="24"/>
        <v>62.399999999999991</v>
      </c>
      <c r="S27" s="11" t="s">
        <v>217</v>
      </c>
      <c r="T27" s="11" t="s">
        <v>213</v>
      </c>
      <c r="U27" s="13" t="s">
        <v>256</v>
      </c>
      <c r="V27" s="13" t="s">
        <v>731</v>
      </c>
      <c r="W27" s="13" t="s">
        <v>732</v>
      </c>
      <c r="X27" s="12">
        <v>5.7</v>
      </c>
      <c r="Y27" s="12">
        <v>5.8</v>
      </c>
      <c r="Z27" s="11" t="s">
        <v>215</v>
      </c>
      <c r="AA27" s="12">
        <v>-1.3</v>
      </c>
      <c r="AB27" s="12" t="s">
        <v>233</v>
      </c>
      <c r="AC27" s="12">
        <v>0.1</v>
      </c>
      <c r="AD27" s="12">
        <v>-1.4</v>
      </c>
      <c r="AE27" s="12"/>
      <c r="AF27" s="11" t="s">
        <v>235</v>
      </c>
      <c r="AG27" s="11" t="s">
        <v>235</v>
      </c>
      <c r="AH27" s="11" t="s">
        <v>180</v>
      </c>
      <c r="AI27" s="8"/>
      <c r="AJ27" s="8" t="s">
        <v>733</v>
      </c>
      <c r="AK27" s="35" t="s">
        <v>734</v>
      </c>
    </row>
    <row r="28" spans="1:37" s="5" customFormat="1">
      <c r="A28" s="6">
        <v>44681</v>
      </c>
      <c r="B28" s="27" t="s">
        <v>191</v>
      </c>
      <c r="C28" s="8" t="s">
        <v>741</v>
      </c>
      <c r="D28" s="9">
        <v>6.6736111111111107E-2</v>
      </c>
      <c r="E28" s="42" t="s">
        <v>740</v>
      </c>
      <c r="F28" s="10">
        <v>12.3</v>
      </c>
      <c r="G28" s="10">
        <v>11.3</v>
      </c>
      <c r="H28" s="10">
        <v>11.8</v>
      </c>
      <c r="I28" s="10">
        <v>11.9</v>
      </c>
      <c r="J28" s="10">
        <v>12.6</v>
      </c>
      <c r="K28" s="10">
        <v>12.2</v>
      </c>
      <c r="L28" s="10">
        <v>12</v>
      </c>
      <c r="M28" s="10">
        <v>12.5</v>
      </c>
      <c r="N28" s="31">
        <f t="shared" ref="N28:N31" si="25">SUM(F28:H28)</f>
        <v>35.400000000000006</v>
      </c>
      <c r="O28" s="31">
        <f t="shared" ref="O28:O31" si="26">SUM(I28:J28)</f>
        <v>24.5</v>
      </c>
      <c r="P28" s="31">
        <f t="shared" ref="P28:P31" si="27">SUM(K28:M28)</f>
        <v>36.700000000000003</v>
      </c>
      <c r="Q28" s="32">
        <f t="shared" ref="Q28:Q31" si="28">SUM(F28:J28)</f>
        <v>59.900000000000006</v>
      </c>
      <c r="R28" s="32">
        <f t="shared" ref="R28:R31" si="29">SUM(I28:M28)</f>
        <v>61.2</v>
      </c>
      <c r="S28" s="11" t="s">
        <v>212</v>
      </c>
      <c r="T28" s="11" t="s">
        <v>213</v>
      </c>
      <c r="U28" s="13" t="s">
        <v>742</v>
      </c>
      <c r="V28" s="13" t="s">
        <v>743</v>
      </c>
      <c r="W28" s="13" t="s">
        <v>227</v>
      </c>
      <c r="X28" s="12">
        <v>14.2</v>
      </c>
      <c r="Y28" s="12">
        <v>15</v>
      </c>
      <c r="Z28" s="11" t="s">
        <v>207</v>
      </c>
      <c r="AA28" s="12">
        <v>-2.4</v>
      </c>
      <c r="AB28" s="12" t="s">
        <v>233</v>
      </c>
      <c r="AC28" s="12">
        <v>0.1</v>
      </c>
      <c r="AD28" s="12">
        <v>-2.5</v>
      </c>
      <c r="AE28" s="12"/>
      <c r="AF28" s="11" t="s">
        <v>235</v>
      </c>
      <c r="AG28" s="11" t="s">
        <v>234</v>
      </c>
      <c r="AH28" s="11" t="s">
        <v>198</v>
      </c>
      <c r="AI28" s="8"/>
      <c r="AJ28" s="8" t="s">
        <v>744</v>
      </c>
      <c r="AK28" s="35" t="s">
        <v>745</v>
      </c>
    </row>
    <row r="29" spans="1:37" s="5" customFormat="1">
      <c r="A29" s="6">
        <v>44681</v>
      </c>
      <c r="B29" s="27" t="s">
        <v>189</v>
      </c>
      <c r="C29" s="8" t="s">
        <v>517</v>
      </c>
      <c r="D29" s="9">
        <v>6.537037037037037E-2</v>
      </c>
      <c r="E29" s="42" t="s">
        <v>755</v>
      </c>
      <c r="F29" s="10">
        <v>11.9</v>
      </c>
      <c r="G29" s="10">
        <v>11.2</v>
      </c>
      <c r="H29" s="10">
        <v>11.6</v>
      </c>
      <c r="I29" s="10">
        <v>11.6</v>
      </c>
      <c r="J29" s="10">
        <v>11.8</v>
      </c>
      <c r="K29" s="10">
        <v>11.9</v>
      </c>
      <c r="L29" s="10">
        <v>12.2</v>
      </c>
      <c r="M29" s="10">
        <v>12.6</v>
      </c>
      <c r="N29" s="31">
        <f t="shared" si="25"/>
        <v>34.700000000000003</v>
      </c>
      <c r="O29" s="31">
        <f t="shared" si="26"/>
        <v>23.4</v>
      </c>
      <c r="P29" s="31">
        <f t="shared" si="27"/>
        <v>36.700000000000003</v>
      </c>
      <c r="Q29" s="32">
        <f t="shared" si="28"/>
        <v>58.100000000000009</v>
      </c>
      <c r="R29" s="32">
        <f t="shared" si="29"/>
        <v>60.1</v>
      </c>
      <c r="S29" s="11" t="s">
        <v>217</v>
      </c>
      <c r="T29" s="11" t="s">
        <v>213</v>
      </c>
      <c r="U29" s="13" t="s">
        <v>757</v>
      </c>
      <c r="V29" s="13" t="s">
        <v>376</v>
      </c>
      <c r="W29" s="13" t="s">
        <v>253</v>
      </c>
      <c r="X29" s="12">
        <v>14.2</v>
      </c>
      <c r="Y29" s="12">
        <v>15</v>
      </c>
      <c r="Z29" s="11" t="s">
        <v>207</v>
      </c>
      <c r="AA29" s="12">
        <v>-3.3</v>
      </c>
      <c r="AB29" s="12" t="s">
        <v>233</v>
      </c>
      <c r="AC29" s="12">
        <v>-1</v>
      </c>
      <c r="AD29" s="12">
        <v>-2.2999999999999998</v>
      </c>
      <c r="AE29" s="12"/>
      <c r="AF29" s="11" t="s">
        <v>240</v>
      </c>
      <c r="AG29" s="11" t="s">
        <v>235</v>
      </c>
      <c r="AH29" s="11" t="s">
        <v>198</v>
      </c>
      <c r="AI29" s="8"/>
      <c r="AJ29" s="8" t="s">
        <v>766</v>
      </c>
      <c r="AK29" s="35" t="s">
        <v>756</v>
      </c>
    </row>
    <row r="30" spans="1:37" s="5" customFormat="1">
      <c r="A30" s="6">
        <v>44681</v>
      </c>
      <c r="B30" s="27" t="s">
        <v>187</v>
      </c>
      <c r="C30" s="8" t="s">
        <v>517</v>
      </c>
      <c r="D30" s="9">
        <v>6.7465277777777777E-2</v>
      </c>
      <c r="E30" s="42" t="s">
        <v>736</v>
      </c>
      <c r="F30" s="10">
        <v>12.6</v>
      </c>
      <c r="G30" s="10">
        <v>11.5</v>
      </c>
      <c r="H30" s="10">
        <v>12.3</v>
      </c>
      <c r="I30" s="10">
        <v>12.9</v>
      </c>
      <c r="J30" s="10">
        <v>12.9</v>
      </c>
      <c r="K30" s="10">
        <v>12.2</v>
      </c>
      <c r="L30" s="10">
        <v>11.5</v>
      </c>
      <c r="M30" s="10">
        <v>12</v>
      </c>
      <c r="N30" s="31">
        <f t="shared" si="25"/>
        <v>36.400000000000006</v>
      </c>
      <c r="O30" s="31">
        <f t="shared" si="26"/>
        <v>25.8</v>
      </c>
      <c r="P30" s="31">
        <f t="shared" si="27"/>
        <v>35.700000000000003</v>
      </c>
      <c r="Q30" s="32">
        <f t="shared" si="28"/>
        <v>62.2</v>
      </c>
      <c r="R30" s="32">
        <f t="shared" si="29"/>
        <v>61.5</v>
      </c>
      <c r="S30" s="11" t="s">
        <v>205</v>
      </c>
      <c r="T30" s="11" t="s">
        <v>206</v>
      </c>
      <c r="U30" s="13" t="s">
        <v>617</v>
      </c>
      <c r="V30" s="13" t="s">
        <v>227</v>
      </c>
      <c r="W30" s="13" t="s">
        <v>227</v>
      </c>
      <c r="X30" s="12">
        <v>14.2</v>
      </c>
      <c r="Y30" s="12">
        <v>15</v>
      </c>
      <c r="Z30" s="11" t="s">
        <v>207</v>
      </c>
      <c r="AA30" s="12">
        <v>-0.1</v>
      </c>
      <c r="AB30" s="12">
        <v>-0.4</v>
      </c>
      <c r="AC30" s="12">
        <v>1.6</v>
      </c>
      <c r="AD30" s="12">
        <v>-2.1</v>
      </c>
      <c r="AE30" s="12"/>
      <c r="AF30" s="11" t="s">
        <v>238</v>
      </c>
      <c r="AG30" s="11" t="s">
        <v>234</v>
      </c>
      <c r="AH30" s="11" t="s">
        <v>180</v>
      </c>
      <c r="AI30" s="8"/>
      <c r="AJ30" s="8" t="s">
        <v>761</v>
      </c>
      <c r="AK30" s="35" t="s">
        <v>762</v>
      </c>
    </row>
    <row r="31" spans="1:37" s="5" customFormat="1">
      <c r="A31" s="6">
        <v>44682</v>
      </c>
      <c r="B31" s="26" t="s">
        <v>191</v>
      </c>
      <c r="C31" s="8" t="s">
        <v>505</v>
      </c>
      <c r="D31" s="9">
        <v>6.806712962962963E-2</v>
      </c>
      <c r="E31" s="42" t="s">
        <v>776</v>
      </c>
      <c r="F31" s="10">
        <v>12.3</v>
      </c>
      <c r="G31" s="10">
        <v>11.2</v>
      </c>
      <c r="H31" s="10">
        <v>11.9</v>
      </c>
      <c r="I31" s="10">
        <v>12.5</v>
      </c>
      <c r="J31" s="10">
        <v>12.7</v>
      </c>
      <c r="K31" s="10">
        <v>12.4</v>
      </c>
      <c r="L31" s="10">
        <v>12.3</v>
      </c>
      <c r="M31" s="10">
        <v>12.8</v>
      </c>
      <c r="N31" s="31">
        <f t="shared" si="25"/>
        <v>35.4</v>
      </c>
      <c r="O31" s="31">
        <f t="shared" si="26"/>
        <v>25.2</v>
      </c>
      <c r="P31" s="31">
        <f t="shared" si="27"/>
        <v>37.5</v>
      </c>
      <c r="Q31" s="32">
        <f t="shared" si="28"/>
        <v>60.599999999999994</v>
      </c>
      <c r="R31" s="32">
        <f t="shared" si="29"/>
        <v>62.7</v>
      </c>
      <c r="S31" s="11" t="s">
        <v>212</v>
      </c>
      <c r="T31" s="11" t="s">
        <v>213</v>
      </c>
      <c r="U31" s="13" t="s">
        <v>242</v>
      </c>
      <c r="V31" s="13" t="s">
        <v>386</v>
      </c>
      <c r="W31" s="13" t="s">
        <v>616</v>
      </c>
      <c r="X31" s="12">
        <v>9.6</v>
      </c>
      <c r="Y31" s="12">
        <v>10.199999999999999</v>
      </c>
      <c r="Z31" s="11" t="s">
        <v>215</v>
      </c>
      <c r="AA31" s="12">
        <v>-0.9</v>
      </c>
      <c r="AB31" s="12" t="s">
        <v>233</v>
      </c>
      <c r="AC31" s="12">
        <v>0.5</v>
      </c>
      <c r="AD31" s="12">
        <v>-1.4</v>
      </c>
      <c r="AE31" s="12"/>
      <c r="AF31" s="11" t="s">
        <v>234</v>
      </c>
      <c r="AG31" s="11" t="s">
        <v>234</v>
      </c>
      <c r="AH31" s="11" t="s">
        <v>180</v>
      </c>
      <c r="AI31" s="8"/>
      <c r="AJ31" s="8" t="s">
        <v>794</v>
      </c>
      <c r="AK31" s="35" t="s">
        <v>805</v>
      </c>
    </row>
  </sheetData>
  <autoFilter ref="A1:AJ6" xr:uid="{00000000-0009-0000-0000-00000B000000}"/>
  <phoneticPr fontId="13"/>
  <conditionalFormatting sqref="AF2:AG5">
    <cfRule type="containsText" dxfId="209" priority="590" operator="containsText" text="E">
      <formula>NOT(ISERROR(SEARCH("E",AF2)))</formula>
    </cfRule>
    <cfRule type="containsText" dxfId="208" priority="591" operator="containsText" text="B">
      <formula>NOT(ISERROR(SEARCH("B",AF2)))</formula>
    </cfRule>
    <cfRule type="containsText" dxfId="207" priority="592" operator="containsText" text="A">
      <formula>NOT(ISERROR(SEARCH("A",AF2)))</formula>
    </cfRule>
  </conditionalFormatting>
  <conditionalFormatting sqref="F2:M5">
    <cfRule type="colorScale" priority="586">
      <colorScale>
        <cfvo type="min"/>
        <cfvo type="percentile" val="50"/>
        <cfvo type="max"/>
        <color rgb="FFF8696B"/>
        <color rgb="FFFFEB84"/>
        <color rgb="FF63BE7B"/>
      </colorScale>
    </cfRule>
  </conditionalFormatting>
  <conditionalFormatting sqref="AF6:AG6">
    <cfRule type="containsText" dxfId="206" priority="574" operator="containsText" text="E">
      <formula>NOT(ISERROR(SEARCH("E",AF6)))</formula>
    </cfRule>
    <cfRule type="containsText" dxfId="205" priority="575" operator="containsText" text="B">
      <formula>NOT(ISERROR(SEARCH("B",AF6)))</formula>
    </cfRule>
    <cfRule type="containsText" dxfId="204" priority="576" operator="containsText" text="A">
      <formula>NOT(ISERROR(SEARCH("A",AF6)))</formula>
    </cfRule>
  </conditionalFormatting>
  <conditionalFormatting sqref="F6:M6">
    <cfRule type="colorScale" priority="1958">
      <colorScale>
        <cfvo type="min"/>
        <cfvo type="percentile" val="50"/>
        <cfvo type="max"/>
        <color rgb="FFF8696B"/>
        <color rgb="FFFFEB84"/>
        <color rgb="FF63BE7B"/>
      </colorScale>
    </cfRule>
  </conditionalFormatting>
  <conditionalFormatting sqref="AI2:AI6">
    <cfRule type="containsText" dxfId="203" priority="108" operator="containsText" text="E">
      <formula>NOT(ISERROR(SEARCH("E",AI2)))</formula>
    </cfRule>
    <cfRule type="containsText" dxfId="202" priority="109" operator="containsText" text="B">
      <formula>NOT(ISERROR(SEARCH("B",AI2)))</formula>
    </cfRule>
    <cfRule type="containsText" dxfId="201" priority="110" operator="containsText" text="A">
      <formula>NOT(ISERROR(SEARCH("A",AI2)))</formula>
    </cfRule>
  </conditionalFormatting>
  <conditionalFormatting sqref="Z2:Z6">
    <cfRule type="containsText" dxfId="200" priority="102" operator="containsText" text="D">
      <formula>NOT(ISERROR(SEARCH("D",Z2)))</formula>
    </cfRule>
    <cfRule type="containsText" dxfId="199" priority="103" operator="containsText" text="S">
      <formula>NOT(ISERROR(SEARCH("S",Z2)))</formula>
    </cfRule>
    <cfRule type="containsText" dxfId="198" priority="104" operator="containsText" text="F">
      <formula>NOT(ISERROR(SEARCH("F",Z2)))</formula>
    </cfRule>
    <cfRule type="containsText" dxfId="197" priority="105" operator="containsText" text="E">
      <formula>NOT(ISERROR(SEARCH("E",Z2)))</formula>
    </cfRule>
    <cfRule type="containsText" dxfId="196" priority="106" operator="containsText" text="B">
      <formula>NOT(ISERROR(SEARCH("B",Z2)))</formula>
    </cfRule>
    <cfRule type="containsText" dxfId="195" priority="107" operator="containsText" text="A">
      <formula>NOT(ISERROR(SEARCH("A",Z2)))</formula>
    </cfRule>
  </conditionalFormatting>
  <conditionalFormatting sqref="AH2:AH5">
    <cfRule type="containsText" dxfId="194" priority="99" operator="containsText" text="E">
      <formula>NOT(ISERROR(SEARCH("E",AH2)))</formula>
    </cfRule>
    <cfRule type="containsText" dxfId="193" priority="100" operator="containsText" text="B">
      <formula>NOT(ISERROR(SEARCH("B",AH2)))</formula>
    </cfRule>
    <cfRule type="containsText" dxfId="192" priority="101" operator="containsText" text="A">
      <formula>NOT(ISERROR(SEARCH("A",AH2)))</formula>
    </cfRule>
  </conditionalFormatting>
  <conditionalFormatting sqref="AH6">
    <cfRule type="containsText" dxfId="191" priority="96" operator="containsText" text="E">
      <formula>NOT(ISERROR(SEARCH("E",AH6)))</formula>
    </cfRule>
    <cfRule type="containsText" dxfId="190" priority="97" operator="containsText" text="B">
      <formula>NOT(ISERROR(SEARCH("B",AH6)))</formula>
    </cfRule>
    <cfRule type="containsText" dxfId="189" priority="98" operator="containsText" text="A">
      <formula>NOT(ISERROR(SEARCH("A",AH6)))</formula>
    </cfRule>
  </conditionalFormatting>
  <conditionalFormatting sqref="AF7:AG11">
    <cfRule type="containsText" dxfId="188" priority="92" operator="containsText" text="E">
      <formula>NOT(ISERROR(SEARCH("E",AF7)))</formula>
    </cfRule>
    <cfRule type="containsText" dxfId="187" priority="93" operator="containsText" text="B">
      <formula>NOT(ISERROR(SEARCH("B",AF7)))</formula>
    </cfRule>
    <cfRule type="containsText" dxfId="186" priority="94" operator="containsText" text="A">
      <formula>NOT(ISERROR(SEARCH("A",AF7)))</formula>
    </cfRule>
  </conditionalFormatting>
  <conditionalFormatting sqref="F7:M11">
    <cfRule type="colorScale" priority="95">
      <colorScale>
        <cfvo type="min"/>
        <cfvo type="percentile" val="50"/>
        <cfvo type="max"/>
        <color rgb="FFF8696B"/>
        <color rgb="FFFFEB84"/>
        <color rgb="FF63BE7B"/>
      </colorScale>
    </cfRule>
  </conditionalFormatting>
  <conditionalFormatting sqref="AI7:AI11">
    <cfRule type="containsText" dxfId="185" priority="89" operator="containsText" text="E">
      <formula>NOT(ISERROR(SEARCH("E",AI7)))</formula>
    </cfRule>
    <cfRule type="containsText" dxfId="184" priority="90" operator="containsText" text="B">
      <formula>NOT(ISERROR(SEARCH("B",AI7)))</formula>
    </cfRule>
    <cfRule type="containsText" dxfId="183" priority="91" operator="containsText" text="A">
      <formula>NOT(ISERROR(SEARCH("A",AI7)))</formula>
    </cfRule>
  </conditionalFormatting>
  <conditionalFormatting sqref="Z7:Z10">
    <cfRule type="containsText" dxfId="182" priority="83" operator="containsText" text="D">
      <formula>NOT(ISERROR(SEARCH("D",Z7)))</formula>
    </cfRule>
    <cfRule type="containsText" dxfId="181" priority="84" operator="containsText" text="S">
      <formula>NOT(ISERROR(SEARCH("S",Z7)))</formula>
    </cfRule>
    <cfRule type="containsText" dxfId="180" priority="85" operator="containsText" text="F">
      <formula>NOT(ISERROR(SEARCH("F",Z7)))</formula>
    </cfRule>
    <cfRule type="containsText" dxfId="179" priority="86" operator="containsText" text="E">
      <formula>NOT(ISERROR(SEARCH("E",Z7)))</formula>
    </cfRule>
    <cfRule type="containsText" dxfId="178" priority="87" operator="containsText" text="B">
      <formula>NOT(ISERROR(SEARCH("B",Z7)))</formula>
    </cfRule>
    <cfRule type="containsText" dxfId="177" priority="88" operator="containsText" text="A">
      <formula>NOT(ISERROR(SEARCH("A",Z7)))</formula>
    </cfRule>
  </conditionalFormatting>
  <conditionalFormatting sqref="AH7:AH11">
    <cfRule type="containsText" dxfId="176" priority="80" operator="containsText" text="E">
      <formula>NOT(ISERROR(SEARCH("E",AH7)))</formula>
    </cfRule>
    <cfRule type="containsText" dxfId="175" priority="81" operator="containsText" text="B">
      <formula>NOT(ISERROR(SEARCH("B",AH7)))</formula>
    </cfRule>
    <cfRule type="containsText" dxfId="174" priority="82" operator="containsText" text="A">
      <formula>NOT(ISERROR(SEARCH("A",AH7)))</formula>
    </cfRule>
  </conditionalFormatting>
  <conditionalFormatting sqref="Z11">
    <cfRule type="containsText" dxfId="173" priority="74" operator="containsText" text="D">
      <formula>NOT(ISERROR(SEARCH("D",Z11)))</formula>
    </cfRule>
    <cfRule type="containsText" dxfId="172" priority="75" operator="containsText" text="S">
      <formula>NOT(ISERROR(SEARCH("S",Z11)))</formula>
    </cfRule>
    <cfRule type="containsText" dxfId="171" priority="76" operator="containsText" text="F">
      <formula>NOT(ISERROR(SEARCH("F",Z11)))</formula>
    </cfRule>
    <cfRule type="containsText" dxfId="170" priority="77" operator="containsText" text="E">
      <formula>NOT(ISERROR(SEARCH("E",Z11)))</formula>
    </cfRule>
    <cfRule type="containsText" dxfId="169" priority="78" operator="containsText" text="B">
      <formula>NOT(ISERROR(SEARCH("B",Z11)))</formula>
    </cfRule>
    <cfRule type="containsText" dxfId="168" priority="79" operator="containsText" text="A">
      <formula>NOT(ISERROR(SEARCH("A",Z11)))</formula>
    </cfRule>
  </conditionalFormatting>
  <conditionalFormatting sqref="AF12:AG16">
    <cfRule type="containsText" dxfId="167" priority="70" operator="containsText" text="E">
      <formula>NOT(ISERROR(SEARCH("E",AF12)))</formula>
    </cfRule>
    <cfRule type="containsText" dxfId="166" priority="71" operator="containsText" text="B">
      <formula>NOT(ISERROR(SEARCH("B",AF12)))</formula>
    </cfRule>
    <cfRule type="containsText" dxfId="165" priority="72" operator="containsText" text="A">
      <formula>NOT(ISERROR(SEARCH("A",AF12)))</formula>
    </cfRule>
  </conditionalFormatting>
  <conditionalFormatting sqref="F12:M16">
    <cfRule type="colorScale" priority="73">
      <colorScale>
        <cfvo type="min"/>
        <cfvo type="percentile" val="50"/>
        <cfvo type="max"/>
        <color rgb="FFF8696B"/>
        <color rgb="FFFFEB84"/>
        <color rgb="FF63BE7B"/>
      </colorScale>
    </cfRule>
  </conditionalFormatting>
  <conditionalFormatting sqref="Z12:Z16">
    <cfRule type="containsText" dxfId="164" priority="61" operator="containsText" text="D">
      <formula>NOT(ISERROR(SEARCH("D",Z12)))</formula>
    </cfRule>
    <cfRule type="containsText" dxfId="163" priority="62" operator="containsText" text="S">
      <formula>NOT(ISERROR(SEARCH("S",Z12)))</formula>
    </cfRule>
    <cfRule type="containsText" dxfId="162" priority="63" operator="containsText" text="F">
      <formula>NOT(ISERROR(SEARCH("F",Z12)))</formula>
    </cfRule>
    <cfRule type="containsText" dxfId="161" priority="64" operator="containsText" text="E">
      <formula>NOT(ISERROR(SEARCH("E",Z12)))</formula>
    </cfRule>
    <cfRule type="containsText" dxfId="160" priority="65" operator="containsText" text="B">
      <formula>NOT(ISERROR(SEARCH("B",Z12)))</formula>
    </cfRule>
    <cfRule type="containsText" dxfId="159" priority="66" operator="containsText" text="A">
      <formula>NOT(ISERROR(SEARCH("A",Z12)))</formula>
    </cfRule>
  </conditionalFormatting>
  <conditionalFormatting sqref="AH12:AH16">
    <cfRule type="containsText" dxfId="158" priority="58" operator="containsText" text="E">
      <formula>NOT(ISERROR(SEARCH("E",AH12)))</formula>
    </cfRule>
    <cfRule type="containsText" dxfId="157" priority="59" operator="containsText" text="B">
      <formula>NOT(ISERROR(SEARCH("B",AH12)))</formula>
    </cfRule>
    <cfRule type="containsText" dxfId="156" priority="60" operator="containsText" text="A">
      <formula>NOT(ISERROR(SEARCH("A",AH12)))</formula>
    </cfRule>
  </conditionalFormatting>
  <conditionalFormatting sqref="AI12:AI13">
    <cfRule type="containsText" dxfId="155" priority="55" operator="containsText" text="E">
      <formula>NOT(ISERROR(SEARCH("E",AI12)))</formula>
    </cfRule>
    <cfRule type="containsText" dxfId="154" priority="56" operator="containsText" text="B">
      <formula>NOT(ISERROR(SEARCH("B",AI12)))</formula>
    </cfRule>
    <cfRule type="containsText" dxfId="153" priority="57" operator="containsText" text="A">
      <formula>NOT(ISERROR(SEARCH("A",AI12)))</formula>
    </cfRule>
  </conditionalFormatting>
  <conditionalFormatting sqref="AI14:AI16">
    <cfRule type="containsText" dxfId="152" priority="52" operator="containsText" text="E">
      <formula>NOT(ISERROR(SEARCH("E",AI14)))</formula>
    </cfRule>
    <cfRule type="containsText" dxfId="151" priority="53" operator="containsText" text="B">
      <formula>NOT(ISERROR(SEARCH("B",AI14)))</formula>
    </cfRule>
    <cfRule type="containsText" dxfId="150" priority="54" operator="containsText" text="A">
      <formula>NOT(ISERROR(SEARCH("A",AI14)))</formula>
    </cfRule>
  </conditionalFormatting>
  <conditionalFormatting sqref="AF17:AG21">
    <cfRule type="containsText" dxfId="149" priority="48" operator="containsText" text="E">
      <formula>NOT(ISERROR(SEARCH("E",AF17)))</formula>
    </cfRule>
    <cfRule type="containsText" dxfId="148" priority="49" operator="containsText" text="B">
      <formula>NOT(ISERROR(SEARCH("B",AF17)))</formula>
    </cfRule>
    <cfRule type="containsText" dxfId="147" priority="50" operator="containsText" text="A">
      <formula>NOT(ISERROR(SEARCH("A",AF17)))</formula>
    </cfRule>
  </conditionalFormatting>
  <conditionalFormatting sqref="F17:M21">
    <cfRule type="colorScale" priority="51">
      <colorScale>
        <cfvo type="min"/>
        <cfvo type="percentile" val="50"/>
        <cfvo type="max"/>
        <color rgb="FFF8696B"/>
        <color rgb="FFFFEB84"/>
        <color rgb="FF63BE7B"/>
      </colorScale>
    </cfRule>
  </conditionalFormatting>
  <conditionalFormatting sqref="Z17:Z21">
    <cfRule type="containsText" dxfId="146" priority="42" operator="containsText" text="D">
      <formula>NOT(ISERROR(SEARCH("D",Z17)))</formula>
    </cfRule>
    <cfRule type="containsText" dxfId="145" priority="43" operator="containsText" text="S">
      <formula>NOT(ISERROR(SEARCH("S",Z17)))</formula>
    </cfRule>
    <cfRule type="containsText" dxfId="144" priority="44" operator="containsText" text="F">
      <formula>NOT(ISERROR(SEARCH("F",Z17)))</formula>
    </cfRule>
    <cfRule type="containsText" dxfId="143" priority="45" operator="containsText" text="E">
      <formula>NOT(ISERROR(SEARCH("E",Z17)))</formula>
    </cfRule>
    <cfRule type="containsText" dxfId="142" priority="46" operator="containsText" text="B">
      <formula>NOT(ISERROR(SEARCH("B",Z17)))</formula>
    </cfRule>
    <cfRule type="containsText" dxfId="141" priority="47" operator="containsText" text="A">
      <formula>NOT(ISERROR(SEARCH("A",Z17)))</formula>
    </cfRule>
  </conditionalFormatting>
  <conditionalFormatting sqref="AH17:AH21">
    <cfRule type="containsText" dxfId="140" priority="39" operator="containsText" text="E">
      <formula>NOT(ISERROR(SEARCH("E",AH17)))</formula>
    </cfRule>
    <cfRule type="containsText" dxfId="139" priority="40" operator="containsText" text="B">
      <formula>NOT(ISERROR(SEARCH("B",AH17)))</formula>
    </cfRule>
    <cfRule type="containsText" dxfId="138" priority="41" operator="containsText" text="A">
      <formula>NOT(ISERROR(SEARCH("A",AH17)))</formula>
    </cfRule>
  </conditionalFormatting>
  <conditionalFormatting sqref="AI17:AI21">
    <cfRule type="containsText" dxfId="137" priority="36" operator="containsText" text="E">
      <formula>NOT(ISERROR(SEARCH("E",AI17)))</formula>
    </cfRule>
    <cfRule type="containsText" dxfId="136" priority="37" operator="containsText" text="B">
      <formula>NOT(ISERROR(SEARCH("B",AI17)))</formula>
    </cfRule>
    <cfRule type="containsText" dxfId="135" priority="38" operator="containsText" text="A">
      <formula>NOT(ISERROR(SEARCH("A",AI17)))</formula>
    </cfRule>
  </conditionalFormatting>
  <conditionalFormatting sqref="AF22:AG27">
    <cfRule type="containsText" dxfId="134" priority="32" operator="containsText" text="E">
      <formula>NOT(ISERROR(SEARCH("E",AF22)))</formula>
    </cfRule>
    <cfRule type="containsText" dxfId="133" priority="33" operator="containsText" text="B">
      <formula>NOT(ISERROR(SEARCH("B",AF22)))</formula>
    </cfRule>
    <cfRule type="containsText" dxfId="132" priority="34" operator="containsText" text="A">
      <formula>NOT(ISERROR(SEARCH("A",AF22)))</formula>
    </cfRule>
  </conditionalFormatting>
  <conditionalFormatting sqref="F22:M27">
    <cfRule type="colorScale" priority="35">
      <colorScale>
        <cfvo type="min"/>
        <cfvo type="percentile" val="50"/>
        <cfvo type="max"/>
        <color rgb="FFF8696B"/>
        <color rgb="FFFFEB84"/>
        <color rgb="FF63BE7B"/>
      </colorScale>
    </cfRule>
  </conditionalFormatting>
  <conditionalFormatting sqref="Z22:Z27">
    <cfRule type="containsText" dxfId="131" priority="26" operator="containsText" text="D">
      <formula>NOT(ISERROR(SEARCH("D",Z22)))</formula>
    </cfRule>
    <cfRule type="containsText" dxfId="130" priority="27" operator="containsText" text="S">
      <formula>NOT(ISERROR(SEARCH("S",Z22)))</formula>
    </cfRule>
    <cfRule type="containsText" dxfId="129" priority="28" operator="containsText" text="F">
      <formula>NOT(ISERROR(SEARCH("F",Z22)))</formula>
    </cfRule>
    <cfRule type="containsText" dxfId="128" priority="29" operator="containsText" text="E">
      <formula>NOT(ISERROR(SEARCH("E",Z22)))</formula>
    </cfRule>
    <cfRule type="containsText" dxfId="127" priority="30" operator="containsText" text="B">
      <formula>NOT(ISERROR(SEARCH("B",Z22)))</formula>
    </cfRule>
    <cfRule type="containsText" dxfId="126" priority="31" operator="containsText" text="A">
      <formula>NOT(ISERROR(SEARCH("A",Z22)))</formula>
    </cfRule>
  </conditionalFormatting>
  <conditionalFormatting sqref="AH22:AH27">
    <cfRule type="containsText" dxfId="125" priority="23" operator="containsText" text="E">
      <formula>NOT(ISERROR(SEARCH("E",AH22)))</formula>
    </cfRule>
    <cfRule type="containsText" dxfId="124" priority="24" operator="containsText" text="B">
      <formula>NOT(ISERROR(SEARCH("B",AH22)))</formula>
    </cfRule>
    <cfRule type="containsText" dxfId="123" priority="25" operator="containsText" text="A">
      <formula>NOT(ISERROR(SEARCH("A",AH22)))</formula>
    </cfRule>
  </conditionalFormatting>
  <conditionalFormatting sqref="AI23:AI27">
    <cfRule type="containsText" dxfId="122" priority="20" operator="containsText" text="E">
      <formula>NOT(ISERROR(SEARCH("E",AI23)))</formula>
    </cfRule>
    <cfRule type="containsText" dxfId="121" priority="21" operator="containsText" text="B">
      <formula>NOT(ISERROR(SEARCH("B",AI23)))</formula>
    </cfRule>
    <cfRule type="containsText" dxfId="120" priority="22" operator="containsText" text="A">
      <formula>NOT(ISERROR(SEARCH("A",AI23)))</formula>
    </cfRule>
  </conditionalFormatting>
  <conditionalFormatting sqref="AI22">
    <cfRule type="containsText" dxfId="119" priority="17" operator="containsText" text="E">
      <formula>NOT(ISERROR(SEARCH("E",AI22)))</formula>
    </cfRule>
    <cfRule type="containsText" dxfId="118" priority="18" operator="containsText" text="B">
      <formula>NOT(ISERROR(SEARCH("B",AI22)))</formula>
    </cfRule>
    <cfRule type="containsText" dxfId="117" priority="19" operator="containsText" text="A">
      <formula>NOT(ISERROR(SEARCH("A",AI22)))</formula>
    </cfRule>
  </conditionalFormatting>
  <conditionalFormatting sqref="AF28:AG31">
    <cfRule type="containsText" dxfId="116" priority="13" operator="containsText" text="E">
      <formula>NOT(ISERROR(SEARCH("E",AF28)))</formula>
    </cfRule>
    <cfRule type="containsText" dxfId="115" priority="14" operator="containsText" text="B">
      <formula>NOT(ISERROR(SEARCH("B",AF28)))</formula>
    </cfRule>
    <cfRule type="containsText" dxfId="114" priority="15" operator="containsText" text="A">
      <formula>NOT(ISERROR(SEARCH("A",AF28)))</formula>
    </cfRule>
  </conditionalFormatting>
  <conditionalFormatting sqref="F28:M31">
    <cfRule type="colorScale" priority="16">
      <colorScale>
        <cfvo type="min"/>
        <cfvo type="percentile" val="50"/>
        <cfvo type="max"/>
        <color rgb="FFF8696B"/>
        <color rgb="FFFFEB84"/>
        <color rgb="FF63BE7B"/>
      </colorScale>
    </cfRule>
  </conditionalFormatting>
  <conditionalFormatting sqref="Z28:Z31">
    <cfRule type="containsText" dxfId="113" priority="7" operator="containsText" text="D">
      <formula>NOT(ISERROR(SEARCH("D",Z28)))</formula>
    </cfRule>
    <cfRule type="containsText" dxfId="112" priority="8" operator="containsText" text="S">
      <formula>NOT(ISERROR(SEARCH("S",Z28)))</formula>
    </cfRule>
    <cfRule type="containsText" dxfId="111" priority="9" operator="containsText" text="F">
      <formula>NOT(ISERROR(SEARCH("F",Z28)))</formula>
    </cfRule>
    <cfRule type="containsText" dxfId="110" priority="10" operator="containsText" text="E">
      <formula>NOT(ISERROR(SEARCH("E",Z28)))</formula>
    </cfRule>
    <cfRule type="containsText" dxfId="109" priority="11" operator="containsText" text="B">
      <formula>NOT(ISERROR(SEARCH("B",Z28)))</formula>
    </cfRule>
    <cfRule type="containsText" dxfId="108" priority="12" operator="containsText" text="A">
      <formula>NOT(ISERROR(SEARCH("A",Z28)))</formula>
    </cfRule>
  </conditionalFormatting>
  <conditionalFormatting sqref="AH28:AH31">
    <cfRule type="containsText" dxfId="107" priority="4" operator="containsText" text="E">
      <formula>NOT(ISERROR(SEARCH("E",AH28)))</formula>
    </cfRule>
    <cfRule type="containsText" dxfId="106" priority="5" operator="containsText" text="B">
      <formula>NOT(ISERROR(SEARCH("B",AH28)))</formula>
    </cfRule>
    <cfRule type="containsText" dxfId="105" priority="6" operator="containsText" text="A">
      <formula>NOT(ISERROR(SEARCH("A",AH28)))</formula>
    </cfRule>
  </conditionalFormatting>
  <conditionalFormatting sqref="AI28:AI31">
    <cfRule type="containsText" dxfId="104" priority="1" operator="containsText" text="E">
      <formula>NOT(ISERROR(SEARCH("E",AI28)))</formula>
    </cfRule>
    <cfRule type="containsText" dxfId="103" priority="2" operator="containsText" text="B">
      <formula>NOT(ISERROR(SEARCH("B",AI28)))</formula>
    </cfRule>
    <cfRule type="containsText" dxfId="102" priority="3" operator="containsText" text="A">
      <formula>NOT(ISERROR(SEARCH("A",AI28)))</formula>
    </cfRule>
  </conditionalFormatting>
  <dataValidations count="1">
    <dataValidation type="list" allowBlank="1" showInputMessage="1" showErrorMessage="1" sqref="AI2:AI31" xr:uid="{F70AAE3B-038E-7E41-BB79-27DAABFF3EB5}">
      <formula1>"強風,外差し,イン先行,凍結防止"</formula1>
    </dataValidation>
  </dataValidations>
  <pageMargins left="0.7" right="0.7" top="0.75" bottom="0.75" header="0.3" footer="0.3"/>
  <pageSetup paperSize="9" orientation="portrait" horizontalDpi="4294967292" verticalDpi="4294967292"/>
  <ignoredErrors>
    <ignoredError sqref="N2:Q5 N6:Q6 R2:R6 N7:R11 N12:R16 N17:R21 N22:R27 N28:R3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L29"/>
  <sheetViews>
    <sheetView workbookViewId="0">
      <pane xSplit="5" ySplit="1" topLeftCell="J2" activePane="bottomRight" state="frozen"/>
      <selection activeCell="E18" sqref="E18"/>
      <selection pane="topRight" activeCell="E18" sqref="E18"/>
      <selection pane="bottomLeft" activeCell="E18" sqref="E18"/>
      <selection pane="bottomRight" activeCell="AL14" sqref="AL14"/>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5" customFormat="1">
      <c r="A1" s="1" t="s">
        <v>42</v>
      </c>
      <c r="B1" s="1" t="s">
        <v>43</v>
      </c>
      <c r="C1" s="1" t="s">
        <v>44</v>
      </c>
      <c r="D1" s="1" t="s">
        <v>45</v>
      </c>
      <c r="E1" s="1" t="s">
        <v>46</v>
      </c>
      <c r="F1" s="1" t="s">
        <v>135</v>
      </c>
      <c r="G1" s="1" t="s">
        <v>136</v>
      </c>
      <c r="H1" s="1" t="s">
        <v>137</v>
      </c>
      <c r="I1" s="1" t="s">
        <v>138</v>
      </c>
      <c r="J1" s="1" t="s">
        <v>139</v>
      </c>
      <c r="K1" s="1" t="s">
        <v>140</v>
      </c>
      <c r="L1" s="1" t="s">
        <v>141</v>
      </c>
      <c r="M1" s="1" t="s">
        <v>142</v>
      </c>
      <c r="N1" s="1" t="s">
        <v>143</v>
      </c>
      <c r="O1" s="1" t="s">
        <v>144</v>
      </c>
      <c r="P1" s="1" t="s">
        <v>145</v>
      </c>
      <c r="Q1" s="1" t="s">
        <v>146</v>
      </c>
      <c r="R1" s="1" t="s">
        <v>76</v>
      </c>
      <c r="S1" s="1" t="s">
        <v>48</v>
      </c>
      <c r="T1" s="2" t="s">
        <v>50</v>
      </c>
      <c r="U1" s="2" t="s">
        <v>51</v>
      </c>
      <c r="V1" s="3" t="s">
        <v>52</v>
      </c>
      <c r="W1" s="3" t="s">
        <v>53</v>
      </c>
      <c r="X1" s="3" t="s">
        <v>54</v>
      </c>
      <c r="Y1" s="4" t="s">
        <v>176</v>
      </c>
      <c r="Z1" s="4" t="s">
        <v>177</v>
      </c>
      <c r="AA1" s="4" t="s">
        <v>194</v>
      </c>
      <c r="AB1" s="4" t="s">
        <v>9</v>
      </c>
      <c r="AC1" s="4" t="s">
        <v>100</v>
      </c>
      <c r="AD1" s="4" t="s">
        <v>10</v>
      </c>
      <c r="AE1" s="4" t="s">
        <v>11</v>
      </c>
      <c r="AF1" s="4"/>
      <c r="AG1" s="4" t="s">
        <v>12</v>
      </c>
      <c r="AH1" s="4" t="s">
        <v>13</v>
      </c>
      <c r="AI1" s="4" t="s">
        <v>55</v>
      </c>
      <c r="AJ1" s="4" t="s">
        <v>56</v>
      </c>
      <c r="AK1" s="22" t="s">
        <v>71</v>
      </c>
      <c r="AL1" s="22" t="s">
        <v>178</v>
      </c>
    </row>
    <row r="2" spans="1:38" s="5" customFormat="1">
      <c r="A2" s="6">
        <v>44590</v>
      </c>
      <c r="B2" s="7" t="s">
        <v>186</v>
      </c>
      <c r="C2" s="8" t="s">
        <v>243</v>
      </c>
      <c r="D2" s="9">
        <v>9.1064814814814821E-2</v>
      </c>
      <c r="E2" s="42" t="s">
        <v>297</v>
      </c>
      <c r="F2" s="34">
        <v>7.1</v>
      </c>
      <c r="G2" s="10">
        <v>11.7</v>
      </c>
      <c r="H2" s="10">
        <v>13.4</v>
      </c>
      <c r="I2" s="10">
        <v>13.3</v>
      </c>
      <c r="J2" s="10">
        <v>12.7</v>
      </c>
      <c r="K2" s="10">
        <v>12.3</v>
      </c>
      <c r="L2" s="10">
        <v>12.3</v>
      </c>
      <c r="M2" s="10">
        <v>12.3</v>
      </c>
      <c r="N2" s="10">
        <v>11.9</v>
      </c>
      <c r="O2" s="10">
        <v>12.2</v>
      </c>
      <c r="P2" s="10">
        <v>12.6</v>
      </c>
      <c r="Q2" s="31">
        <f t="shared" ref="Q2:Q4" si="0">SUM(F2:H2)</f>
        <v>32.199999999999996</v>
      </c>
      <c r="R2" s="31">
        <f t="shared" ref="R2:R4" si="1">SUM(I2:M2)</f>
        <v>62.899999999999991</v>
      </c>
      <c r="S2" s="31">
        <f t="shared" ref="S2:S4" si="2">SUM(N2:P2)</f>
        <v>36.700000000000003</v>
      </c>
      <c r="T2" s="11" t="s">
        <v>232</v>
      </c>
      <c r="U2" s="11" t="s">
        <v>202</v>
      </c>
      <c r="V2" s="13" t="s">
        <v>263</v>
      </c>
      <c r="W2" s="13" t="s">
        <v>263</v>
      </c>
      <c r="X2" s="13" t="s">
        <v>225</v>
      </c>
      <c r="Y2" s="12">
        <v>2.2999999999999998</v>
      </c>
      <c r="Z2" s="12">
        <v>1.8</v>
      </c>
      <c r="AA2" s="11" t="s">
        <v>200</v>
      </c>
      <c r="AB2" s="12">
        <v>0.5</v>
      </c>
      <c r="AC2" s="12">
        <v>-0.6</v>
      </c>
      <c r="AD2" s="12">
        <v>0.3</v>
      </c>
      <c r="AE2" s="12">
        <v>-0.4</v>
      </c>
      <c r="AF2" s="12"/>
      <c r="AG2" s="11" t="s">
        <v>235</v>
      </c>
      <c r="AH2" s="11" t="s">
        <v>234</v>
      </c>
      <c r="AI2" s="11" t="s">
        <v>199</v>
      </c>
      <c r="AJ2" s="8" t="s">
        <v>203</v>
      </c>
      <c r="AK2" s="43" t="s">
        <v>296</v>
      </c>
      <c r="AL2" s="35" t="s">
        <v>336</v>
      </c>
    </row>
    <row r="3" spans="1:38" s="5" customFormat="1">
      <c r="A3" s="6">
        <v>44591</v>
      </c>
      <c r="B3" s="7" t="s">
        <v>185</v>
      </c>
      <c r="C3" s="8" t="s">
        <v>243</v>
      </c>
      <c r="D3" s="9">
        <v>9.3136574074074066E-2</v>
      </c>
      <c r="E3" s="42" t="s">
        <v>308</v>
      </c>
      <c r="F3" s="34">
        <v>7</v>
      </c>
      <c r="G3" s="10">
        <v>12.2</v>
      </c>
      <c r="H3" s="10">
        <v>13.5</v>
      </c>
      <c r="I3" s="10">
        <v>12.9</v>
      </c>
      <c r="J3" s="10">
        <v>12.7</v>
      </c>
      <c r="K3" s="10">
        <v>12.8</v>
      </c>
      <c r="L3" s="10">
        <v>13</v>
      </c>
      <c r="M3" s="10">
        <v>13.1</v>
      </c>
      <c r="N3" s="10">
        <v>12.7</v>
      </c>
      <c r="O3" s="10">
        <v>12.3</v>
      </c>
      <c r="P3" s="10">
        <v>12.5</v>
      </c>
      <c r="Q3" s="31">
        <f t="shared" si="0"/>
        <v>32.700000000000003</v>
      </c>
      <c r="R3" s="31">
        <f t="shared" si="1"/>
        <v>64.5</v>
      </c>
      <c r="S3" s="31">
        <f t="shared" si="2"/>
        <v>37.5</v>
      </c>
      <c r="T3" s="11" t="s">
        <v>201</v>
      </c>
      <c r="U3" s="11" t="s">
        <v>209</v>
      </c>
      <c r="V3" s="13" t="s">
        <v>312</v>
      </c>
      <c r="W3" s="13" t="s">
        <v>313</v>
      </c>
      <c r="X3" s="13" t="s">
        <v>314</v>
      </c>
      <c r="Y3" s="12">
        <v>1.4</v>
      </c>
      <c r="Z3" s="12">
        <v>1.7</v>
      </c>
      <c r="AA3" s="11" t="s">
        <v>200</v>
      </c>
      <c r="AB3" s="12">
        <v>0.9</v>
      </c>
      <c r="AC3" s="12">
        <v>-0.3</v>
      </c>
      <c r="AD3" s="12">
        <v>0.7</v>
      </c>
      <c r="AE3" s="12">
        <v>-0.1</v>
      </c>
      <c r="AF3" s="12"/>
      <c r="AG3" s="11" t="s">
        <v>234</v>
      </c>
      <c r="AH3" s="11" t="s">
        <v>234</v>
      </c>
      <c r="AI3" s="11" t="s">
        <v>199</v>
      </c>
      <c r="AJ3" s="8" t="s">
        <v>203</v>
      </c>
      <c r="AK3" s="43" t="s">
        <v>307</v>
      </c>
      <c r="AL3" s="35" t="s">
        <v>342</v>
      </c>
    </row>
    <row r="4" spans="1:38" s="5" customFormat="1">
      <c r="A4" s="6">
        <v>44591</v>
      </c>
      <c r="B4" s="7" t="s">
        <v>184</v>
      </c>
      <c r="C4" s="8" t="s">
        <v>243</v>
      </c>
      <c r="D4" s="9">
        <v>9.1759259259259263E-2</v>
      </c>
      <c r="E4" s="42" t="s">
        <v>320</v>
      </c>
      <c r="F4" s="34">
        <v>7.2</v>
      </c>
      <c r="G4" s="10">
        <v>11.9</v>
      </c>
      <c r="H4" s="10">
        <v>12.8</v>
      </c>
      <c r="I4" s="10">
        <v>13</v>
      </c>
      <c r="J4" s="10">
        <v>13.1</v>
      </c>
      <c r="K4" s="10">
        <v>13.1</v>
      </c>
      <c r="L4" s="10">
        <v>12.8</v>
      </c>
      <c r="M4" s="10">
        <v>12.7</v>
      </c>
      <c r="N4" s="10">
        <v>12</v>
      </c>
      <c r="O4" s="10">
        <v>11.8</v>
      </c>
      <c r="P4" s="10">
        <v>12.4</v>
      </c>
      <c r="Q4" s="31">
        <f t="shared" si="0"/>
        <v>31.900000000000002</v>
      </c>
      <c r="R4" s="31">
        <f t="shared" si="1"/>
        <v>64.7</v>
      </c>
      <c r="S4" s="31">
        <f t="shared" si="2"/>
        <v>36.200000000000003</v>
      </c>
      <c r="T4" s="11" t="s">
        <v>232</v>
      </c>
      <c r="U4" s="11" t="s">
        <v>261</v>
      </c>
      <c r="V4" s="13" t="s">
        <v>263</v>
      </c>
      <c r="W4" s="13" t="s">
        <v>221</v>
      </c>
      <c r="X4" s="13" t="s">
        <v>229</v>
      </c>
      <c r="Y4" s="12">
        <v>1.4</v>
      </c>
      <c r="Z4" s="12">
        <v>1.7</v>
      </c>
      <c r="AA4" s="11" t="s">
        <v>200</v>
      </c>
      <c r="AB4" s="12">
        <v>0.6</v>
      </c>
      <c r="AC4" s="12">
        <v>-0.7</v>
      </c>
      <c r="AD4" s="12" t="s">
        <v>252</v>
      </c>
      <c r="AE4" s="12">
        <v>-0.1</v>
      </c>
      <c r="AF4" s="12"/>
      <c r="AG4" s="11" t="s">
        <v>235</v>
      </c>
      <c r="AH4" s="11" t="s">
        <v>235</v>
      </c>
      <c r="AI4" s="11" t="s">
        <v>200</v>
      </c>
      <c r="AJ4" s="8" t="s">
        <v>203</v>
      </c>
      <c r="AK4" s="43" t="s">
        <v>319</v>
      </c>
      <c r="AL4" s="35" t="s">
        <v>347</v>
      </c>
    </row>
    <row r="5" spans="1:38" s="5" customFormat="1">
      <c r="A5" s="6">
        <v>44598</v>
      </c>
      <c r="B5" s="7" t="s">
        <v>183</v>
      </c>
      <c r="C5" s="8" t="s">
        <v>243</v>
      </c>
      <c r="D5" s="9">
        <v>9.3807870370370375E-2</v>
      </c>
      <c r="E5" s="42" t="s">
        <v>395</v>
      </c>
      <c r="F5" s="34">
        <v>7.1</v>
      </c>
      <c r="G5" s="10">
        <v>11</v>
      </c>
      <c r="H5" s="10">
        <v>13.4</v>
      </c>
      <c r="I5" s="10">
        <v>13.3</v>
      </c>
      <c r="J5" s="10">
        <v>13</v>
      </c>
      <c r="K5" s="10">
        <v>12.9</v>
      </c>
      <c r="L5" s="10">
        <v>13.1</v>
      </c>
      <c r="M5" s="10">
        <v>13.3</v>
      </c>
      <c r="N5" s="10">
        <v>12.9</v>
      </c>
      <c r="O5" s="10">
        <v>12.6</v>
      </c>
      <c r="P5" s="10">
        <v>12.9</v>
      </c>
      <c r="Q5" s="31">
        <f t="shared" ref="Q5" si="3">SUM(F5:H5)</f>
        <v>31.5</v>
      </c>
      <c r="R5" s="31">
        <f t="shared" ref="R5" si="4">SUM(I5:M5)</f>
        <v>65.600000000000009</v>
      </c>
      <c r="S5" s="31">
        <f t="shared" ref="S5" si="5">SUM(N5:P5)</f>
        <v>38.4</v>
      </c>
      <c r="T5" s="11" t="s">
        <v>232</v>
      </c>
      <c r="U5" s="11" t="s">
        <v>202</v>
      </c>
      <c r="V5" s="13" t="s">
        <v>420</v>
      </c>
      <c r="W5" s="13" t="s">
        <v>421</v>
      </c>
      <c r="X5" s="13" t="s">
        <v>422</v>
      </c>
      <c r="Y5" s="12">
        <v>1.6</v>
      </c>
      <c r="Z5" s="12">
        <v>1.7</v>
      </c>
      <c r="AA5" s="11" t="s">
        <v>180</v>
      </c>
      <c r="AB5" s="12">
        <v>1.7</v>
      </c>
      <c r="AC5" s="12" t="s">
        <v>233</v>
      </c>
      <c r="AD5" s="12">
        <v>1.3</v>
      </c>
      <c r="AE5" s="12">
        <v>0.4</v>
      </c>
      <c r="AF5" s="12"/>
      <c r="AG5" s="11" t="s">
        <v>236</v>
      </c>
      <c r="AH5" s="11" t="s">
        <v>234</v>
      </c>
      <c r="AI5" s="11" t="s">
        <v>199</v>
      </c>
      <c r="AJ5" s="8"/>
      <c r="AK5" s="43" t="s">
        <v>404</v>
      </c>
      <c r="AL5" s="35" t="s">
        <v>449</v>
      </c>
    </row>
    <row r="6" spans="1:38" s="5" customFormat="1">
      <c r="A6" s="6">
        <v>44604</v>
      </c>
      <c r="B6" s="7" t="s">
        <v>184</v>
      </c>
      <c r="C6" s="8" t="s">
        <v>474</v>
      </c>
      <c r="D6" s="9">
        <v>8.9687499999999989E-2</v>
      </c>
      <c r="E6" s="42" t="s">
        <v>492</v>
      </c>
      <c r="F6" s="34">
        <v>6.8</v>
      </c>
      <c r="G6" s="10">
        <v>11</v>
      </c>
      <c r="H6" s="10">
        <v>12.7</v>
      </c>
      <c r="I6" s="10">
        <v>12.6</v>
      </c>
      <c r="J6" s="10">
        <v>12.6</v>
      </c>
      <c r="K6" s="10">
        <v>12.8</v>
      </c>
      <c r="L6" s="10">
        <v>12.7</v>
      </c>
      <c r="M6" s="10">
        <v>12.4</v>
      </c>
      <c r="N6" s="10">
        <v>11.8</v>
      </c>
      <c r="O6" s="10">
        <v>12</v>
      </c>
      <c r="P6" s="10">
        <v>12.5</v>
      </c>
      <c r="Q6" s="31">
        <f t="shared" ref="Q6:Q7" si="6">SUM(F6:H6)</f>
        <v>30.5</v>
      </c>
      <c r="R6" s="31">
        <f t="shared" ref="R6:R7" si="7">SUM(I6:M6)</f>
        <v>63.1</v>
      </c>
      <c r="S6" s="31">
        <f t="shared" ref="S6:S7" si="8">SUM(N6:P6)</f>
        <v>36.299999999999997</v>
      </c>
      <c r="T6" s="11" t="s">
        <v>201</v>
      </c>
      <c r="U6" s="11" t="s">
        <v>428</v>
      </c>
      <c r="V6" s="13" t="s">
        <v>229</v>
      </c>
      <c r="W6" s="13" t="s">
        <v>221</v>
      </c>
      <c r="X6" s="13" t="s">
        <v>280</v>
      </c>
      <c r="Y6" s="12">
        <v>12.6</v>
      </c>
      <c r="Z6" s="12">
        <v>12.3</v>
      </c>
      <c r="AA6" s="11" t="s">
        <v>463</v>
      </c>
      <c r="AB6" s="12">
        <v>-2.2999999999999998</v>
      </c>
      <c r="AC6" s="12">
        <v>-0.3</v>
      </c>
      <c r="AD6" s="12">
        <v>-0.4</v>
      </c>
      <c r="AE6" s="12">
        <v>-2.2000000000000002</v>
      </c>
      <c r="AF6" s="12"/>
      <c r="AG6" s="11" t="s">
        <v>235</v>
      </c>
      <c r="AH6" s="11" t="s">
        <v>235</v>
      </c>
      <c r="AI6" s="11" t="s">
        <v>199</v>
      </c>
      <c r="AJ6" s="8" t="s">
        <v>203</v>
      </c>
      <c r="AK6" s="43" t="s">
        <v>491</v>
      </c>
      <c r="AL6" s="35" t="s">
        <v>535</v>
      </c>
    </row>
    <row r="7" spans="1:38" s="5" customFormat="1">
      <c r="A7" s="6">
        <v>44605</v>
      </c>
      <c r="B7" s="7" t="s">
        <v>185</v>
      </c>
      <c r="C7" s="8" t="s">
        <v>474</v>
      </c>
      <c r="D7" s="9">
        <v>9.1076388888888901E-2</v>
      </c>
      <c r="E7" s="42" t="s">
        <v>509</v>
      </c>
      <c r="F7" s="34">
        <v>7</v>
      </c>
      <c r="G7" s="10">
        <v>11</v>
      </c>
      <c r="H7" s="10">
        <v>12.6</v>
      </c>
      <c r="I7" s="10">
        <v>12.4</v>
      </c>
      <c r="J7" s="10">
        <v>12.4</v>
      </c>
      <c r="K7" s="10">
        <v>12.2</v>
      </c>
      <c r="L7" s="10">
        <v>12.8</v>
      </c>
      <c r="M7" s="10">
        <v>13.4</v>
      </c>
      <c r="N7" s="10">
        <v>12.9</v>
      </c>
      <c r="O7" s="10">
        <v>12.7</v>
      </c>
      <c r="P7" s="10">
        <v>12.5</v>
      </c>
      <c r="Q7" s="31">
        <f t="shared" si="6"/>
        <v>30.6</v>
      </c>
      <c r="R7" s="31">
        <f t="shared" si="7"/>
        <v>63.199999999999996</v>
      </c>
      <c r="S7" s="31">
        <f t="shared" si="8"/>
        <v>38.1</v>
      </c>
      <c r="T7" s="11" t="s">
        <v>479</v>
      </c>
      <c r="U7" s="11" t="s">
        <v>202</v>
      </c>
      <c r="V7" s="13" t="s">
        <v>313</v>
      </c>
      <c r="W7" s="13" t="s">
        <v>510</v>
      </c>
      <c r="X7" s="13" t="s">
        <v>511</v>
      </c>
      <c r="Y7" s="12">
        <v>11.8</v>
      </c>
      <c r="Z7" s="12">
        <v>11.5</v>
      </c>
      <c r="AA7" s="11" t="s">
        <v>463</v>
      </c>
      <c r="AB7" s="12">
        <v>-1.9</v>
      </c>
      <c r="AC7" s="12" t="s">
        <v>233</v>
      </c>
      <c r="AD7" s="12">
        <v>0.3</v>
      </c>
      <c r="AE7" s="12">
        <v>-2.2000000000000002</v>
      </c>
      <c r="AF7" s="12"/>
      <c r="AG7" s="11" t="s">
        <v>235</v>
      </c>
      <c r="AH7" s="11" t="s">
        <v>234</v>
      </c>
      <c r="AI7" s="11" t="s">
        <v>199</v>
      </c>
      <c r="AJ7" s="8" t="s">
        <v>203</v>
      </c>
      <c r="AK7" s="43" t="s">
        <v>541</v>
      </c>
      <c r="AL7" s="35" t="s">
        <v>542</v>
      </c>
    </row>
    <row r="8" spans="1:38" s="5" customFormat="1">
      <c r="A8" s="6">
        <v>44611</v>
      </c>
      <c r="B8" s="7" t="s">
        <v>186</v>
      </c>
      <c r="C8" s="8" t="s">
        <v>565</v>
      </c>
      <c r="D8" s="9">
        <v>9.1030092592592593E-2</v>
      </c>
      <c r="E8" s="42" t="s">
        <v>583</v>
      </c>
      <c r="F8" s="34">
        <v>6.9</v>
      </c>
      <c r="G8" s="10">
        <v>11.5</v>
      </c>
      <c r="H8" s="10">
        <v>12.6</v>
      </c>
      <c r="I8" s="10">
        <v>12.4</v>
      </c>
      <c r="J8" s="10">
        <v>12.6</v>
      </c>
      <c r="K8" s="10">
        <v>12.8</v>
      </c>
      <c r="L8" s="10">
        <v>12.5</v>
      </c>
      <c r="M8" s="10">
        <v>12.3</v>
      </c>
      <c r="N8" s="10">
        <v>12.2</v>
      </c>
      <c r="O8" s="10">
        <v>12.8</v>
      </c>
      <c r="P8" s="10">
        <v>12.9</v>
      </c>
      <c r="Q8" s="31">
        <f t="shared" ref="Q8:Q10" si="9">SUM(F8:H8)</f>
        <v>31</v>
      </c>
      <c r="R8" s="31">
        <f t="shared" ref="R8:R10" si="10">SUM(I8:M8)</f>
        <v>62.599999999999994</v>
      </c>
      <c r="S8" s="31">
        <f t="shared" ref="S8:S10" si="11">SUM(N8:P8)</f>
        <v>37.9</v>
      </c>
      <c r="T8" s="11" t="s">
        <v>201</v>
      </c>
      <c r="U8" s="11" t="s">
        <v>247</v>
      </c>
      <c r="V8" s="13" t="s">
        <v>225</v>
      </c>
      <c r="W8" s="13" t="s">
        <v>431</v>
      </c>
      <c r="X8" s="13" t="s">
        <v>584</v>
      </c>
      <c r="Y8" s="12">
        <v>7.8</v>
      </c>
      <c r="Z8" s="12">
        <v>7</v>
      </c>
      <c r="AA8" s="11" t="s">
        <v>200</v>
      </c>
      <c r="AB8" s="12">
        <v>0.2</v>
      </c>
      <c r="AC8" s="12" t="s">
        <v>233</v>
      </c>
      <c r="AD8" s="12">
        <v>0.7</v>
      </c>
      <c r="AE8" s="12">
        <v>-0.5</v>
      </c>
      <c r="AF8" s="12"/>
      <c r="AG8" s="11" t="s">
        <v>234</v>
      </c>
      <c r="AH8" s="11" t="s">
        <v>234</v>
      </c>
      <c r="AI8" s="11" t="s">
        <v>199</v>
      </c>
      <c r="AJ8" s="8"/>
      <c r="AK8" s="43" t="s">
        <v>631</v>
      </c>
      <c r="AL8" s="35" t="s">
        <v>632</v>
      </c>
    </row>
    <row r="9" spans="1:38" s="5" customFormat="1">
      <c r="A9" s="6">
        <v>44611</v>
      </c>
      <c r="B9" s="7" t="s">
        <v>354</v>
      </c>
      <c r="C9" s="8" t="s">
        <v>567</v>
      </c>
      <c r="D9" s="9">
        <v>9.0347222222222232E-2</v>
      </c>
      <c r="E9" s="42" t="s">
        <v>587</v>
      </c>
      <c r="F9" s="34">
        <v>7.1</v>
      </c>
      <c r="G9" s="10">
        <v>11.6</v>
      </c>
      <c r="H9" s="10">
        <v>12.3</v>
      </c>
      <c r="I9" s="10">
        <v>12.1</v>
      </c>
      <c r="J9" s="10">
        <v>12.2</v>
      </c>
      <c r="K9" s="10">
        <v>13.2</v>
      </c>
      <c r="L9" s="10">
        <v>13.2</v>
      </c>
      <c r="M9" s="10">
        <v>12.6</v>
      </c>
      <c r="N9" s="10">
        <v>11.9</v>
      </c>
      <c r="O9" s="10">
        <v>11.9</v>
      </c>
      <c r="P9" s="10">
        <v>12.5</v>
      </c>
      <c r="Q9" s="31">
        <f t="shared" si="9"/>
        <v>31</v>
      </c>
      <c r="R9" s="31">
        <f t="shared" si="10"/>
        <v>63.300000000000004</v>
      </c>
      <c r="S9" s="31">
        <f t="shared" si="11"/>
        <v>36.299999999999997</v>
      </c>
      <c r="T9" s="11" t="s">
        <v>232</v>
      </c>
      <c r="U9" s="11" t="s">
        <v>261</v>
      </c>
      <c r="V9" s="13" t="s">
        <v>431</v>
      </c>
      <c r="W9" s="13" t="s">
        <v>588</v>
      </c>
      <c r="X9" s="13" t="s">
        <v>589</v>
      </c>
      <c r="Y9" s="12">
        <v>7.8</v>
      </c>
      <c r="Z9" s="12">
        <v>7</v>
      </c>
      <c r="AA9" s="11" t="s">
        <v>200</v>
      </c>
      <c r="AB9" s="12">
        <v>0.2</v>
      </c>
      <c r="AC9" s="12" t="s">
        <v>233</v>
      </c>
      <c r="AD9" s="12">
        <v>0.7</v>
      </c>
      <c r="AE9" s="12">
        <v>-0.5</v>
      </c>
      <c r="AF9" s="12"/>
      <c r="AG9" s="11" t="s">
        <v>234</v>
      </c>
      <c r="AH9" s="11" t="s">
        <v>234</v>
      </c>
      <c r="AI9" s="11" t="s">
        <v>200</v>
      </c>
      <c r="AJ9" s="8"/>
      <c r="AK9" s="43" t="s">
        <v>635</v>
      </c>
      <c r="AL9" s="35" t="s">
        <v>636</v>
      </c>
    </row>
    <row r="10" spans="1:38" s="5" customFormat="1">
      <c r="A10" s="6">
        <v>44612</v>
      </c>
      <c r="B10" s="7" t="s">
        <v>185</v>
      </c>
      <c r="C10" s="8" t="s">
        <v>522</v>
      </c>
      <c r="D10" s="9">
        <v>9.239583333333333E-2</v>
      </c>
      <c r="E10" s="42" t="s">
        <v>592</v>
      </c>
      <c r="F10" s="34">
        <v>7.2</v>
      </c>
      <c r="G10" s="10">
        <v>11.4</v>
      </c>
      <c r="H10" s="10">
        <v>13.3</v>
      </c>
      <c r="I10" s="10">
        <v>13.1</v>
      </c>
      <c r="J10" s="10">
        <v>12.9</v>
      </c>
      <c r="K10" s="10">
        <v>13.1</v>
      </c>
      <c r="L10" s="10">
        <v>13.4</v>
      </c>
      <c r="M10" s="10">
        <v>13.2</v>
      </c>
      <c r="N10" s="10">
        <v>12.1</v>
      </c>
      <c r="O10" s="10">
        <v>11.7</v>
      </c>
      <c r="P10" s="10">
        <v>11.9</v>
      </c>
      <c r="Q10" s="31">
        <f t="shared" si="9"/>
        <v>31.900000000000002</v>
      </c>
      <c r="R10" s="31">
        <f t="shared" si="10"/>
        <v>65.7</v>
      </c>
      <c r="S10" s="31">
        <f t="shared" si="11"/>
        <v>35.699999999999996</v>
      </c>
      <c r="T10" s="11" t="s">
        <v>609</v>
      </c>
      <c r="U10" s="11" t="s">
        <v>261</v>
      </c>
      <c r="V10" s="13" t="s">
        <v>610</v>
      </c>
      <c r="W10" s="13" t="s">
        <v>230</v>
      </c>
      <c r="X10" s="13" t="s">
        <v>421</v>
      </c>
      <c r="Y10" s="12">
        <v>9.1999999999999993</v>
      </c>
      <c r="Z10" s="12">
        <v>9.5</v>
      </c>
      <c r="AA10" s="11" t="s">
        <v>463</v>
      </c>
      <c r="AB10" s="12">
        <v>-0.5</v>
      </c>
      <c r="AC10" s="12">
        <v>-0.9</v>
      </c>
      <c r="AD10" s="12">
        <v>1</v>
      </c>
      <c r="AE10" s="12">
        <v>-2.4</v>
      </c>
      <c r="AF10" s="12"/>
      <c r="AG10" s="11" t="s">
        <v>238</v>
      </c>
      <c r="AH10" s="11" t="s">
        <v>235</v>
      </c>
      <c r="AI10" s="11" t="s">
        <v>199</v>
      </c>
      <c r="AJ10" s="8"/>
      <c r="AK10" s="43" t="s">
        <v>611</v>
      </c>
      <c r="AL10" s="35" t="s">
        <v>640</v>
      </c>
    </row>
    <row r="11" spans="1:38" s="5" customFormat="1">
      <c r="A11" s="6">
        <v>44674</v>
      </c>
      <c r="B11" s="7" t="s">
        <v>185</v>
      </c>
      <c r="C11" s="8" t="s">
        <v>474</v>
      </c>
      <c r="D11" s="9">
        <v>9.2418981481481477E-2</v>
      </c>
      <c r="E11" s="42" t="s">
        <v>664</v>
      </c>
      <c r="F11" s="34">
        <v>7.2</v>
      </c>
      <c r="G11" s="10">
        <v>11.2</v>
      </c>
      <c r="H11" s="10">
        <v>13.2</v>
      </c>
      <c r="I11" s="10">
        <v>12.8</v>
      </c>
      <c r="J11" s="10">
        <v>12.9</v>
      </c>
      <c r="K11" s="10">
        <v>13.4</v>
      </c>
      <c r="L11" s="10">
        <v>13.2</v>
      </c>
      <c r="M11" s="10">
        <v>12.7</v>
      </c>
      <c r="N11" s="10">
        <v>12.1</v>
      </c>
      <c r="O11" s="10">
        <v>12.1</v>
      </c>
      <c r="P11" s="10">
        <v>12.7</v>
      </c>
      <c r="Q11" s="31">
        <f t="shared" ref="Q11" si="12">SUM(F11:H11)</f>
        <v>31.599999999999998</v>
      </c>
      <c r="R11" s="31">
        <f t="shared" ref="R11" si="13">SUM(I11:M11)</f>
        <v>65</v>
      </c>
      <c r="S11" s="31">
        <f t="shared" ref="S11" si="14">SUM(N11:P11)</f>
        <v>36.9</v>
      </c>
      <c r="T11" s="11" t="s">
        <v>232</v>
      </c>
      <c r="U11" s="11" t="s">
        <v>202</v>
      </c>
      <c r="V11" s="13" t="s">
        <v>314</v>
      </c>
      <c r="W11" s="13" t="s">
        <v>665</v>
      </c>
      <c r="X11" s="13" t="s">
        <v>510</v>
      </c>
      <c r="Y11" s="12">
        <v>13.5</v>
      </c>
      <c r="Z11" s="12">
        <v>15.2</v>
      </c>
      <c r="AA11" s="11" t="s">
        <v>463</v>
      </c>
      <c r="AB11" s="12" t="s">
        <v>252</v>
      </c>
      <c r="AC11" s="12">
        <v>-0.6</v>
      </c>
      <c r="AD11" s="12">
        <v>1.4</v>
      </c>
      <c r="AE11" s="12">
        <v>-2</v>
      </c>
      <c r="AF11" s="12"/>
      <c r="AG11" s="11" t="s">
        <v>238</v>
      </c>
      <c r="AH11" s="11" t="s">
        <v>235</v>
      </c>
      <c r="AI11" s="11" t="s">
        <v>200</v>
      </c>
      <c r="AJ11" s="8"/>
      <c r="AK11" s="43" t="s">
        <v>663</v>
      </c>
      <c r="AL11" s="35" t="s">
        <v>666</v>
      </c>
    </row>
    <row r="12" spans="1:38" s="5" customFormat="1">
      <c r="A12" s="6">
        <v>44681</v>
      </c>
      <c r="B12" s="7" t="s">
        <v>354</v>
      </c>
      <c r="C12" s="8" t="s">
        <v>474</v>
      </c>
      <c r="D12" s="9">
        <v>8.8900462962962959E-2</v>
      </c>
      <c r="E12" s="42" t="s">
        <v>763</v>
      </c>
      <c r="F12" s="34">
        <v>7</v>
      </c>
      <c r="G12" s="10">
        <v>10.7</v>
      </c>
      <c r="H12" s="10">
        <v>12</v>
      </c>
      <c r="I12" s="10">
        <v>12.5</v>
      </c>
      <c r="J12" s="10">
        <v>12.5</v>
      </c>
      <c r="K12" s="10">
        <v>13</v>
      </c>
      <c r="L12" s="10">
        <v>13.1</v>
      </c>
      <c r="M12" s="10">
        <v>12.2</v>
      </c>
      <c r="N12" s="10">
        <v>12</v>
      </c>
      <c r="O12" s="10">
        <v>11.5</v>
      </c>
      <c r="P12" s="10">
        <v>11.6</v>
      </c>
      <c r="Q12" s="31">
        <f t="shared" ref="Q12:Q13" si="15">SUM(F12:H12)</f>
        <v>29.7</v>
      </c>
      <c r="R12" s="31">
        <f t="shared" ref="R12:R13" si="16">SUM(I12:M12)</f>
        <v>63.3</v>
      </c>
      <c r="S12" s="31">
        <f t="shared" ref="S12:S13" si="17">SUM(N12:P12)</f>
        <v>35.1</v>
      </c>
      <c r="T12" s="11" t="s">
        <v>201</v>
      </c>
      <c r="U12" s="11" t="s">
        <v>261</v>
      </c>
      <c r="V12" s="13" t="s">
        <v>221</v>
      </c>
      <c r="W12" s="13" t="s">
        <v>431</v>
      </c>
      <c r="X12" s="13" t="s">
        <v>280</v>
      </c>
      <c r="Y12" s="12">
        <v>14.2</v>
      </c>
      <c r="Z12" s="12">
        <v>15</v>
      </c>
      <c r="AA12" s="11" t="s">
        <v>232</v>
      </c>
      <c r="AB12" s="12">
        <v>-2.2999999999999998</v>
      </c>
      <c r="AC12" s="12">
        <v>-0.7</v>
      </c>
      <c r="AD12" s="12">
        <v>-0.4</v>
      </c>
      <c r="AE12" s="12">
        <v>-2.6</v>
      </c>
      <c r="AF12" s="12" t="s">
        <v>239</v>
      </c>
      <c r="AG12" s="11" t="s">
        <v>235</v>
      </c>
      <c r="AH12" s="11" t="s">
        <v>234</v>
      </c>
      <c r="AI12" s="11" t="s">
        <v>200</v>
      </c>
      <c r="AJ12" s="8"/>
      <c r="AK12" s="43" t="s">
        <v>764</v>
      </c>
      <c r="AL12" s="35" t="s">
        <v>765</v>
      </c>
    </row>
    <row r="13" spans="1:38" s="5" customFormat="1">
      <c r="A13" s="6">
        <v>44681</v>
      </c>
      <c r="B13" s="7" t="s">
        <v>186</v>
      </c>
      <c r="C13" s="8" t="s">
        <v>474</v>
      </c>
      <c r="D13" s="9">
        <v>9.0300925925925923E-2</v>
      </c>
      <c r="E13" s="42" t="s">
        <v>773</v>
      </c>
      <c r="F13" s="34">
        <v>7.1</v>
      </c>
      <c r="G13" s="10">
        <v>11.5</v>
      </c>
      <c r="H13" s="10">
        <v>13</v>
      </c>
      <c r="I13" s="10">
        <v>13</v>
      </c>
      <c r="J13" s="10">
        <v>12.7</v>
      </c>
      <c r="K13" s="10">
        <v>12.4</v>
      </c>
      <c r="L13" s="10">
        <v>12.7</v>
      </c>
      <c r="M13" s="10">
        <v>12.5</v>
      </c>
      <c r="N13" s="10">
        <v>11.8</v>
      </c>
      <c r="O13" s="10">
        <v>11.7</v>
      </c>
      <c r="P13" s="10">
        <v>11.8</v>
      </c>
      <c r="Q13" s="31">
        <f t="shared" si="15"/>
        <v>31.6</v>
      </c>
      <c r="R13" s="31">
        <f t="shared" si="16"/>
        <v>63.3</v>
      </c>
      <c r="S13" s="31">
        <f t="shared" si="17"/>
        <v>35.299999999999997</v>
      </c>
      <c r="T13" s="11" t="s">
        <v>609</v>
      </c>
      <c r="U13" s="11" t="s">
        <v>261</v>
      </c>
      <c r="V13" s="13" t="s">
        <v>263</v>
      </c>
      <c r="W13" s="13" t="s">
        <v>431</v>
      </c>
      <c r="X13" s="13" t="s">
        <v>431</v>
      </c>
      <c r="Y13" s="12">
        <v>14.2</v>
      </c>
      <c r="Z13" s="12">
        <v>15</v>
      </c>
      <c r="AA13" s="11" t="s">
        <v>232</v>
      </c>
      <c r="AB13" s="12">
        <v>-1.1000000000000001</v>
      </c>
      <c r="AC13" s="12">
        <v>-0.7</v>
      </c>
      <c r="AD13" s="12">
        <v>0.6</v>
      </c>
      <c r="AE13" s="12">
        <v>-2.4</v>
      </c>
      <c r="AF13" s="12"/>
      <c r="AG13" s="11" t="s">
        <v>234</v>
      </c>
      <c r="AH13" s="11" t="s">
        <v>235</v>
      </c>
      <c r="AI13" s="11" t="s">
        <v>200</v>
      </c>
      <c r="AJ13" s="8"/>
      <c r="AK13" s="43" t="s">
        <v>774</v>
      </c>
      <c r="AL13" s="35" t="s">
        <v>775</v>
      </c>
    </row>
    <row r="14" spans="1:38" s="5" customFormat="1">
      <c r="A14" s="6">
        <v>44682</v>
      </c>
      <c r="B14" s="7" t="s">
        <v>185</v>
      </c>
      <c r="C14" s="8" t="s">
        <v>565</v>
      </c>
      <c r="D14" s="9">
        <v>9.3078703703703705E-2</v>
      </c>
      <c r="E14" s="42" t="s">
        <v>780</v>
      </c>
      <c r="F14" s="34">
        <v>7</v>
      </c>
      <c r="G14" s="10">
        <v>11.5</v>
      </c>
      <c r="H14" s="10">
        <v>12.8</v>
      </c>
      <c r="I14" s="10">
        <v>12.9</v>
      </c>
      <c r="J14" s="10">
        <v>12.9</v>
      </c>
      <c r="K14" s="10">
        <v>13.3</v>
      </c>
      <c r="L14" s="10">
        <v>13.7</v>
      </c>
      <c r="M14" s="10">
        <v>13.4</v>
      </c>
      <c r="N14" s="10">
        <v>12.5</v>
      </c>
      <c r="O14" s="10">
        <v>11.6</v>
      </c>
      <c r="P14" s="10">
        <v>12.6</v>
      </c>
      <c r="Q14" s="31">
        <f t="shared" ref="Q14:Q15" si="18">SUM(F14:H14)</f>
        <v>31.3</v>
      </c>
      <c r="R14" s="31">
        <f t="shared" ref="R14:R15" si="19">SUM(I14:M14)</f>
        <v>66.2</v>
      </c>
      <c r="S14" s="31">
        <f t="shared" ref="S14:S15" si="20">SUM(N14:P14)</f>
        <v>36.700000000000003</v>
      </c>
      <c r="T14" s="11" t="s">
        <v>609</v>
      </c>
      <c r="U14" s="11" t="s">
        <v>202</v>
      </c>
      <c r="V14" s="13" t="s">
        <v>680</v>
      </c>
      <c r="W14" s="13" t="s">
        <v>430</v>
      </c>
      <c r="X14" s="13" t="s">
        <v>230</v>
      </c>
      <c r="Y14" s="12">
        <v>9.6</v>
      </c>
      <c r="Z14" s="12">
        <v>10.199999999999999</v>
      </c>
      <c r="AA14" s="11" t="s">
        <v>463</v>
      </c>
      <c r="AB14" s="12">
        <v>0.7</v>
      </c>
      <c r="AC14" s="12">
        <v>-0.8</v>
      </c>
      <c r="AD14" s="12">
        <v>1.7</v>
      </c>
      <c r="AE14" s="12">
        <v>-1.8</v>
      </c>
      <c r="AF14" s="12"/>
      <c r="AG14" s="11" t="s">
        <v>238</v>
      </c>
      <c r="AH14" s="11" t="s">
        <v>234</v>
      </c>
      <c r="AI14" s="11" t="s">
        <v>199</v>
      </c>
      <c r="AJ14" s="8"/>
      <c r="AK14" s="43" t="s">
        <v>796</v>
      </c>
      <c r="AL14" s="35" t="s">
        <v>807</v>
      </c>
    </row>
    <row r="15" spans="1:38" s="5" customFormat="1">
      <c r="A15" s="6">
        <v>44682</v>
      </c>
      <c r="B15" s="7" t="s">
        <v>181</v>
      </c>
      <c r="C15" s="8" t="s">
        <v>525</v>
      </c>
      <c r="D15" s="9">
        <v>8.8206018518518517E-2</v>
      </c>
      <c r="E15" s="42" t="s">
        <v>786</v>
      </c>
      <c r="F15" s="34">
        <v>6.8</v>
      </c>
      <c r="G15" s="10">
        <v>11.3</v>
      </c>
      <c r="H15" s="10">
        <v>11.8</v>
      </c>
      <c r="I15" s="10">
        <v>11.9</v>
      </c>
      <c r="J15" s="10">
        <v>11.7</v>
      </c>
      <c r="K15" s="10">
        <v>12.3</v>
      </c>
      <c r="L15" s="10">
        <v>12.4</v>
      </c>
      <c r="M15" s="10">
        <v>12.4</v>
      </c>
      <c r="N15" s="10">
        <v>12.3</v>
      </c>
      <c r="O15" s="10">
        <v>11.8</v>
      </c>
      <c r="P15" s="10">
        <v>12.4</v>
      </c>
      <c r="Q15" s="31">
        <f t="shared" si="18"/>
        <v>29.900000000000002</v>
      </c>
      <c r="R15" s="31">
        <f t="shared" si="19"/>
        <v>60.7</v>
      </c>
      <c r="S15" s="31">
        <f t="shared" si="20"/>
        <v>36.5</v>
      </c>
      <c r="T15" s="11" t="s">
        <v>479</v>
      </c>
      <c r="U15" s="11" t="s">
        <v>202</v>
      </c>
      <c r="V15" s="13" t="s">
        <v>221</v>
      </c>
      <c r="W15" s="13" t="s">
        <v>787</v>
      </c>
      <c r="X15" s="13" t="s">
        <v>788</v>
      </c>
      <c r="Y15" s="12">
        <v>9.6</v>
      </c>
      <c r="Z15" s="12">
        <v>10.199999999999999</v>
      </c>
      <c r="AA15" s="11" t="s">
        <v>232</v>
      </c>
      <c r="AB15" s="12">
        <v>-2.6</v>
      </c>
      <c r="AC15" s="12" t="s">
        <v>233</v>
      </c>
      <c r="AD15" s="12">
        <v>0.2</v>
      </c>
      <c r="AE15" s="12">
        <v>-2.8</v>
      </c>
      <c r="AF15" s="12"/>
      <c r="AG15" s="11" t="s">
        <v>235</v>
      </c>
      <c r="AH15" s="11" t="s">
        <v>234</v>
      </c>
      <c r="AI15" s="11" t="s">
        <v>199</v>
      </c>
      <c r="AJ15" s="8"/>
      <c r="AK15" s="43" t="s">
        <v>803</v>
      </c>
      <c r="AL15" s="35" t="s">
        <v>815</v>
      </c>
    </row>
    <row r="29" spans="37:37">
      <c r="AK29" s="52"/>
    </row>
  </sheetData>
  <autoFilter ref="A1:AK1" xr:uid="{00000000-0009-0000-0000-00000C000000}"/>
  <phoneticPr fontId="5"/>
  <conditionalFormatting sqref="AG2:AH4">
    <cfRule type="containsText" dxfId="101" priority="516" operator="containsText" text="E">
      <formula>NOT(ISERROR(SEARCH("E",AG2)))</formula>
    </cfRule>
    <cfRule type="containsText" dxfId="100" priority="517" operator="containsText" text="B">
      <formula>NOT(ISERROR(SEARCH("B",AG2)))</formula>
    </cfRule>
    <cfRule type="containsText" dxfId="99" priority="518" operator="containsText" text="A">
      <formula>NOT(ISERROR(SEARCH("A",AG2)))</formula>
    </cfRule>
  </conditionalFormatting>
  <conditionalFormatting sqref="AI2:AI4">
    <cfRule type="containsText" dxfId="98" priority="513" operator="containsText" text="E">
      <formula>NOT(ISERROR(SEARCH("E",AI2)))</formula>
    </cfRule>
    <cfRule type="containsText" dxfId="97" priority="514" operator="containsText" text="B">
      <formula>NOT(ISERROR(SEARCH("B",AI2)))</formula>
    </cfRule>
    <cfRule type="containsText" dxfId="96" priority="515" operator="containsText" text="A">
      <formula>NOT(ISERROR(SEARCH("A",AI2)))</formula>
    </cfRule>
  </conditionalFormatting>
  <conditionalFormatting sqref="AJ2:AJ4">
    <cfRule type="containsText" dxfId="95" priority="510" operator="containsText" text="E">
      <formula>NOT(ISERROR(SEARCH("E",AJ2)))</formula>
    </cfRule>
    <cfRule type="containsText" dxfId="94" priority="511" operator="containsText" text="B">
      <formula>NOT(ISERROR(SEARCH("B",AJ2)))</formula>
    </cfRule>
    <cfRule type="containsText" dxfId="93" priority="512" operator="containsText" text="A">
      <formula>NOT(ISERROR(SEARCH("A",AJ2)))</formula>
    </cfRule>
  </conditionalFormatting>
  <conditionalFormatting sqref="G2:P4">
    <cfRule type="colorScale" priority="509">
      <colorScale>
        <cfvo type="min"/>
        <cfvo type="percentile" val="50"/>
        <cfvo type="max"/>
        <color rgb="FFF8696B"/>
        <color rgb="FFFFEB84"/>
        <color rgb="FF63BE7B"/>
      </colorScale>
    </cfRule>
  </conditionalFormatting>
  <conditionalFormatting sqref="AA2:AA4">
    <cfRule type="containsText" dxfId="92" priority="93" operator="containsText" text="D">
      <formula>NOT(ISERROR(SEARCH("D",AA2)))</formula>
    </cfRule>
    <cfRule type="containsText" dxfId="91" priority="94" operator="containsText" text="S">
      <formula>NOT(ISERROR(SEARCH("S",AA2)))</formula>
    </cfRule>
    <cfRule type="containsText" dxfId="90" priority="95" operator="containsText" text="F">
      <formula>NOT(ISERROR(SEARCH("F",AA2)))</formula>
    </cfRule>
    <cfRule type="containsText" dxfId="89" priority="96" operator="containsText" text="E">
      <formula>NOT(ISERROR(SEARCH("E",AA2)))</formula>
    </cfRule>
    <cfRule type="containsText" dxfId="88" priority="97" operator="containsText" text="B">
      <formula>NOT(ISERROR(SEARCH("B",AA2)))</formula>
    </cfRule>
    <cfRule type="containsText" dxfId="87" priority="98" operator="containsText" text="A">
      <formula>NOT(ISERROR(SEARCH("A",AA2)))</formula>
    </cfRule>
  </conditionalFormatting>
  <conditionalFormatting sqref="AG5:AH5">
    <cfRule type="containsText" dxfId="86" priority="90" operator="containsText" text="E">
      <formula>NOT(ISERROR(SEARCH("E",AG5)))</formula>
    </cfRule>
    <cfRule type="containsText" dxfId="85" priority="91" operator="containsText" text="B">
      <formula>NOT(ISERROR(SEARCH("B",AG5)))</formula>
    </cfRule>
    <cfRule type="containsText" dxfId="84" priority="92" operator="containsText" text="A">
      <formula>NOT(ISERROR(SEARCH("A",AG5)))</formula>
    </cfRule>
  </conditionalFormatting>
  <conditionalFormatting sqref="AI5">
    <cfRule type="containsText" dxfId="83" priority="87" operator="containsText" text="E">
      <formula>NOT(ISERROR(SEARCH("E",AI5)))</formula>
    </cfRule>
    <cfRule type="containsText" dxfId="82" priority="88" operator="containsText" text="B">
      <formula>NOT(ISERROR(SEARCH("B",AI5)))</formula>
    </cfRule>
    <cfRule type="containsText" dxfId="81" priority="89" operator="containsText" text="A">
      <formula>NOT(ISERROR(SEARCH("A",AI5)))</formula>
    </cfRule>
  </conditionalFormatting>
  <conditionalFormatting sqref="AJ5">
    <cfRule type="containsText" dxfId="80" priority="84" operator="containsText" text="E">
      <formula>NOT(ISERROR(SEARCH("E",AJ5)))</formula>
    </cfRule>
    <cfRule type="containsText" dxfId="79" priority="85" operator="containsText" text="B">
      <formula>NOT(ISERROR(SEARCH("B",AJ5)))</formula>
    </cfRule>
    <cfRule type="containsText" dxfId="78" priority="86" operator="containsText" text="A">
      <formula>NOT(ISERROR(SEARCH("A",AJ5)))</formula>
    </cfRule>
  </conditionalFormatting>
  <conditionalFormatting sqref="G5:P5">
    <cfRule type="colorScale" priority="83">
      <colorScale>
        <cfvo type="min"/>
        <cfvo type="percentile" val="50"/>
        <cfvo type="max"/>
        <color rgb="FFF8696B"/>
        <color rgb="FFFFEB84"/>
        <color rgb="FF63BE7B"/>
      </colorScale>
    </cfRule>
  </conditionalFormatting>
  <conditionalFormatting sqref="AA5">
    <cfRule type="containsText" dxfId="77" priority="71" operator="containsText" text="D">
      <formula>NOT(ISERROR(SEARCH("D",AA5)))</formula>
    </cfRule>
    <cfRule type="containsText" dxfId="76" priority="72" operator="containsText" text="S">
      <formula>NOT(ISERROR(SEARCH("S",AA5)))</formula>
    </cfRule>
    <cfRule type="containsText" dxfId="75" priority="73" operator="containsText" text="F">
      <formula>NOT(ISERROR(SEARCH("F",AA5)))</formula>
    </cfRule>
    <cfRule type="containsText" dxfId="74" priority="74" operator="containsText" text="E">
      <formula>NOT(ISERROR(SEARCH("E",AA5)))</formula>
    </cfRule>
    <cfRule type="containsText" dxfId="73" priority="75" operator="containsText" text="B">
      <formula>NOT(ISERROR(SEARCH("B",AA5)))</formula>
    </cfRule>
    <cfRule type="containsText" dxfId="72" priority="76" operator="containsText" text="A">
      <formula>NOT(ISERROR(SEARCH("A",AA5)))</formula>
    </cfRule>
  </conditionalFormatting>
  <conditionalFormatting sqref="AG6:AH7">
    <cfRule type="containsText" dxfId="71" priority="68" operator="containsText" text="E">
      <formula>NOT(ISERROR(SEARCH("E",AG6)))</formula>
    </cfRule>
    <cfRule type="containsText" dxfId="70" priority="69" operator="containsText" text="B">
      <formula>NOT(ISERROR(SEARCH("B",AG6)))</formula>
    </cfRule>
    <cfRule type="containsText" dxfId="69" priority="70" operator="containsText" text="A">
      <formula>NOT(ISERROR(SEARCH("A",AG6)))</formula>
    </cfRule>
  </conditionalFormatting>
  <conditionalFormatting sqref="AI6:AI7">
    <cfRule type="containsText" dxfId="68" priority="65" operator="containsText" text="E">
      <formula>NOT(ISERROR(SEARCH("E",AI6)))</formula>
    </cfRule>
    <cfRule type="containsText" dxfId="67" priority="66" operator="containsText" text="B">
      <formula>NOT(ISERROR(SEARCH("B",AI6)))</formula>
    </cfRule>
    <cfRule type="containsText" dxfId="66" priority="67" operator="containsText" text="A">
      <formula>NOT(ISERROR(SEARCH("A",AI6)))</formula>
    </cfRule>
  </conditionalFormatting>
  <conditionalFormatting sqref="G6:P7">
    <cfRule type="colorScale" priority="61">
      <colorScale>
        <cfvo type="min"/>
        <cfvo type="percentile" val="50"/>
        <cfvo type="max"/>
        <color rgb="FFF8696B"/>
        <color rgb="FFFFEB84"/>
        <color rgb="FF63BE7B"/>
      </colorScale>
    </cfRule>
  </conditionalFormatting>
  <conditionalFormatting sqref="AA6:AA7">
    <cfRule type="containsText" dxfId="65" priority="55" operator="containsText" text="D">
      <formula>NOT(ISERROR(SEARCH("D",AA6)))</formula>
    </cfRule>
    <cfRule type="containsText" dxfId="64" priority="56" operator="containsText" text="S">
      <formula>NOT(ISERROR(SEARCH("S",AA6)))</formula>
    </cfRule>
    <cfRule type="containsText" dxfId="63" priority="57" operator="containsText" text="F">
      <formula>NOT(ISERROR(SEARCH("F",AA6)))</formula>
    </cfRule>
    <cfRule type="containsText" dxfId="62" priority="58" operator="containsText" text="E">
      <formula>NOT(ISERROR(SEARCH("E",AA6)))</formula>
    </cfRule>
    <cfRule type="containsText" dxfId="61" priority="59" operator="containsText" text="B">
      <formula>NOT(ISERROR(SEARCH("B",AA6)))</formula>
    </cfRule>
    <cfRule type="containsText" dxfId="60" priority="60" operator="containsText" text="A">
      <formula>NOT(ISERROR(SEARCH("A",AA6)))</formula>
    </cfRule>
  </conditionalFormatting>
  <conditionalFormatting sqref="AJ6">
    <cfRule type="containsText" dxfId="59" priority="52" operator="containsText" text="E">
      <formula>NOT(ISERROR(SEARCH("E",AJ6)))</formula>
    </cfRule>
    <cfRule type="containsText" dxfId="58" priority="53" operator="containsText" text="B">
      <formula>NOT(ISERROR(SEARCH("B",AJ6)))</formula>
    </cfRule>
    <cfRule type="containsText" dxfId="57" priority="54" operator="containsText" text="A">
      <formula>NOT(ISERROR(SEARCH("A",AJ6)))</formula>
    </cfRule>
  </conditionalFormatting>
  <conditionalFormatting sqref="AJ7">
    <cfRule type="containsText" dxfId="56" priority="49" operator="containsText" text="E">
      <formula>NOT(ISERROR(SEARCH("E",AJ7)))</formula>
    </cfRule>
    <cfRule type="containsText" dxfId="55" priority="50" operator="containsText" text="B">
      <formula>NOT(ISERROR(SEARCH("B",AJ7)))</formula>
    </cfRule>
    <cfRule type="containsText" dxfId="54" priority="51" operator="containsText" text="A">
      <formula>NOT(ISERROR(SEARCH("A",AJ7)))</formula>
    </cfRule>
  </conditionalFormatting>
  <conditionalFormatting sqref="AG8:AH10">
    <cfRule type="containsText" dxfId="53" priority="46" operator="containsText" text="E">
      <formula>NOT(ISERROR(SEARCH("E",AG8)))</formula>
    </cfRule>
    <cfRule type="containsText" dxfId="52" priority="47" operator="containsText" text="B">
      <formula>NOT(ISERROR(SEARCH("B",AG8)))</formula>
    </cfRule>
    <cfRule type="containsText" dxfId="51" priority="48" operator="containsText" text="A">
      <formula>NOT(ISERROR(SEARCH("A",AG8)))</formula>
    </cfRule>
  </conditionalFormatting>
  <conditionalFormatting sqref="AI8:AI10">
    <cfRule type="containsText" dxfId="50" priority="43" operator="containsText" text="E">
      <formula>NOT(ISERROR(SEARCH("E",AI8)))</formula>
    </cfRule>
    <cfRule type="containsText" dxfId="49" priority="44" operator="containsText" text="B">
      <formula>NOT(ISERROR(SEARCH("B",AI8)))</formula>
    </cfRule>
    <cfRule type="containsText" dxfId="48" priority="45" operator="containsText" text="A">
      <formula>NOT(ISERROR(SEARCH("A",AI8)))</formula>
    </cfRule>
  </conditionalFormatting>
  <conditionalFormatting sqref="G8:P10">
    <cfRule type="colorScale" priority="42">
      <colorScale>
        <cfvo type="min"/>
        <cfvo type="percentile" val="50"/>
        <cfvo type="max"/>
        <color rgb="FFF8696B"/>
        <color rgb="FFFFEB84"/>
        <color rgb="FF63BE7B"/>
      </colorScale>
    </cfRule>
  </conditionalFormatting>
  <conditionalFormatting sqref="AA8:AA10">
    <cfRule type="containsText" dxfId="47" priority="36" operator="containsText" text="D">
      <formula>NOT(ISERROR(SEARCH("D",AA8)))</formula>
    </cfRule>
    <cfRule type="containsText" dxfId="46" priority="37" operator="containsText" text="S">
      <formula>NOT(ISERROR(SEARCH("S",AA8)))</formula>
    </cfRule>
    <cfRule type="containsText" dxfId="45" priority="38" operator="containsText" text="F">
      <formula>NOT(ISERROR(SEARCH("F",AA8)))</formula>
    </cfRule>
    <cfRule type="containsText" dxfId="44" priority="39" operator="containsText" text="E">
      <formula>NOT(ISERROR(SEARCH("E",AA8)))</formula>
    </cfRule>
    <cfRule type="containsText" dxfId="43" priority="40" operator="containsText" text="B">
      <formula>NOT(ISERROR(SEARCH("B",AA8)))</formula>
    </cfRule>
    <cfRule type="containsText" dxfId="42" priority="41" operator="containsText" text="A">
      <formula>NOT(ISERROR(SEARCH("A",AA8)))</formula>
    </cfRule>
  </conditionalFormatting>
  <conditionalFormatting sqref="AJ8:AJ10">
    <cfRule type="containsText" dxfId="41" priority="33" operator="containsText" text="E">
      <formula>NOT(ISERROR(SEARCH("E",AJ8)))</formula>
    </cfRule>
    <cfRule type="containsText" dxfId="40" priority="34" operator="containsText" text="B">
      <formula>NOT(ISERROR(SEARCH("B",AJ8)))</formula>
    </cfRule>
    <cfRule type="containsText" dxfId="39" priority="35" operator="containsText" text="A">
      <formula>NOT(ISERROR(SEARCH("A",AJ8)))</formula>
    </cfRule>
  </conditionalFormatting>
  <conditionalFormatting sqref="AG11:AH11">
    <cfRule type="containsText" dxfId="38" priority="30" operator="containsText" text="E">
      <formula>NOT(ISERROR(SEARCH("E",AG11)))</formula>
    </cfRule>
    <cfRule type="containsText" dxfId="37" priority="31" operator="containsText" text="B">
      <formula>NOT(ISERROR(SEARCH("B",AG11)))</formula>
    </cfRule>
    <cfRule type="containsText" dxfId="36" priority="32" operator="containsText" text="A">
      <formula>NOT(ISERROR(SEARCH("A",AG11)))</formula>
    </cfRule>
  </conditionalFormatting>
  <conditionalFormatting sqref="AI11">
    <cfRule type="containsText" dxfId="35" priority="27" operator="containsText" text="E">
      <formula>NOT(ISERROR(SEARCH("E",AI11)))</formula>
    </cfRule>
    <cfRule type="containsText" dxfId="34" priority="28" operator="containsText" text="B">
      <formula>NOT(ISERROR(SEARCH("B",AI11)))</formula>
    </cfRule>
    <cfRule type="containsText" dxfId="33" priority="29" operator="containsText" text="A">
      <formula>NOT(ISERROR(SEARCH("A",AI11)))</formula>
    </cfRule>
  </conditionalFormatting>
  <conditionalFormatting sqref="G11:P11">
    <cfRule type="colorScale" priority="26">
      <colorScale>
        <cfvo type="min"/>
        <cfvo type="percentile" val="50"/>
        <cfvo type="max"/>
        <color rgb="FFF8696B"/>
        <color rgb="FFFFEB84"/>
        <color rgb="FF63BE7B"/>
      </colorScale>
    </cfRule>
  </conditionalFormatting>
  <conditionalFormatting sqref="AA11">
    <cfRule type="containsText" dxfId="32" priority="20" operator="containsText" text="D">
      <formula>NOT(ISERROR(SEARCH("D",AA11)))</formula>
    </cfRule>
    <cfRule type="containsText" dxfId="31" priority="21" operator="containsText" text="S">
      <formula>NOT(ISERROR(SEARCH("S",AA11)))</formula>
    </cfRule>
    <cfRule type="containsText" dxfId="30" priority="22" operator="containsText" text="F">
      <formula>NOT(ISERROR(SEARCH("F",AA11)))</formula>
    </cfRule>
    <cfRule type="containsText" dxfId="29" priority="23" operator="containsText" text="E">
      <formula>NOT(ISERROR(SEARCH("E",AA11)))</formula>
    </cfRule>
    <cfRule type="containsText" dxfId="28" priority="24" operator="containsText" text="B">
      <formula>NOT(ISERROR(SEARCH("B",AA11)))</formula>
    </cfRule>
    <cfRule type="containsText" dxfId="27" priority="25" operator="containsText" text="A">
      <formula>NOT(ISERROR(SEARCH("A",AA11)))</formula>
    </cfRule>
  </conditionalFormatting>
  <conditionalFormatting sqref="AJ11">
    <cfRule type="containsText" dxfId="26" priority="17" operator="containsText" text="E">
      <formula>NOT(ISERROR(SEARCH("E",AJ11)))</formula>
    </cfRule>
    <cfRule type="containsText" dxfId="25" priority="18" operator="containsText" text="B">
      <formula>NOT(ISERROR(SEARCH("B",AJ11)))</formula>
    </cfRule>
    <cfRule type="containsText" dxfId="24" priority="19" operator="containsText" text="A">
      <formula>NOT(ISERROR(SEARCH("A",AJ11)))</formula>
    </cfRule>
  </conditionalFormatting>
  <conditionalFormatting sqref="AG12:AH15">
    <cfRule type="containsText" dxfId="23" priority="14" operator="containsText" text="E">
      <formula>NOT(ISERROR(SEARCH("E",AG12)))</formula>
    </cfRule>
    <cfRule type="containsText" dxfId="22" priority="15" operator="containsText" text="B">
      <formula>NOT(ISERROR(SEARCH("B",AG12)))</formula>
    </cfRule>
    <cfRule type="containsText" dxfId="21" priority="16" operator="containsText" text="A">
      <formula>NOT(ISERROR(SEARCH("A",AG12)))</formula>
    </cfRule>
  </conditionalFormatting>
  <conditionalFormatting sqref="AI12:AI15">
    <cfRule type="containsText" dxfId="20" priority="11" operator="containsText" text="E">
      <formula>NOT(ISERROR(SEARCH("E",AI12)))</formula>
    </cfRule>
    <cfRule type="containsText" dxfId="19" priority="12" operator="containsText" text="B">
      <formula>NOT(ISERROR(SEARCH("B",AI12)))</formula>
    </cfRule>
    <cfRule type="containsText" dxfId="18" priority="13" operator="containsText" text="A">
      <formula>NOT(ISERROR(SEARCH("A",AI12)))</formula>
    </cfRule>
  </conditionalFormatting>
  <conditionalFormatting sqref="G12:P15">
    <cfRule type="colorScale" priority="10">
      <colorScale>
        <cfvo type="min"/>
        <cfvo type="percentile" val="50"/>
        <cfvo type="max"/>
        <color rgb="FFF8696B"/>
        <color rgb="FFFFEB84"/>
        <color rgb="FF63BE7B"/>
      </colorScale>
    </cfRule>
  </conditionalFormatting>
  <conditionalFormatting sqref="AA12:AA15">
    <cfRule type="containsText" dxfId="17" priority="4" operator="containsText" text="D">
      <formula>NOT(ISERROR(SEARCH("D",AA12)))</formula>
    </cfRule>
    <cfRule type="containsText" dxfId="16" priority="5" operator="containsText" text="S">
      <formula>NOT(ISERROR(SEARCH("S",AA12)))</formula>
    </cfRule>
    <cfRule type="containsText" dxfId="15" priority="6" operator="containsText" text="F">
      <formula>NOT(ISERROR(SEARCH("F",AA12)))</formula>
    </cfRule>
    <cfRule type="containsText" dxfId="14" priority="7" operator="containsText" text="E">
      <formula>NOT(ISERROR(SEARCH("E",AA12)))</formula>
    </cfRule>
    <cfRule type="containsText" dxfId="13" priority="8" operator="containsText" text="B">
      <formula>NOT(ISERROR(SEARCH("B",AA12)))</formula>
    </cfRule>
    <cfRule type="containsText" dxfId="12" priority="9" operator="containsText" text="A">
      <formula>NOT(ISERROR(SEARCH("A",AA12)))</formula>
    </cfRule>
  </conditionalFormatting>
  <conditionalFormatting sqref="AJ12:AJ15">
    <cfRule type="containsText" dxfId="11" priority="1" operator="containsText" text="E">
      <formula>NOT(ISERROR(SEARCH("E",AJ12)))</formula>
    </cfRule>
    <cfRule type="containsText" dxfId="10" priority="2" operator="containsText" text="B">
      <formula>NOT(ISERROR(SEARCH("B",AJ12)))</formula>
    </cfRule>
    <cfRule type="containsText" dxfId="9" priority="3" operator="containsText" text="A">
      <formula>NOT(ISERROR(SEARCH("A",AJ12)))</formula>
    </cfRule>
  </conditionalFormatting>
  <dataValidations count="1">
    <dataValidation type="list" allowBlank="1" showInputMessage="1" showErrorMessage="1" sqref="AJ2:AJ15" xr:uid="{00000000-0002-0000-0C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Q2:S4 Q5:S5 Q6:S7 Q8:S10 Q11:S11 Q12:S15"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J2"/>
  <sheetViews>
    <sheetView workbookViewId="0">
      <pane xSplit="5" ySplit="1" topLeftCell="F2" activePane="bottomRight" state="frozen"/>
      <selection activeCell="E24" sqref="E24"/>
      <selection pane="topRight" activeCell="E24" sqref="E24"/>
      <selection pane="bottomLeft" activeCell="E24" sqref="E24"/>
      <selection pane="bottomRight" activeCell="F13" sqref="F13"/>
    </sheetView>
  </sheetViews>
  <sheetFormatPr baseColWidth="10" defaultColWidth="8.83203125" defaultRowHeight="15"/>
  <cols>
    <col min="1" max="1" width="9.5" bestFit="1" customWidth="1"/>
    <col min="2" max="2" width="8.1640625" customWidth="1"/>
    <col min="5" max="5" width="18.33203125" customWidth="1"/>
    <col min="24" max="26" width="16.6640625" customWidth="1"/>
    <col min="28" max="28" width="5.33203125" customWidth="1"/>
    <col min="31" max="31" width="8.83203125" hidden="1" customWidth="1"/>
    <col min="36" max="36" width="150.83203125" customWidth="1"/>
  </cols>
  <sheetData>
    <row r="1" spans="1:36" s="5" customFormat="1">
      <c r="A1" s="1" t="s">
        <v>42</v>
      </c>
      <c r="B1" s="1" t="s">
        <v>43</v>
      </c>
      <c r="C1" s="1" t="s">
        <v>44</v>
      </c>
      <c r="D1" s="1" t="s">
        <v>45</v>
      </c>
      <c r="E1" s="1" t="s">
        <v>46</v>
      </c>
      <c r="F1" s="1" t="s">
        <v>62</v>
      </c>
      <c r="G1" s="1" t="s">
        <v>63</v>
      </c>
      <c r="H1" s="1" t="s">
        <v>64</v>
      </c>
      <c r="I1" s="1" t="s">
        <v>65</v>
      </c>
      <c r="J1" s="1" t="s">
        <v>66</v>
      </c>
      <c r="K1" s="1" t="s">
        <v>67</v>
      </c>
      <c r="L1" s="1" t="s">
        <v>68</v>
      </c>
      <c r="M1" s="1" t="s">
        <v>69</v>
      </c>
      <c r="N1" s="1" t="s">
        <v>72</v>
      </c>
      <c r="O1" s="1" t="s">
        <v>74</v>
      </c>
      <c r="P1" s="1" t="s">
        <v>75</v>
      </c>
      <c r="Q1" s="1" t="s">
        <v>119</v>
      </c>
      <c r="R1" s="1" t="s">
        <v>47</v>
      </c>
      <c r="S1" s="1" t="s">
        <v>120</v>
      </c>
      <c r="T1" s="1" t="s">
        <v>48</v>
      </c>
      <c r="U1" s="1" t="s">
        <v>49</v>
      </c>
      <c r="V1" s="2" t="s">
        <v>50</v>
      </c>
      <c r="W1" s="2" t="s">
        <v>51</v>
      </c>
      <c r="X1" s="3" t="s">
        <v>52</v>
      </c>
      <c r="Y1" s="3" t="s">
        <v>53</v>
      </c>
      <c r="Z1" s="3" t="s">
        <v>54</v>
      </c>
      <c r="AA1" s="4" t="s">
        <v>9</v>
      </c>
      <c r="AB1" s="4" t="s">
        <v>91</v>
      </c>
      <c r="AC1" s="4" t="s">
        <v>10</v>
      </c>
      <c r="AD1" s="4" t="s">
        <v>11</v>
      </c>
      <c r="AE1" s="4"/>
      <c r="AF1" s="4" t="s">
        <v>12</v>
      </c>
      <c r="AG1" s="4" t="s">
        <v>13</v>
      </c>
      <c r="AH1" s="4" t="s">
        <v>55</v>
      </c>
      <c r="AI1" s="4" t="s">
        <v>56</v>
      </c>
      <c r="AJ1" s="1" t="s">
        <v>71</v>
      </c>
    </row>
    <row r="2" spans="1:36" s="5" customFormat="1">
      <c r="A2" s="6"/>
      <c r="B2" s="7"/>
      <c r="C2" s="8"/>
      <c r="D2" s="9"/>
      <c r="E2" s="8"/>
      <c r="F2" s="33"/>
      <c r="G2" s="33"/>
      <c r="H2" s="33"/>
      <c r="I2" s="33"/>
      <c r="J2" s="33"/>
      <c r="K2" s="33"/>
      <c r="L2" s="33"/>
      <c r="M2" s="33"/>
      <c r="N2" s="33"/>
      <c r="O2" s="33"/>
      <c r="P2" s="33"/>
      <c r="Q2" s="33"/>
      <c r="R2" s="31">
        <f>SUM(F2:H2)</f>
        <v>0</v>
      </c>
      <c r="S2" s="31">
        <f>SUM(I2:N2)</f>
        <v>0</v>
      </c>
      <c r="T2" s="31">
        <f>SUM(O2:Q2)</f>
        <v>0</v>
      </c>
      <c r="U2" s="32">
        <f>SUM(F2:J2)</f>
        <v>0</v>
      </c>
      <c r="V2" s="11"/>
      <c r="W2" s="11"/>
      <c r="X2" s="11"/>
      <c r="Y2" s="11"/>
      <c r="Z2" s="11"/>
      <c r="AA2" s="12"/>
      <c r="AB2" s="12"/>
      <c r="AC2" s="12"/>
      <c r="AD2" s="12"/>
      <c r="AE2" s="12"/>
      <c r="AF2" s="11"/>
      <c r="AG2" s="11"/>
      <c r="AH2" s="11"/>
      <c r="AI2" s="8"/>
      <c r="AJ2" s="8"/>
    </row>
  </sheetData>
  <autoFilter ref="A1:AJ2" xr:uid="{00000000-0009-0000-0000-00000D000000}"/>
  <phoneticPr fontId="13"/>
  <conditionalFormatting sqref="AF2:AG2">
    <cfRule type="containsText" dxfId="8" priority="20" operator="containsText" text="E">
      <formula>NOT(ISERROR(SEARCH("E",AF2)))</formula>
    </cfRule>
    <cfRule type="containsText" dxfId="7" priority="21" operator="containsText" text="B">
      <formula>NOT(ISERROR(SEARCH("B",AF2)))</formula>
    </cfRule>
    <cfRule type="containsText" dxfId="6" priority="22" operator="containsText" text="A">
      <formula>NOT(ISERROR(SEARCH("A",AF2)))</formula>
    </cfRule>
  </conditionalFormatting>
  <conditionalFormatting sqref="AH2">
    <cfRule type="containsText" dxfId="5" priority="17" operator="containsText" text="E">
      <formula>NOT(ISERROR(SEARCH("E",AH2)))</formula>
    </cfRule>
    <cfRule type="containsText" dxfId="4" priority="18" operator="containsText" text="B">
      <formula>NOT(ISERROR(SEARCH("B",AH2)))</formula>
    </cfRule>
    <cfRule type="containsText" dxfId="3" priority="19" operator="containsText" text="A">
      <formula>NOT(ISERROR(SEARCH("A",AH2)))</formula>
    </cfRule>
  </conditionalFormatting>
  <conditionalFormatting sqref="AI2">
    <cfRule type="containsText" dxfId="2" priority="2" operator="containsText" text="E">
      <formula>NOT(ISERROR(SEARCH("E",AI2)))</formula>
    </cfRule>
    <cfRule type="containsText" dxfId="1" priority="3" operator="containsText" text="B">
      <formula>NOT(ISERROR(SEARCH("B",AI2)))</formula>
    </cfRule>
    <cfRule type="containsText" dxfId="0" priority="4" operator="containsText" text="A">
      <formula>NOT(ISERROR(SEARCH("A",AI2)))</formula>
    </cfRule>
  </conditionalFormatting>
  <conditionalFormatting sqref="F2:Q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 xr:uid="{00000000-0002-0000-0D00-000000000000}">
      <formula1>"強風,外差し,イン先行,凍結防止"</formula1>
    </dataValidation>
  </dataValidations>
  <pageMargins left="0.7" right="0.7" top="0.75" bottom="0.75" header="0.3" footer="0.3"/>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K12"/>
  <sheetViews>
    <sheetView tabSelected="1" zoomScaleNormal="100" workbookViewId="0">
      <pane xSplit="5" ySplit="1" topLeftCell="M2" activePane="bottomRight" state="frozen"/>
      <selection activeCell="E15" sqref="E15"/>
      <selection pane="topRight" activeCell="E15" sqref="E15"/>
      <selection pane="bottomLeft" activeCell="E15" sqref="E15"/>
      <selection pane="bottomRight" activeCell="D12" sqref="D12"/>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49</v>
      </c>
      <c r="Q1" s="2" t="s">
        <v>17</v>
      </c>
      <c r="R1" s="2" t="s">
        <v>5</v>
      </c>
      <c r="S1" s="3" t="s">
        <v>6</v>
      </c>
      <c r="T1" s="3" t="s">
        <v>7</v>
      </c>
      <c r="U1" s="3" t="s">
        <v>8</v>
      </c>
      <c r="V1" s="3" t="s">
        <v>102</v>
      </c>
      <c r="W1" s="4" t="s">
        <v>176</v>
      </c>
      <c r="X1" s="4" t="s">
        <v>177</v>
      </c>
      <c r="Y1" s="4" t="s">
        <v>192</v>
      </c>
      <c r="Z1" s="4" t="s">
        <v>193</v>
      </c>
      <c r="AA1" s="4" t="s">
        <v>9</v>
      </c>
      <c r="AB1" s="4" t="s">
        <v>100</v>
      </c>
      <c r="AC1" s="4" t="s">
        <v>10</v>
      </c>
      <c r="AD1" s="4" t="s">
        <v>11</v>
      </c>
      <c r="AE1" s="4"/>
      <c r="AF1" s="4" t="s">
        <v>12</v>
      </c>
      <c r="AG1" s="4" t="s">
        <v>13</v>
      </c>
      <c r="AH1" s="4" t="s">
        <v>55</v>
      </c>
      <c r="AI1" s="4" t="s">
        <v>56</v>
      </c>
      <c r="AJ1" s="1" t="s">
        <v>14</v>
      </c>
      <c r="AK1" s="22" t="s">
        <v>178</v>
      </c>
    </row>
    <row r="2" spans="1:37" s="5" customFormat="1">
      <c r="A2" s="28">
        <v>44590</v>
      </c>
      <c r="B2" s="27" t="s">
        <v>182</v>
      </c>
      <c r="C2" s="29" t="s">
        <v>204</v>
      </c>
      <c r="D2" s="30">
        <v>5.634259259259259E-2</v>
      </c>
      <c r="E2" s="44" t="s">
        <v>301</v>
      </c>
      <c r="F2" s="10">
        <v>12.6</v>
      </c>
      <c r="G2" s="10">
        <v>11.5</v>
      </c>
      <c r="H2" s="10">
        <v>12.1</v>
      </c>
      <c r="I2" s="10">
        <v>12.3</v>
      </c>
      <c r="J2" s="10">
        <v>11</v>
      </c>
      <c r="K2" s="10">
        <v>11</v>
      </c>
      <c r="L2" s="10">
        <v>11.3</v>
      </c>
      <c r="M2" s="31">
        <f t="shared" ref="M2" si="0">SUM(F2:H2)</f>
        <v>36.200000000000003</v>
      </c>
      <c r="N2" s="31">
        <f t="shared" ref="N2" si="1">I2</f>
        <v>12.3</v>
      </c>
      <c r="O2" s="31">
        <f t="shared" ref="O2" si="2">SUM(J2:L2)</f>
        <v>33.299999999999997</v>
      </c>
      <c r="P2" s="32">
        <f t="shared" ref="P2" si="3">SUM(F2:J2)</f>
        <v>59.5</v>
      </c>
      <c r="Q2" s="11" t="s">
        <v>205</v>
      </c>
      <c r="R2" s="11" t="s">
        <v>206</v>
      </c>
      <c r="S2" s="13" t="s">
        <v>275</v>
      </c>
      <c r="T2" s="13" t="s">
        <v>271</v>
      </c>
      <c r="U2" s="13" t="s">
        <v>214</v>
      </c>
      <c r="V2" s="13" t="s">
        <v>180</v>
      </c>
      <c r="W2" s="12">
        <v>12.8</v>
      </c>
      <c r="X2" s="12">
        <v>12.3</v>
      </c>
      <c r="Y2" s="12">
        <v>9.1999999999999993</v>
      </c>
      <c r="Z2" s="11" t="s">
        <v>215</v>
      </c>
      <c r="AA2" s="25" t="s">
        <v>252</v>
      </c>
      <c r="AB2" s="11">
        <v>-0.7</v>
      </c>
      <c r="AC2" s="11">
        <v>0.6</v>
      </c>
      <c r="AD2" s="11">
        <v>-1.3</v>
      </c>
      <c r="AE2" s="11"/>
      <c r="AF2" s="11" t="s">
        <v>234</v>
      </c>
      <c r="AG2" s="11" t="s">
        <v>234</v>
      </c>
      <c r="AH2" s="11" t="s">
        <v>198</v>
      </c>
      <c r="AI2" s="8"/>
      <c r="AJ2" s="8" t="s">
        <v>300</v>
      </c>
      <c r="AK2" s="35" t="s">
        <v>338</v>
      </c>
    </row>
    <row r="3" spans="1:37" s="5" customFormat="1">
      <c r="A3" s="28">
        <v>44597</v>
      </c>
      <c r="B3" s="26" t="s">
        <v>189</v>
      </c>
      <c r="C3" s="29" t="s">
        <v>204</v>
      </c>
      <c r="D3" s="30">
        <v>5.635416666666667E-2</v>
      </c>
      <c r="E3" s="44" t="s">
        <v>390</v>
      </c>
      <c r="F3" s="10">
        <v>12.3</v>
      </c>
      <c r="G3" s="10">
        <v>10.9</v>
      </c>
      <c r="H3" s="10">
        <v>12.1</v>
      </c>
      <c r="I3" s="10">
        <v>11.7</v>
      </c>
      <c r="J3" s="10">
        <v>10.8</v>
      </c>
      <c r="K3" s="10">
        <v>11.9</v>
      </c>
      <c r="L3" s="10">
        <v>12.2</v>
      </c>
      <c r="M3" s="31">
        <f t="shared" ref="M3:M4" si="4">SUM(F3:H3)</f>
        <v>35.300000000000004</v>
      </c>
      <c r="N3" s="31">
        <f t="shared" ref="N3:N4" si="5">I3</f>
        <v>11.7</v>
      </c>
      <c r="O3" s="31">
        <f t="shared" ref="O3:O4" si="6">SUM(J3:L3)</f>
        <v>34.900000000000006</v>
      </c>
      <c r="P3" s="32">
        <f t="shared" ref="P3:P4" si="7">SUM(F3:J3)</f>
        <v>57.8</v>
      </c>
      <c r="Q3" s="11" t="s">
        <v>212</v>
      </c>
      <c r="R3" s="11" t="s">
        <v>213</v>
      </c>
      <c r="S3" s="13" t="s">
        <v>219</v>
      </c>
      <c r="T3" s="13" t="s">
        <v>391</v>
      </c>
      <c r="U3" s="13" t="s">
        <v>269</v>
      </c>
      <c r="V3" s="13" t="s">
        <v>180</v>
      </c>
      <c r="W3" s="12">
        <v>14.7</v>
      </c>
      <c r="X3" s="12">
        <v>13.5</v>
      </c>
      <c r="Y3" s="12">
        <v>8.9</v>
      </c>
      <c r="Z3" s="11" t="s">
        <v>215</v>
      </c>
      <c r="AA3" s="25">
        <v>-0.4</v>
      </c>
      <c r="AB3" s="11" t="s">
        <v>233</v>
      </c>
      <c r="AC3" s="11">
        <v>0.8</v>
      </c>
      <c r="AD3" s="11">
        <v>-1.2</v>
      </c>
      <c r="AE3" s="11"/>
      <c r="AF3" s="11" t="s">
        <v>236</v>
      </c>
      <c r="AG3" s="11" t="s">
        <v>235</v>
      </c>
      <c r="AH3" s="11" t="s">
        <v>198</v>
      </c>
      <c r="AI3" s="8"/>
      <c r="AJ3" s="8" t="s">
        <v>389</v>
      </c>
      <c r="AK3" s="35" t="s">
        <v>444</v>
      </c>
    </row>
    <row r="4" spans="1:37" s="5" customFormat="1">
      <c r="A4" s="28">
        <v>44597</v>
      </c>
      <c r="B4" s="27" t="s">
        <v>188</v>
      </c>
      <c r="C4" s="29" t="s">
        <v>204</v>
      </c>
      <c r="D4" s="30">
        <v>5.561342592592592E-2</v>
      </c>
      <c r="E4" s="44" t="s">
        <v>393</v>
      </c>
      <c r="F4" s="10">
        <v>12.3</v>
      </c>
      <c r="G4" s="10">
        <v>10.7</v>
      </c>
      <c r="H4" s="10">
        <v>10.8</v>
      </c>
      <c r="I4" s="10">
        <v>11.2</v>
      </c>
      <c r="J4" s="10">
        <v>11.1</v>
      </c>
      <c r="K4" s="10">
        <v>12.3</v>
      </c>
      <c r="L4" s="10">
        <v>12.1</v>
      </c>
      <c r="M4" s="31">
        <f t="shared" si="4"/>
        <v>33.799999999999997</v>
      </c>
      <c r="N4" s="31">
        <f t="shared" si="5"/>
        <v>11.2</v>
      </c>
      <c r="O4" s="31">
        <f t="shared" si="6"/>
        <v>35.5</v>
      </c>
      <c r="P4" s="32">
        <f t="shared" si="7"/>
        <v>56.1</v>
      </c>
      <c r="Q4" s="11" t="s">
        <v>217</v>
      </c>
      <c r="R4" s="11" t="s">
        <v>244</v>
      </c>
      <c r="S4" s="13" t="s">
        <v>228</v>
      </c>
      <c r="T4" s="13" t="s">
        <v>394</v>
      </c>
      <c r="U4" s="13" t="s">
        <v>220</v>
      </c>
      <c r="V4" s="13" t="s">
        <v>180</v>
      </c>
      <c r="W4" s="12">
        <v>14.7</v>
      </c>
      <c r="X4" s="12">
        <v>13.5</v>
      </c>
      <c r="Y4" s="12">
        <v>8.9</v>
      </c>
      <c r="Z4" s="11" t="s">
        <v>215</v>
      </c>
      <c r="AA4" s="25">
        <v>-1.2</v>
      </c>
      <c r="AB4" s="11" t="s">
        <v>233</v>
      </c>
      <c r="AC4" s="11" t="s">
        <v>252</v>
      </c>
      <c r="AD4" s="11">
        <v>-1.2</v>
      </c>
      <c r="AE4" s="11"/>
      <c r="AF4" s="11" t="s">
        <v>235</v>
      </c>
      <c r="AG4" s="11" t="s">
        <v>234</v>
      </c>
      <c r="AH4" s="11" t="s">
        <v>198</v>
      </c>
      <c r="AI4" s="8"/>
      <c r="AJ4" s="8" t="s">
        <v>392</v>
      </c>
      <c r="AK4" s="35" t="s">
        <v>445</v>
      </c>
    </row>
    <row r="5" spans="1:37" s="5" customFormat="1">
      <c r="A5" s="28">
        <v>44604</v>
      </c>
      <c r="B5" s="27" t="s">
        <v>191</v>
      </c>
      <c r="C5" s="29" t="s">
        <v>204</v>
      </c>
      <c r="D5" s="30">
        <v>5.6944444444444443E-2</v>
      </c>
      <c r="E5" s="44" t="s">
        <v>483</v>
      </c>
      <c r="F5" s="10">
        <v>12.5</v>
      </c>
      <c r="G5" s="10">
        <v>11</v>
      </c>
      <c r="H5" s="10">
        <v>11.9</v>
      </c>
      <c r="I5" s="10">
        <v>11.4</v>
      </c>
      <c r="J5" s="10">
        <v>11.5</v>
      </c>
      <c r="K5" s="10">
        <v>11.5</v>
      </c>
      <c r="L5" s="10">
        <v>12.2</v>
      </c>
      <c r="M5" s="31">
        <f t="shared" ref="M5:M6" si="8">SUM(F5:H5)</f>
        <v>35.4</v>
      </c>
      <c r="N5" s="31">
        <f t="shared" ref="N5:N6" si="9">I5</f>
        <v>11.4</v>
      </c>
      <c r="O5" s="31">
        <f t="shared" ref="O5:O6" si="10">SUM(J5:L5)</f>
        <v>35.200000000000003</v>
      </c>
      <c r="P5" s="32">
        <f t="shared" ref="P5:P6" si="11">SUM(F5:J5)</f>
        <v>58.3</v>
      </c>
      <c r="Q5" s="11" t="s">
        <v>212</v>
      </c>
      <c r="R5" s="11" t="s">
        <v>226</v>
      </c>
      <c r="S5" s="13" t="s">
        <v>220</v>
      </c>
      <c r="T5" s="13" t="s">
        <v>481</v>
      </c>
      <c r="U5" s="13" t="s">
        <v>274</v>
      </c>
      <c r="V5" s="13" t="s">
        <v>180</v>
      </c>
      <c r="W5" s="12">
        <v>15.6</v>
      </c>
      <c r="X5" s="12">
        <v>15.6</v>
      </c>
      <c r="Y5" s="12">
        <v>8.6</v>
      </c>
      <c r="Z5" s="11" t="s">
        <v>197</v>
      </c>
      <c r="AA5" s="25">
        <v>-1</v>
      </c>
      <c r="AB5" s="11" t="s">
        <v>233</v>
      </c>
      <c r="AC5" s="11">
        <v>-0.1</v>
      </c>
      <c r="AD5" s="11">
        <v>-0.9</v>
      </c>
      <c r="AE5" s="11"/>
      <c r="AF5" s="11" t="s">
        <v>235</v>
      </c>
      <c r="AG5" s="11" t="s">
        <v>234</v>
      </c>
      <c r="AH5" s="11" t="s">
        <v>180</v>
      </c>
      <c r="AI5" s="8"/>
      <c r="AJ5" s="8" t="s">
        <v>482</v>
      </c>
      <c r="AK5" s="35" t="s">
        <v>532</v>
      </c>
    </row>
    <row r="6" spans="1:37" s="5" customFormat="1">
      <c r="A6" s="28">
        <v>44604</v>
      </c>
      <c r="B6" s="27" t="s">
        <v>189</v>
      </c>
      <c r="C6" s="29" t="s">
        <v>204</v>
      </c>
      <c r="D6" s="30">
        <v>5.6319444444444443E-2</v>
      </c>
      <c r="E6" s="44" t="s">
        <v>487</v>
      </c>
      <c r="F6" s="10">
        <v>12.4</v>
      </c>
      <c r="G6" s="10">
        <v>11.2</v>
      </c>
      <c r="H6" s="10">
        <v>11.5</v>
      </c>
      <c r="I6" s="10">
        <v>11.5</v>
      </c>
      <c r="J6" s="10">
        <v>10.9</v>
      </c>
      <c r="K6" s="10">
        <v>11.9</v>
      </c>
      <c r="L6" s="10">
        <v>12.2</v>
      </c>
      <c r="M6" s="31">
        <f t="shared" si="8"/>
        <v>35.1</v>
      </c>
      <c r="N6" s="31">
        <f t="shared" si="9"/>
        <v>11.5</v>
      </c>
      <c r="O6" s="31">
        <f t="shared" si="10"/>
        <v>35</v>
      </c>
      <c r="P6" s="32">
        <f t="shared" si="11"/>
        <v>57.5</v>
      </c>
      <c r="Q6" s="11" t="s">
        <v>212</v>
      </c>
      <c r="R6" s="11" t="s">
        <v>226</v>
      </c>
      <c r="S6" s="13" t="s">
        <v>488</v>
      </c>
      <c r="T6" s="13" t="s">
        <v>489</v>
      </c>
      <c r="U6" s="13" t="s">
        <v>219</v>
      </c>
      <c r="V6" s="13" t="s">
        <v>180</v>
      </c>
      <c r="W6" s="12">
        <v>15.6</v>
      </c>
      <c r="X6" s="12">
        <v>15.6</v>
      </c>
      <c r="Y6" s="12">
        <v>8.6</v>
      </c>
      <c r="Z6" s="11" t="s">
        <v>197</v>
      </c>
      <c r="AA6" s="25">
        <v>-0.7</v>
      </c>
      <c r="AB6" s="11" t="s">
        <v>233</v>
      </c>
      <c r="AC6" s="11">
        <v>0.2</v>
      </c>
      <c r="AD6" s="11">
        <v>-0.9</v>
      </c>
      <c r="AE6" s="11"/>
      <c r="AF6" s="11" t="s">
        <v>235</v>
      </c>
      <c r="AG6" s="11" t="s">
        <v>235</v>
      </c>
      <c r="AH6" s="11" t="s">
        <v>198</v>
      </c>
      <c r="AI6" s="8"/>
      <c r="AJ6" s="8" t="s">
        <v>490</v>
      </c>
      <c r="AK6" s="35" t="s">
        <v>534</v>
      </c>
    </row>
    <row r="7" spans="1:37" s="5" customFormat="1">
      <c r="A7" s="28">
        <v>44604</v>
      </c>
      <c r="B7" s="27" t="s">
        <v>190</v>
      </c>
      <c r="C7" s="29" t="s">
        <v>204</v>
      </c>
      <c r="D7" s="30">
        <v>5.6261574074074068E-2</v>
      </c>
      <c r="E7" s="44" t="s">
        <v>462</v>
      </c>
      <c r="F7" s="10">
        <v>12.2</v>
      </c>
      <c r="G7" s="10">
        <v>11.1</v>
      </c>
      <c r="H7" s="10">
        <v>11.6</v>
      </c>
      <c r="I7" s="10">
        <v>11.7</v>
      </c>
      <c r="J7" s="10">
        <v>10.8</v>
      </c>
      <c r="K7" s="10">
        <v>11.7</v>
      </c>
      <c r="L7" s="10">
        <v>12</v>
      </c>
      <c r="M7" s="31">
        <f t="shared" ref="M7" si="12">SUM(F7:H7)</f>
        <v>34.9</v>
      </c>
      <c r="N7" s="31">
        <f t="shared" ref="N7" si="13">I7</f>
        <v>11.7</v>
      </c>
      <c r="O7" s="31">
        <f t="shared" ref="O7" si="14">SUM(J7:L7)</f>
        <v>34.5</v>
      </c>
      <c r="P7" s="32">
        <f t="shared" ref="P7" si="15">SUM(F7:J7)</f>
        <v>57.399999999999991</v>
      </c>
      <c r="Q7" s="11" t="s">
        <v>212</v>
      </c>
      <c r="R7" s="11" t="s">
        <v>226</v>
      </c>
      <c r="S7" s="13" t="s">
        <v>499</v>
      </c>
      <c r="T7" s="13" t="s">
        <v>214</v>
      </c>
      <c r="U7" s="13" t="s">
        <v>500</v>
      </c>
      <c r="V7" s="13" t="s">
        <v>180</v>
      </c>
      <c r="W7" s="12">
        <v>15.6</v>
      </c>
      <c r="X7" s="12">
        <v>15.6</v>
      </c>
      <c r="Y7" s="12">
        <v>8.6</v>
      </c>
      <c r="Z7" s="11" t="s">
        <v>197</v>
      </c>
      <c r="AA7" s="25">
        <v>-0.1</v>
      </c>
      <c r="AB7" s="11">
        <v>-0.1</v>
      </c>
      <c r="AC7" s="11">
        <v>0.7</v>
      </c>
      <c r="AD7" s="11">
        <v>-0.9</v>
      </c>
      <c r="AE7" s="11"/>
      <c r="AF7" s="11" t="s">
        <v>234</v>
      </c>
      <c r="AG7" s="11" t="s">
        <v>234</v>
      </c>
      <c r="AH7" s="11" t="s">
        <v>198</v>
      </c>
      <c r="AI7" s="8"/>
      <c r="AJ7" s="8" t="s">
        <v>498</v>
      </c>
      <c r="AK7" s="35" t="s">
        <v>537</v>
      </c>
    </row>
    <row r="8" spans="1:37" s="5" customFormat="1">
      <c r="A8" s="28">
        <v>44612</v>
      </c>
      <c r="B8" s="27" t="s">
        <v>188</v>
      </c>
      <c r="C8" s="29" t="s">
        <v>473</v>
      </c>
      <c r="D8" s="30">
        <v>5.6944444444444443E-2</v>
      </c>
      <c r="E8" s="44" t="s">
        <v>603</v>
      </c>
      <c r="F8" s="10">
        <v>12.3</v>
      </c>
      <c r="G8" s="10">
        <v>10.8</v>
      </c>
      <c r="H8" s="10">
        <v>11.3</v>
      </c>
      <c r="I8" s="10">
        <v>11.7</v>
      </c>
      <c r="J8" s="10">
        <v>11.3</v>
      </c>
      <c r="K8" s="10">
        <v>12</v>
      </c>
      <c r="L8" s="10">
        <v>12.6</v>
      </c>
      <c r="M8" s="31">
        <f t="shared" ref="M8" si="16">SUM(F8:H8)</f>
        <v>34.400000000000006</v>
      </c>
      <c r="N8" s="31">
        <f t="shared" ref="N8" si="17">I8</f>
        <v>11.7</v>
      </c>
      <c r="O8" s="31">
        <f t="shared" ref="O8" si="18">SUM(J8:L8)</f>
        <v>35.9</v>
      </c>
      <c r="P8" s="32">
        <f t="shared" ref="P8" si="19">SUM(F8:J8)</f>
        <v>57.400000000000006</v>
      </c>
      <c r="Q8" s="11" t="s">
        <v>217</v>
      </c>
      <c r="R8" s="11" t="s">
        <v>244</v>
      </c>
      <c r="S8" s="13" t="s">
        <v>242</v>
      </c>
      <c r="T8" s="13" t="s">
        <v>426</v>
      </c>
      <c r="U8" s="13" t="s">
        <v>376</v>
      </c>
      <c r="V8" s="13" t="s">
        <v>180</v>
      </c>
      <c r="W8" s="12">
        <v>17.7</v>
      </c>
      <c r="X8" s="12">
        <v>16.5</v>
      </c>
      <c r="Y8" s="12">
        <v>7.7</v>
      </c>
      <c r="Z8" s="11" t="s">
        <v>198</v>
      </c>
      <c r="AA8" s="25">
        <v>0.3</v>
      </c>
      <c r="AB8" s="11" t="s">
        <v>233</v>
      </c>
      <c r="AC8" s="11">
        <v>0.9</v>
      </c>
      <c r="AD8" s="11">
        <v>-0.6</v>
      </c>
      <c r="AE8" s="11"/>
      <c r="AF8" s="11" t="s">
        <v>236</v>
      </c>
      <c r="AG8" s="11" t="s">
        <v>235</v>
      </c>
      <c r="AH8" s="11" t="s">
        <v>198</v>
      </c>
      <c r="AI8" s="8"/>
      <c r="AJ8" s="8" t="s">
        <v>602</v>
      </c>
      <c r="AK8" s="35" t="s">
        <v>648</v>
      </c>
    </row>
    <row r="9" spans="1:37" s="5" customFormat="1">
      <c r="A9" s="28">
        <v>44674</v>
      </c>
      <c r="B9" s="26" t="s">
        <v>188</v>
      </c>
      <c r="C9" s="29" t="s">
        <v>204</v>
      </c>
      <c r="D9" s="30">
        <v>5.5648148148148148E-2</v>
      </c>
      <c r="E9" s="44" t="s">
        <v>683</v>
      </c>
      <c r="F9" s="10">
        <v>12.3</v>
      </c>
      <c r="G9" s="10">
        <v>10.8</v>
      </c>
      <c r="H9" s="10">
        <v>11.1</v>
      </c>
      <c r="I9" s="10">
        <v>11.3</v>
      </c>
      <c r="J9" s="10">
        <v>11.2</v>
      </c>
      <c r="K9" s="10">
        <v>11.7</v>
      </c>
      <c r="L9" s="10">
        <v>12.4</v>
      </c>
      <c r="M9" s="31">
        <f t="shared" ref="M9:M11" si="20">SUM(F9:H9)</f>
        <v>34.200000000000003</v>
      </c>
      <c r="N9" s="31">
        <f t="shared" ref="N9:N11" si="21">I9</f>
        <v>11.3</v>
      </c>
      <c r="O9" s="31">
        <f t="shared" ref="O9:O11" si="22">SUM(J9:L9)</f>
        <v>35.299999999999997</v>
      </c>
      <c r="P9" s="32">
        <f t="shared" ref="P9:P11" si="23">SUM(F9:J9)</f>
        <v>56.7</v>
      </c>
      <c r="Q9" s="11" t="s">
        <v>212</v>
      </c>
      <c r="R9" s="11" t="s">
        <v>226</v>
      </c>
      <c r="S9" s="13" t="s">
        <v>486</v>
      </c>
      <c r="T9" s="13" t="s">
        <v>220</v>
      </c>
      <c r="U9" s="13" t="s">
        <v>245</v>
      </c>
      <c r="V9" s="13" t="s">
        <v>215</v>
      </c>
      <c r="W9" s="12">
        <v>19.100000000000001</v>
      </c>
      <c r="X9" s="12">
        <v>18.3</v>
      </c>
      <c r="Y9" s="12">
        <v>9.1</v>
      </c>
      <c r="Z9" s="11" t="s">
        <v>215</v>
      </c>
      <c r="AA9" s="25">
        <v>-0.9</v>
      </c>
      <c r="AB9" s="11" t="s">
        <v>233</v>
      </c>
      <c r="AC9" s="11">
        <v>0.6</v>
      </c>
      <c r="AD9" s="11">
        <v>-1.5</v>
      </c>
      <c r="AE9" s="11"/>
      <c r="AF9" s="11" t="s">
        <v>234</v>
      </c>
      <c r="AG9" s="11" t="s">
        <v>234</v>
      </c>
      <c r="AH9" s="11" t="s">
        <v>180</v>
      </c>
      <c r="AI9" s="8"/>
      <c r="AJ9" s="8" t="s">
        <v>682</v>
      </c>
      <c r="AK9" s="35" t="s">
        <v>684</v>
      </c>
    </row>
    <row r="10" spans="1:37" s="5" customFormat="1">
      <c r="A10" s="28">
        <v>44674</v>
      </c>
      <c r="B10" s="27" t="s">
        <v>190</v>
      </c>
      <c r="C10" s="29" t="s">
        <v>204</v>
      </c>
      <c r="D10" s="30">
        <v>5.5555555555555552E-2</v>
      </c>
      <c r="E10" s="44" t="s">
        <v>688</v>
      </c>
      <c r="F10" s="10">
        <v>12.2</v>
      </c>
      <c r="G10" s="10">
        <v>10.7</v>
      </c>
      <c r="H10" s="10">
        <v>11.4</v>
      </c>
      <c r="I10" s="10">
        <v>11.7</v>
      </c>
      <c r="J10" s="10">
        <v>11</v>
      </c>
      <c r="K10" s="10">
        <v>11.5</v>
      </c>
      <c r="L10" s="10">
        <v>11.5</v>
      </c>
      <c r="M10" s="31">
        <f t="shared" si="20"/>
        <v>34.299999999999997</v>
      </c>
      <c r="N10" s="31">
        <f t="shared" si="21"/>
        <v>11.7</v>
      </c>
      <c r="O10" s="31">
        <f t="shared" si="22"/>
        <v>34</v>
      </c>
      <c r="P10" s="32">
        <f t="shared" si="23"/>
        <v>57</v>
      </c>
      <c r="Q10" s="11" t="s">
        <v>212</v>
      </c>
      <c r="R10" s="11" t="s">
        <v>213</v>
      </c>
      <c r="S10" s="13" t="s">
        <v>224</v>
      </c>
      <c r="T10" s="13" t="s">
        <v>481</v>
      </c>
      <c r="U10" s="13" t="s">
        <v>220</v>
      </c>
      <c r="V10" s="13" t="s">
        <v>215</v>
      </c>
      <c r="W10" s="12">
        <v>19.100000000000001</v>
      </c>
      <c r="X10" s="12">
        <v>18.3</v>
      </c>
      <c r="Y10" s="12">
        <v>9.1</v>
      </c>
      <c r="Z10" s="11" t="s">
        <v>215</v>
      </c>
      <c r="AA10" s="25">
        <v>-1.2</v>
      </c>
      <c r="AB10" s="11" t="s">
        <v>233</v>
      </c>
      <c r="AC10" s="11">
        <v>0.3</v>
      </c>
      <c r="AD10" s="11">
        <v>-1.5</v>
      </c>
      <c r="AE10" s="11"/>
      <c r="AF10" s="11" t="s">
        <v>234</v>
      </c>
      <c r="AG10" s="11" t="s">
        <v>235</v>
      </c>
      <c r="AH10" s="11" t="s">
        <v>198</v>
      </c>
      <c r="AI10" s="8"/>
      <c r="AJ10" s="8" t="s">
        <v>687</v>
      </c>
      <c r="AK10" s="35" t="s">
        <v>689</v>
      </c>
    </row>
    <row r="11" spans="1:37" s="5" customFormat="1">
      <c r="A11" s="28">
        <v>44675</v>
      </c>
      <c r="B11" s="27" t="s">
        <v>241</v>
      </c>
      <c r="C11" s="29" t="s">
        <v>204</v>
      </c>
      <c r="D11" s="30">
        <v>5.6967592592592597E-2</v>
      </c>
      <c r="E11" s="44" t="s">
        <v>704</v>
      </c>
      <c r="F11" s="10">
        <v>12.5</v>
      </c>
      <c r="G11" s="10">
        <v>11.3</v>
      </c>
      <c r="H11" s="10">
        <v>12</v>
      </c>
      <c r="I11" s="10">
        <v>12.1</v>
      </c>
      <c r="J11" s="10">
        <v>11.1</v>
      </c>
      <c r="K11" s="10">
        <v>11.5</v>
      </c>
      <c r="L11" s="10">
        <v>11.7</v>
      </c>
      <c r="M11" s="31">
        <f t="shared" si="20"/>
        <v>35.799999999999997</v>
      </c>
      <c r="N11" s="31">
        <f t="shared" si="21"/>
        <v>12.1</v>
      </c>
      <c r="O11" s="31">
        <f t="shared" si="22"/>
        <v>34.299999999999997</v>
      </c>
      <c r="P11" s="32">
        <f t="shared" si="23"/>
        <v>59</v>
      </c>
      <c r="Q11" s="11" t="s">
        <v>207</v>
      </c>
      <c r="R11" s="11" t="s">
        <v>378</v>
      </c>
      <c r="S11" s="13" t="s">
        <v>208</v>
      </c>
      <c r="T11" s="13" t="s">
        <v>705</v>
      </c>
      <c r="U11" s="13" t="s">
        <v>425</v>
      </c>
      <c r="V11" s="13" t="s">
        <v>215</v>
      </c>
      <c r="W11" s="12">
        <v>13.9</v>
      </c>
      <c r="X11" s="12">
        <v>14</v>
      </c>
      <c r="Y11" s="12">
        <v>9.4</v>
      </c>
      <c r="Z11" s="11" t="s">
        <v>215</v>
      </c>
      <c r="AA11" s="25">
        <v>-0.7</v>
      </c>
      <c r="AB11" s="11">
        <v>-0.4</v>
      </c>
      <c r="AC11" s="11">
        <v>0.3</v>
      </c>
      <c r="AD11" s="11">
        <v>-1.4</v>
      </c>
      <c r="AE11" s="11"/>
      <c r="AF11" s="11" t="s">
        <v>234</v>
      </c>
      <c r="AG11" s="11" t="s">
        <v>234</v>
      </c>
      <c r="AH11" s="11" t="s">
        <v>180</v>
      </c>
      <c r="AI11" s="8"/>
      <c r="AJ11" s="8" t="s">
        <v>706</v>
      </c>
      <c r="AK11" s="35" t="s">
        <v>707</v>
      </c>
    </row>
    <row r="12" spans="1:37" s="5" customFormat="1">
      <c r="A12" s="28">
        <v>44682</v>
      </c>
      <c r="B12" s="27" t="s">
        <v>191</v>
      </c>
      <c r="C12" s="29" t="s">
        <v>204</v>
      </c>
      <c r="D12" s="30">
        <v>5.6956018518518524E-2</v>
      </c>
      <c r="E12" s="44" t="s">
        <v>781</v>
      </c>
      <c r="F12" s="10">
        <v>12.4</v>
      </c>
      <c r="G12" s="10">
        <v>11</v>
      </c>
      <c r="H12" s="10">
        <v>11.1</v>
      </c>
      <c r="I12" s="10">
        <v>12.3</v>
      </c>
      <c r="J12" s="10">
        <v>11.7</v>
      </c>
      <c r="K12" s="10">
        <v>11.4</v>
      </c>
      <c r="L12" s="10">
        <v>12.2</v>
      </c>
      <c r="M12" s="31">
        <f t="shared" ref="M12" si="24">SUM(F12:H12)</f>
        <v>34.5</v>
      </c>
      <c r="N12" s="31">
        <f t="shared" ref="N12" si="25">I12</f>
        <v>12.3</v>
      </c>
      <c r="O12" s="31">
        <f t="shared" ref="O12" si="26">SUM(J12:L12)</f>
        <v>35.299999999999997</v>
      </c>
      <c r="P12" s="32">
        <f t="shared" ref="P12" si="27">SUM(F12:J12)</f>
        <v>58.5</v>
      </c>
      <c r="Q12" s="11" t="s">
        <v>217</v>
      </c>
      <c r="R12" s="11" t="s">
        <v>213</v>
      </c>
      <c r="S12" s="13" t="s">
        <v>253</v>
      </c>
      <c r="T12" s="13" t="s">
        <v>219</v>
      </c>
      <c r="U12" s="13" t="s">
        <v>255</v>
      </c>
      <c r="V12" s="13" t="s">
        <v>215</v>
      </c>
      <c r="W12" s="12">
        <v>15.7</v>
      </c>
      <c r="X12" s="12">
        <v>15.8</v>
      </c>
      <c r="Y12" s="12">
        <v>9.1</v>
      </c>
      <c r="Z12" s="11" t="s">
        <v>197</v>
      </c>
      <c r="AA12" s="25">
        <v>-0.8</v>
      </c>
      <c r="AB12" s="11" t="s">
        <v>233</v>
      </c>
      <c r="AC12" s="11">
        <v>0.3</v>
      </c>
      <c r="AD12" s="11">
        <v>-1.1000000000000001</v>
      </c>
      <c r="AE12" s="11"/>
      <c r="AF12" s="11" t="s">
        <v>234</v>
      </c>
      <c r="AG12" s="11" t="s">
        <v>234</v>
      </c>
      <c r="AH12" s="11" t="s">
        <v>180</v>
      </c>
      <c r="AI12" s="8"/>
      <c r="AJ12" s="8" t="s">
        <v>797</v>
      </c>
      <c r="AK12" s="35" t="s">
        <v>808</v>
      </c>
    </row>
  </sheetData>
  <autoFilter ref="A1:AJ2" xr:uid="{00000000-0009-0000-0000-000001000000}"/>
  <phoneticPr fontId="13"/>
  <conditionalFormatting sqref="AF2:AG2">
    <cfRule type="containsText" dxfId="854" priority="1281" operator="containsText" text="E">
      <formula>NOT(ISERROR(SEARCH("E",AF2)))</formula>
    </cfRule>
    <cfRule type="containsText" dxfId="853" priority="1282" operator="containsText" text="B">
      <formula>NOT(ISERROR(SEARCH("B",AF2)))</formula>
    </cfRule>
    <cfRule type="containsText" dxfId="852" priority="1283" operator="containsText" text="A">
      <formula>NOT(ISERROR(SEARCH("A",AF2)))</formula>
    </cfRule>
  </conditionalFormatting>
  <conditionalFormatting sqref="AH2:AI2">
    <cfRule type="containsText" dxfId="851" priority="1278" operator="containsText" text="E">
      <formula>NOT(ISERROR(SEARCH("E",AH2)))</formula>
    </cfRule>
    <cfRule type="containsText" dxfId="850" priority="1279" operator="containsText" text="B">
      <formula>NOT(ISERROR(SEARCH("B",AH2)))</formula>
    </cfRule>
    <cfRule type="containsText" dxfId="849" priority="1280" operator="containsText" text="A">
      <formula>NOT(ISERROR(SEARCH("A",AH2)))</formula>
    </cfRule>
  </conditionalFormatting>
  <conditionalFormatting sqref="Z2">
    <cfRule type="containsText" dxfId="848" priority="524" operator="containsText" text="D">
      <formula>NOT(ISERROR(SEARCH("D",Z2)))</formula>
    </cfRule>
    <cfRule type="containsText" dxfId="847" priority="525" operator="containsText" text="S">
      <formula>NOT(ISERROR(SEARCH("S",Z2)))</formula>
    </cfRule>
    <cfRule type="containsText" dxfId="846" priority="526" operator="containsText" text="F">
      <formula>NOT(ISERROR(SEARCH("F",Z2)))</formula>
    </cfRule>
    <cfRule type="containsText" dxfId="845" priority="527" operator="containsText" text="E">
      <formula>NOT(ISERROR(SEARCH("E",Z2)))</formula>
    </cfRule>
    <cfRule type="containsText" dxfId="844" priority="528" operator="containsText" text="B">
      <formula>NOT(ISERROR(SEARCH("B",Z2)))</formula>
    </cfRule>
    <cfRule type="containsText" dxfId="843" priority="529" operator="containsText" text="A">
      <formula>NOT(ISERROR(SEARCH("A",Z2)))</formula>
    </cfRule>
  </conditionalFormatting>
  <conditionalFormatting sqref="F2:L2">
    <cfRule type="colorScale" priority="523">
      <colorScale>
        <cfvo type="min"/>
        <cfvo type="percentile" val="50"/>
        <cfvo type="max"/>
        <color rgb="FFF8696B"/>
        <color rgb="FFFFEB84"/>
        <color rgb="FF63BE7B"/>
      </colorScale>
    </cfRule>
  </conditionalFormatting>
  <conditionalFormatting sqref="AF3:AG4">
    <cfRule type="containsText" dxfId="842" priority="76" operator="containsText" text="E">
      <formula>NOT(ISERROR(SEARCH("E",AF3)))</formula>
    </cfRule>
    <cfRule type="containsText" dxfId="841" priority="77" operator="containsText" text="B">
      <formula>NOT(ISERROR(SEARCH("B",AF3)))</formula>
    </cfRule>
    <cfRule type="containsText" dxfId="840" priority="78" operator="containsText" text="A">
      <formula>NOT(ISERROR(SEARCH("A",AF3)))</formula>
    </cfRule>
  </conditionalFormatting>
  <conditionalFormatting sqref="AH3:AI4">
    <cfRule type="containsText" dxfId="839" priority="73" operator="containsText" text="E">
      <formula>NOT(ISERROR(SEARCH("E",AH3)))</formula>
    </cfRule>
    <cfRule type="containsText" dxfId="838" priority="74" operator="containsText" text="B">
      <formula>NOT(ISERROR(SEARCH("B",AH3)))</formula>
    </cfRule>
    <cfRule type="containsText" dxfId="837" priority="75" operator="containsText" text="A">
      <formula>NOT(ISERROR(SEARCH("A",AH3)))</formula>
    </cfRule>
  </conditionalFormatting>
  <conditionalFormatting sqref="Z3:Z4">
    <cfRule type="containsText" dxfId="836" priority="67" operator="containsText" text="D">
      <formula>NOT(ISERROR(SEARCH("D",Z3)))</formula>
    </cfRule>
    <cfRule type="containsText" dxfId="835" priority="68" operator="containsText" text="S">
      <formula>NOT(ISERROR(SEARCH("S",Z3)))</formula>
    </cfRule>
    <cfRule type="containsText" dxfId="834" priority="69" operator="containsText" text="F">
      <formula>NOT(ISERROR(SEARCH("F",Z3)))</formula>
    </cfRule>
    <cfRule type="containsText" dxfId="833" priority="70" operator="containsText" text="E">
      <formula>NOT(ISERROR(SEARCH("E",Z3)))</formula>
    </cfRule>
    <cfRule type="containsText" dxfId="832" priority="71" operator="containsText" text="B">
      <formula>NOT(ISERROR(SEARCH("B",Z3)))</formula>
    </cfRule>
    <cfRule type="containsText" dxfId="831" priority="72" operator="containsText" text="A">
      <formula>NOT(ISERROR(SEARCH("A",Z3)))</formula>
    </cfRule>
  </conditionalFormatting>
  <conditionalFormatting sqref="F3:L4">
    <cfRule type="colorScale" priority="66">
      <colorScale>
        <cfvo type="min"/>
        <cfvo type="percentile" val="50"/>
        <cfvo type="max"/>
        <color rgb="FFF8696B"/>
        <color rgb="FFFFEB84"/>
        <color rgb="FF63BE7B"/>
      </colorScale>
    </cfRule>
  </conditionalFormatting>
  <conditionalFormatting sqref="AF5:AG6">
    <cfRule type="containsText" dxfId="830" priority="63" operator="containsText" text="E">
      <formula>NOT(ISERROR(SEARCH("E",AF5)))</formula>
    </cfRule>
    <cfRule type="containsText" dxfId="829" priority="64" operator="containsText" text="B">
      <formula>NOT(ISERROR(SEARCH("B",AF5)))</formula>
    </cfRule>
    <cfRule type="containsText" dxfId="828" priority="65" operator="containsText" text="A">
      <formula>NOT(ISERROR(SEARCH("A",AF5)))</formula>
    </cfRule>
  </conditionalFormatting>
  <conditionalFormatting sqref="AH5:AI6">
    <cfRule type="containsText" dxfId="827" priority="60" operator="containsText" text="E">
      <formula>NOT(ISERROR(SEARCH("E",AH5)))</formula>
    </cfRule>
    <cfRule type="containsText" dxfId="826" priority="61" operator="containsText" text="B">
      <formula>NOT(ISERROR(SEARCH("B",AH5)))</formula>
    </cfRule>
    <cfRule type="containsText" dxfId="825" priority="62" operator="containsText" text="A">
      <formula>NOT(ISERROR(SEARCH("A",AH5)))</formula>
    </cfRule>
  </conditionalFormatting>
  <conditionalFormatting sqref="Z5:Z6">
    <cfRule type="containsText" dxfId="824" priority="54" operator="containsText" text="D">
      <formula>NOT(ISERROR(SEARCH("D",Z5)))</formula>
    </cfRule>
    <cfRule type="containsText" dxfId="823" priority="55" operator="containsText" text="S">
      <formula>NOT(ISERROR(SEARCH("S",Z5)))</formula>
    </cfRule>
    <cfRule type="containsText" dxfId="822" priority="56" operator="containsText" text="F">
      <formula>NOT(ISERROR(SEARCH("F",Z5)))</formula>
    </cfRule>
    <cfRule type="containsText" dxfId="821" priority="57" operator="containsText" text="E">
      <formula>NOT(ISERROR(SEARCH("E",Z5)))</formula>
    </cfRule>
    <cfRule type="containsText" dxfId="820" priority="58" operator="containsText" text="B">
      <formula>NOT(ISERROR(SEARCH("B",Z5)))</formula>
    </cfRule>
    <cfRule type="containsText" dxfId="819" priority="59" operator="containsText" text="A">
      <formula>NOT(ISERROR(SEARCH("A",Z5)))</formula>
    </cfRule>
  </conditionalFormatting>
  <conditionalFormatting sqref="F5:L6">
    <cfRule type="colorScale" priority="53">
      <colorScale>
        <cfvo type="min"/>
        <cfvo type="percentile" val="50"/>
        <cfvo type="max"/>
        <color rgb="FFF8696B"/>
        <color rgb="FFFFEB84"/>
        <color rgb="FF63BE7B"/>
      </colorScale>
    </cfRule>
  </conditionalFormatting>
  <conditionalFormatting sqref="AF7:AG7">
    <cfRule type="containsText" dxfId="818" priority="50" operator="containsText" text="E">
      <formula>NOT(ISERROR(SEARCH("E",AF7)))</formula>
    </cfRule>
    <cfRule type="containsText" dxfId="817" priority="51" operator="containsText" text="B">
      <formula>NOT(ISERROR(SEARCH("B",AF7)))</formula>
    </cfRule>
    <cfRule type="containsText" dxfId="816" priority="52" operator="containsText" text="A">
      <formula>NOT(ISERROR(SEARCH("A",AF7)))</formula>
    </cfRule>
  </conditionalFormatting>
  <conditionalFormatting sqref="AH7:AI7">
    <cfRule type="containsText" dxfId="815" priority="47" operator="containsText" text="E">
      <formula>NOT(ISERROR(SEARCH("E",AH7)))</formula>
    </cfRule>
    <cfRule type="containsText" dxfId="814" priority="48" operator="containsText" text="B">
      <formula>NOT(ISERROR(SEARCH("B",AH7)))</formula>
    </cfRule>
    <cfRule type="containsText" dxfId="813" priority="49" operator="containsText" text="A">
      <formula>NOT(ISERROR(SEARCH("A",AH7)))</formula>
    </cfRule>
  </conditionalFormatting>
  <conditionalFormatting sqref="Z7">
    <cfRule type="containsText" dxfId="812" priority="41" operator="containsText" text="D">
      <formula>NOT(ISERROR(SEARCH("D",Z7)))</formula>
    </cfRule>
    <cfRule type="containsText" dxfId="811" priority="42" operator="containsText" text="S">
      <formula>NOT(ISERROR(SEARCH("S",Z7)))</formula>
    </cfRule>
    <cfRule type="containsText" dxfId="810" priority="43" operator="containsText" text="F">
      <formula>NOT(ISERROR(SEARCH("F",Z7)))</formula>
    </cfRule>
    <cfRule type="containsText" dxfId="809" priority="44" operator="containsText" text="E">
      <formula>NOT(ISERROR(SEARCH("E",Z7)))</formula>
    </cfRule>
    <cfRule type="containsText" dxfId="808" priority="45" operator="containsText" text="B">
      <formula>NOT(ISERROR(SEARCH("B",Z7)))</formula>
    </cfRule>
    <cfRule type="containsText" dxfId="807" priority="46" operator="containsText" text="A">
      <formula>NOT(ISERROR(SEARCH("A",Z7)))</formula>
    </cfRule>
  </conditionalFormatting>
  <conditionalFormatting sqref="F7:L7">
    <cfRule type="colorScale" priority="40">
      <colorScale>
        <cfvo type="min"/>
        <cfvo type="percentile" val="50"/>
        <cfvo type="max"/>
        <color rgb="FFF8696B"/>
        <color rgb="FFFFEB84"/>
        <color rgb="FF63BE7B"/>
      </colorScale>
    </cfRule>
  </conditionalFormatting>
  <conditionalFormatting sqref="AF8:AG8">
    <cfRule type="containsText" dxfId="806" priority="37" operator="containsText" text="E">
      <formula>NOT(ISERROR(SEARCH("E",AF8)))</formula>
    </cfRule>
    <cfRule type="containsText" dxfId="805" priority="38" operator="containsText" text="B">
      <formula>NOT(ISERROR(SEARCH("B",AF8)))</formula>
    </cfRule>
    <cfRule type="containsText" dxfId="804" priority="39" operator="containsText" text="A">
      <formula>NOT(ISERROR(SEARCH("A",AF8)))</formula>
    </cfRule>
  </conditionalFormatting>
  <conditionalFormatting sqref="AH8:AI8">
    <cfRule type="containsText" dxfId="803" priority="34" operator="containsText" text="E">
      <formula>NOT(ISERROR(SEARCH("E",AH8)))</formula>
    </cfRule>
    <cfRule type="containsText" dxfId="802" priority="35" operator="containsText" text="B">
      <formula>NOT(ISERROR(SEARCH("B",AH8)))</formula>
    </cfRule>
    <cfRule type="containsText" dxfId="801" priority="36" operator="containsText" text="A">
      <formula>NOT(ISERROR(SEARCH("A",AH8)))</formula>
    </cfRule>
  </conditionalFormatting>
  <conditionalFormatting sqref="Z8">
    <cfRule type="containsText" dxfId="800" priority="28" operator="containsText" text="D">
      <formula>NOT(ISERROR(SEARCH("D",Z8)))</formula>
    </cfRule>
    <cfRule type="containsText" dxfId="799" priority="29" operator="containsText" text="S">
      <formula>NOT(ISERROR(SEARCH("S",Z8)))</formula>
    </cfRule>
    <cfRule type="containsText" dxfId="798" priority="30" operator="containsText" text="F">
      <formula>NOT(ISERROR(SEARCH("F",Z8)))</formula>
    </cfRule>
    <cfRule type="containsText" dxfId="797" priority="31" operator="containsText" text="E">
      <formula>NOT(ISERROR(SEARCH("E",Z8)))</formula>
    </cfRule>
    <cfRule type="containsText" dxfId="796" priority="32" operator="containsText" text="B">
      <formula>NOT(ISERROR(SEARCH("B",Z8)))</formula>
    </cfRule>
    <cfRule type="containsText" dxfId="795" priority="33" operator="containsText" text="A">
      <formula>NOT(ISERROR(SEARCH("A",Z8)))</formula>
    </cfRule>
  </conditionalFormatting>
  <conditionalFormatting sqref="F8:L8">
    <cfRule type="colorScale" priority="27">
      <colorScale>
        <cfvo type="min"/>
        <cfvo type="percentile" val="50"/>
        <cfvo type="max"/>
        <color rgb="FFF8696B"/>
        <color rgb="FFFFEB84"/>
        <color rgb="FF63BE7B"/>
      </colorScale>
    </cfRule>
  </conditionalFormatting>
  <conditionalFormatting sqref="AF9:AG11">
    <cfRule type="containsText" dxfId="794" priority="24" operator="containsText" text="E">
      <formula>NOT(ISERROR(SEARCH("E",AF9)))</formula>
    </cfRule>
    <cfRule type="containsText" dxfId="793" priority="25" operator="containsText" text="B">
      <formula>NOT(ISERROR(SEARCH("B",AF9)))</formula>
    </cfRule>
    <cfRule type="containsText" dxfId="792" priority="26" operator="containsText" text="A">
      <formula>NOT(ISERROR(SEARCH("A",AF9)))</formula>
    </cfRule>
  </conditionalFormatting>
  <conditionalFormatting sqref="AH9:AI11">
    <cfRule type="containsText" dxfId="791" priority="21" operator="containsText" text="E">
      <formula>NOT(ISERROR(SEARCH("E",AH9)))</formula>
    </cfRule>
    <cfRule type="containsText" dxfId="790" priority="22" operator="containsText" text="B">
      <formula>NOT(ISERROR(SEARCH("B",AH9)))</formula>
    </cfRule>
    <cfRule type="containsText" dxfId="789" priority="23" operator="containsText" text="A">
      <formula>NOT(ISERROR(SEARCH("A",AH9)))</formula>
    </cfRule>
  </conditionalFormatting>
  <conditionalFormatting sqref="Z9:Z11">
    <cfRule type="containsText" dxfId="788" priority="15" operator="containsText" text="D">
      <formula>NOT(ISERROR(SEARCH("D",Z9)))</formula>
    </cfRule>
    <cfRule type="containsText" dxfId="787" priority="16" operator="containsText" text="S">
      <formula>NOT(ISERROR(SEARCH("S",Z9)))</formula>
    </cfRule>
    <cfRule type="containsText" dxfId="786" priority="17" operator="containsText" text="F">
      <formula>NOT(ISERROR(SEARCH("F",Z9)))</formula>
    </cfRule>
    <cfRule type="containsText" dxfId="785" priority="18" operator="containsText" text="E">
      <formula>NOT(ISERROR(SEARCH("E",Z9)))</formula>
    </cfRule>
    <cfRule type="containsText" dxfId="784" priority="19" operator="containsText" text="B">
      <formula>NOT(ISERROR(SEARCH("B",Z9)))</formula>
    </cfRule>
    <cfRule type="containsText" dxfId="783" priority="20" operator="containsText" text="A">
      <formula>NOT(ISERROR(SEARCH("A",Z9)))</formula>
    </cfRule>
  </conditionalFormatting>
  <conditionalFormatting sqref="F9:L11">
    <cfRule type="colorScale" priority="14">
      <colorScale>
        <cfvo type="min"/>
        <cfvo type="percentile" val="50"/>
        <cfvo type="max"/>
        <color rgb="FFF8696B"/>
        <color rgb="FFFFEB84"/>
        <color rgb="FF63BE7B"/>
      </colorScale>
    </cfRule>
  </conditionalFormatting>
  <conditionalFormatting sqref="AF12:AG12">
    <cfRule type="containsText" dxfId="782" priority="11" operator="containsText" text="E">
      <formula>NOT(ISERROR(SEARCH("E",AF12)))</formula>
    </cfRule>
    <cfRule type="containsText" dxfId="781" priority="12" operator="containsText" text="B">
      <formula>NOT(ISERROR(SEARCH("B",AF12)))</formula>
    </cfRule>
    <cfRule type="containsText" dxfId="780" priority="13" operator="containsText" text="A">
      <formula>NOT(ISERROR(SEARCH("A",AF12)))</formula>
    </cfRule>
  </conditionalFormatting>
  <conditionalFormatting sqref="AH12:AI12">
    <cfRule type="containsText" dxfId="779" priority="8" operator="containsText" text="E">
      <formula>NOT(ISERROR(SEARCH("E",AH12)))</formula>
    </cfRule>
    <cfRule type="containsText" dxfId="778" priority="9" operator="containsText" text="B">
      <formula>NOT(ISERROR(SEARCH("B",AH12)))</formula>
    </cfRule>
    <cfRule type="containsText" dxfId="777" priority="10" operator="containsText" text="A">
      <formula>NOT(ISERROR(SEARCH("A",AH12)))</formula>
    </cfRule>
  </conditionalFormatting>
  <conditionalFormatting sqref="Z12">
    <cfRule type="containsText" dxfId="776" priority="2" operator="containsText" text="D">
      <formula>NOT(ISERROR(SEARCH("D",Z12)))</formula>
    </cfRule>
    <cfRule type="containsText" dxfId="775" priority="3" operator="containsText" text="S">
      <formula>NOT(ISERROR(SEARCH("S",Z12)))</formula>
    </cfRule>
    <cfRule type="containsText" dxfId="774" priority="4" operator="containsText" text="F">
      <formula>NOT(ISERROR(SEARCH("F",Z12)))</formula>
    </cfRule>
    <cfRule type="containsText" dxfId="773" priority="5" operator="containsText" text="E">
      <formula>NOT(ISERROR(SEARCH("E",Z12)))</formula>
    </cfRule>
    <cfRule type="containsText" dxfId="772" priority="6" operator="containsText" text="B">
      <formula>NOT(ISERROR(SEARCH("B",Z12)))</formula>
    </cfRule>
    <cfRule type="containsText" dxfId="771" priority="7" operator="containsText" text="A">
      <formula>NOT(ISERROR(SEARCH("A",Z12)))</formula>
    </cfRule>
  </conditionalFormatting>
  <conditionalFormatting sqref="F12:L1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12" xr:uid="{00000000-0002-0000-0100-000000000000}">
      <formula1>"強風,外差し,イン先行"</formula1>
    </dataValidation>
  </dataValidations>
  <pageMargins left="0.75" right="0.75" top="1" bottom="1" header="0.3" footer="0.3"/>
  <pageSetup paperSize="9" orientation="portrait" horizontalDpi="4294967292" verticalDpi="4294967292"/>
  <ignoredErrors>
    <ignoredError sqref="P2 M2:O2 M3:P4 M5:P7 M8:P8 M9:P11 M12:P1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M17"/>
  <sheetViews>
    <sheetView zoomScaleNormal="100" workbookViewId="0">
      <pane xSplit="5" ySplit="1" topLeftCell="K2" activePane="bottomRight" state="frozen"/>
      <selection activeCell="E24" sqref="E24"/>
      <selection pane="topRight" activeCell="E24" sqref="E24"/>
      <selection pane="bottomLeft" activeCell="E24" sqref="E24"/>
      <selection pane="bottomRight" activeCell="AM18" sqref="AM18"/>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25" max="27" width="8.83203125" customWidth="1"/>
    <col min="30" max="30" width="5.33203125" customWidth="1"/>
    <col min="33" max="33" width="8.83203125" hidden="1" customWidth="1"/>
    <col min="38" max="39" width="150.83203125" customWidth="1"/>
  </cols>
  <sheetData>
    <row r="1" spans="1:39"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47</v>
      </c>
      <c r="O1" s="1" t="s">
        <v>61</v>
      </c>
      <c r="P1" s="1" t="s">
        <v>48</v>
      </c>
      <c r="Q1" s="1" t="s">
        <v>49</v>
      </c>
      <c r="R1" s="1" t="s">
        <v>282</v>
      </c>
      <c r="S1" s="2" t="s">
        <v>89</v>
      </c>
      <c r="T1" s="2" t="s">
        <v>51</v>
      </c>
      <c r="U1" s="3" t="s">
        <v>52</v>
      </c>
      <c r="V1" s="3" t="s">
        <v>53</v>
      </c>
      <c r="W1" s="3" t="s">
        <v>54</v>
      </c>
      <c r="X1" s="3" t="s">
        <v>90</v>
      </c>
      <c r="Y1" s="4" t="s">
        <v>176</v>
      </c>
      <c r="Z1" s="4" t="s">
        <v>177</v>
      </c>
      <c r="AA1" s="4" t="s">
        <v>192</v>
      </c>
      <c r="AB1" s="4" t="s">
        <v>193</v>
      </c>
      <c r="AC1" s="4" t="s">
        <v>9</v>
      </c>
      <c r="AD1" s="4" t="s">
        <v>91</v>
      </c>
      <c r="AE1" s="4" t="s">
        <v>10</v>
      </c>
      <c r="AF1" s="4" t="s">
        <v>11</v>
      </c>
      <c r="AG1" s="4"/>
      <c r="AH1" s="4" t="s">
        <v>12</v>
      </c>
      <c r="AI1" s="4" t="s">
        <v>13</v>
      </c>
      <c r="AJ1" s="4" t="s">
        <v>55</v>
      </c>
      <c r="AK1" s="4" t="s">
        <v>92</v>
      </c>
      <c r="AL1" s="22" t="s">
        <v>93</v>
      </c>
      <c r="AM1" s="22" t="s">
        <v>178</v>
      </c>
    </row>
    <row r="2" spans="1:39" s="5" customFormat="1">
      <c r="A2" s="6">
        <v>44590</v>
      </c>
      <c r="B2" s="7" t="s">
        <v>196</v>
      </c>
      <c r="C2" s="29" t="s">
        <v>204</v>
      </c>
      <c r="D2" s="9">
        <v>6.7430555555555563E-2</v>
      </c>
      <c r="E2" s="44" t="s">
        <v>292</v>
      </c>
      <c r="F2" s="10">
        <v>13</v>
      </c>
      <c r="G2" s="10">
        <v>11.9</v>
      </c>
      <c r="H2" s="10">
        <v>12.4</v>
      </c>
      <c r="I2" s="10">
        <v>12.8</v>
      </c>
      <c r="J2" s="10">
        <v>12.9</v>
      </c>
      <c r="K2" s="10">
        <v>11.4</v>
      </c>
      <c r="L2" s="10">
        <v>11.5</v>
      </c>
      <c r="M2" s="10">
        <v>11.7</v>
      </c>
      <c r="N2" s="31">
        <f t="shared" ref="N2:N4" si="0">SUM(F2:H2)</f>
        <v>37.299999999999997</v>
      </c>
      <c r="O2" s="31">
        <f t="shared" ref="O2:O4" si="1">SUM(I2:J2)</f>
        <v>25.700000000000003</v>
      </c>
      <c r="P2" s="31">
        <f t="shared" ref="P2:P4" si="2">SUM(K2:M2)</f>
        <v>34.599999999999994</v>
      </c>
      <c r="Q2" s="32">
        <f t="shared" ref="Q2:Q4" si="3">SUM(F2:J2)</f>
        <v>62.999999999999993</v>
      </c>
      <c r="R2" s="32">
        <f>SUM(I2:M2)</f>
        <v>60.3</v>
      </c>
      <c r="S2" s="11" t="s">
        <v>205</v>
      </c>
      <c r="T2" s="11" t="s">
        <v>206</v>
      </c>
      <c r="U2" s="46" t="s">
        <v>270</v>
      </c>
      <c r="V2" s="13" t="s">
        <v>218</v>
      </c>
      <c r="W2" s="13" t="s">
        <v>272</v>
      </c>
      <c r="X2" s="13" t="s">
        <v>180</v>
      </c>
      <c r="Y2" s="12">
        <v>12.8</v>
      </c>
      <c r="Z2" s="12">
        <v>12.3</v>
      </c>
      <c r="AA2" s="12">
        <v>9.1999999999999993</v>
      </c>
      <c r="AB2" s="11" t="s">
        <v>215</v>
      </c>
      <c r="AC2" s="12">
        <v>1.7</v>
      </c>
      <c r="AD2" s="12">
        <v>-0.7</v>
      </c>
      <c r="AE2" s="12">
        <v>2.4</v>
      </c>
      <c r="AF2" s="12">
        <v>-1.4</v>
      </c>
      <c r="AG2" s="12"/>
      <c r="AH2" s="11" t="s">
        <v>238</v>
      </c>
      <c r="AI2" s="11" t="s">
        <v>235</v>
      </c>
      <c r="AJ2" s="11" t="s">
        <v>180</v>
      </c>
      <c r="AK2" s="8"/>
      <c r="AL2" s="8" t="s">
        <v>293</v>
      </c>
      <c r="AM2" s="35" t="s">
        <v>334</v>
      </c>
    </row>
    <row r="3" spans="1:39" s="5" customFormat="1">
      <c r="A3" s="6">
        <v>44591</v>
      </c>
      <c r="B3" s="7" t="s">
        <v>191</v>
      </c>
      <c r="C3" s="29" t="s">
        <v>204</v>
      </c>
      <c r="D3" s="9">
        <v>6.5300925925925915E-2</v>
      </c>
      <c r="E3" s="44" t="s">
        <v>316</v>
      </c>
      <c r="F3" s="10">
        <v>12.2</v>
      </c>
      <c r="G3" s="10">
        <v>10.7</v>
      </c>
      <c r="H3" s="10">
        <v>11.4</v>
      </c>
      <c r="I3" s="10">
        <v>12</v>
      </c>
      <c r="J3" s="10">
        <v>12.7</v>
      </c>
      <c r="K3" s="10">
        <v>11.6</v>
      </c>
      <c r="L3" s="10">
        <v>11.6</v>
      </c>
      <c r="M3" s="10">
        <v>12</v>
      </c>
      <c r="N3" s="31">
        <f t="shared" si="0"/>
        <v>34.299999999999997</v>
      </c>
      <c r="O3" s="31">
        <f t="shared" si="1"/>
        <v>24.7</v>
      </c>
      <c r="P3" s="31">
        <f t="shared" si="2"/>
        <v>35.200000000000003</v>
      </c>
      <c r="Q3" s="32">
        <f t="shared" si="3"/>
        <v>59</v>
      </c>
      <c r="R3" s="32">
        <f t="shared" ref="R3:R4" si="4">SUM(I3:M3)</f>
        <v>59.9</v>
      </c>
      <c r="S3" s="11" t="s">
        <v>217</v>
      </c>
      <c r="T3" s="11" t="s">
        <v>213</v>
      </c>
      <c r="U3" s="13" t="s">
        <v>255</v>
      </c>
      <c r="V3" s="13" t="s">
        <v>220</v>
      </c>
      <c r="W3" s="13" t="s">
        <v>208</v>
      </c>
      <c r="X3" s="13" t="s">
        <v>180</v>
      </c>
      <c r="Y3" s="36">
        <v>12.7</v>
      </c>
      <c r="Z3" s="37">
        <v>12.9</v>
      </c>
      <c r="AA3" s="37">
        <v>9.1999999999999993</v>
      </c>
      <c r="AB3" s="11" t="s">
        <v>215</v>
      </c>
      <c r="AC3" s="12">
        <v>-1.4</v>
      </c>
      <c r="AD3" s="12" t="s">
        <v>233</v>
      </c>
      <c r="AE3" s="12" t="s">
        <v>252</v>
      </c>
      <c r="AF3" s="12">
        <v>-1.4</v>
      </c>
      <c r="AG3" s="12"/>
      <c r="AH3" s="11" t="s">
        <v>235</v>
      </c>
      <c r="AI3" s="11" t="s">
        <v>235</v>
      </c>
      <c r="AJ3" s="11" t="s">
        <v>198</v>
      </c>
      <c r="AK3" s="8"/>
      <c r="AL3" s="8" t="s">
        <v>315</v>
      </c>
      <c r="AM3" s="35" t="s">
        <v>345</v>
      </c>
    </row>
    <row r="4" spans="1:39" s="5" customFormat="1">
      <c r="A4" s="6">
        <v>44591</v>
      </c>
      <c r="B4" s="7" t="s">
        <v>190</v>
      </c>
      <c r="C4" s="29" t="s">
        <v>204</v>
      </c>
      <c r="D4" s="9">
        <v>6.4687499999999995E-2</v>
      </c>
      <c r="E4" s="44" t="s">
        <v>279</v>
      </c>
      <c r="F4" s="10">
        <v>13</v>
      </c>
      <c r="G4" s="10">
        <v>11.9</v>
      </c>
      <c r="H4" s="10">
        <v>11.6</v>
      </c>
      <c r="I4" s="10">
        <v>11.6</v>
      </c>
      <c r="J4" s="10">
        <v>11.5</v>
      </c>
      <c r="K4" s="10">
        <v>10.6</v>
      </c>
      <c r="L4" s="10">
        <v>11.7</v>
      </c>
      <c r="M4" s="10">
        <v>12</v>
      </c>
      <c r="N4" s="31">
        <f t="shared" si="0"/>
        <v>36.5</v>
      </c>
      <c r="O4" s="31">
        <f t="shared" si="1"/>
        <v>23.1</v>
      </c>
      <c r="P4" s="31">
        <f t="shared" si="2"/>
        <v>34.299999999999997</v>
      </c>
      <c r="Q4" s="32">
        <f t="shared" si="3"/>
        <v>59.6</v>
      </c>
      <c r="R4" s="32">
        <f t="shared" si="4"/>
        <v>57.400000000000006</v>
      </c>
      <c r="S4" s="11" t="s">
        <v>207</v>
      </c>
      <c r="T4" s="11" t="s">
        <v>226</v>
      </c>
      <c r="U4" s="13" t="s">
        <v>259</v>
      </c>
      <c r="V4" s="13" t="s">
        <v>253</v>
      </c>
      <c r="W4" s="13" t="s">
        <v>228</v>
      </c>
      <c r="X4" s="13" t="s">
        <v>180</v>
      </c>
      <c r="Y4" s="36">
        <v>12.7</v>
      </c>
      <c r="Z4" s="37">
        <v>12.9</v>
      </c>
      <c r="AA4" s="37">
        <v>9.1999999999999993</v>
      </c>
      <c r="AB4" s="11" t="s">
        <v>215</v>
      </c>
      <c r="AC4" s="12">
        <v>0.3</v>
      </c>
      <c r="AD4" s="12">
        <v>-0.6</v>
      </c>
      <c r="AE4" s="12">
        <v>1.1000000000000001</v>
      </c>
      <c r="AF4" s="12">
        <v>-1.4</v>
      </c>
      <c r="AG4" s="12"/>
      <c r="AH4" s="11" t="s">
        <v>238</v>
      </c>
      <c r="AI4" s="11" t="s">
        <v>235</v>
      </c>
      <c r="AJ4" s="11" t="s">
        <v>198</v>
      </c>
      <c r="AK4" s="8"/>
      <c r="AL4" s="8" t="s">
        <v>324</v>
      </c>
      <c r="AM4" s="35" t="s">
        <v>350</v>
      </c>
    </row>
    <row r="5" spans="1:39" s="5" customFormat="1">
      <c r="A5" s="6">
        <v>44597</v>
      </c>
      <c r="B5" s="7" t="s">
        <v>187</v>
      </c>
      <c r="C5" s="29" t="s">
        <v>204</v>
      </c>
      <c r="D5" s="9">
        <v>6.4618055555555554E-2</v>
      </c>
      <c r="E5" s="44" t="s">
        <v>382</v>
      </c>
      <c r="F5" s="10">
        <v>12.2</v>
      </c>
      <c r="G5" s="10">
        <v>10.9</v>
      </c>
      <c r="H5" s="10">
        <v>11.7</v>
      </c>
      <c r="I5" s="10">
        <v>11.9</v>
      </c>
      <c r="J5" s="10">
        <v>12.1</v>
      </c>
      <c r="K5" s="10">
        <v>11.2</v>
      </c>
      <c r="L5" s="10">
        <v>11.4</v>
      </c>
      <c r="M5" s="10">
        <v>11.9</v>
      </c>
      <c r="N5" s="31">
        <f t="shared" ref="N5:N8" si="5">SUM(F5:H5)</f>
        <v>34.799999999999997</v>
      </c>
      <c r="O5" s="31">
        <f t="shared" ref="O5:O8" si="6">SUM(I5:J5)</f>
        <v>24</v>
      </c>
      <c r="P5" s="31">
        <f t="shared" ref="P5:P8" si="7">SUM(K5:M5)</f>
        <v>34.5</v>
      </c>
      <c r="Q5" s="32">
        <f t="shared" ref="Q5:Q8" si="8">SUM(F5:J5)</f>
        <v>58.8</v>
      </c>
      <c r="R5" s="32">
        <f t="shared" ref="R5:R8" si="9">SUM(I5:M5)</f>
        <v>58.5</v>
      </c>
      <c r="S5" s="11" t="s">
        <v>212</v>
      </c>
      <c r="T5" s="11" t="s">
        <v>213</v>
      </c>
      <c r="U5" s="13" t="s">
        <v>224</v>
      </c>
      <c r="V5" s="13" t="s">
        <v>267</v>
      </c>
      <c r="W5" s="13" t="s">
        <v>385</v>
      </c>
      <c r="X5" s="13" t="s">
        <v>180</v>
      </c>
      <c r="Y5" s="12">
        <v>14.7</v>
      </c>
      <c r="Z5" s="12">
        <v>13.5</v>
      </c>
      <c r="AA5" s="12">
        <v>8.9</v>
      </c>
      <c r="AB5" s="11" t="s">
        <v>215</v>
      </c>
      <c r="AC5" s="12">
        <v>-1.5</v>
      </c>
      <c r="AD5" s="12" t="s">
        <v>233</v>
      </c>
      <c r="AE5" s="12">
        <v>-0.1</v>
      </c>
      <c r="AF5" s="12">
        <v>-1.4</v>
      </c>
      <c r="AG5" s="12" t="s">
        <v>239</v>
      </c>
      <c r="AH5" s="11" t="s">
        <v>235</v>
      </c>
      <c r="AI5" s="11" t="s">
        <v>235</v>
      </c>
      <c r="AJ5" s="11" t="s">
        <v>197</v>
      </c>
      <c r="AK5" s="8"/>
      <c r="AL5" s="8" t="s">
        <v>381</v>
      </c>
      <c r="AM5" s="35" t="s">
        <v>442</v>
      </c>
    </row>
    <row r="6" spans="1:39" s="5" customFormat="1">
      <c r="A6" s="6">
        <v>44598</v>
      </c>
      <c r="B6" s="7" t="s">
        <v>241</v>
      </c>
      <c r="C6" s="29" t="s">
        <v>204</v>
      </c>
      <c r="D6" s="9">
        <v>6.598379629629629E-2</v>
      </c>
      <c r="E6" s="44" t="s">
        <v>408</v>
      </c>
      <c r="F6" s="10">
        <v>12.3</v>
      </c>
      <c r="G6" s="10">
        <v>11.2</v>
      </c>
      <c r="H6" s="10">
        <v>12</v>
      </c>
      <c r="I6" s="10">
        <v>12.5</v>
      </c>
      <c r="J6" s="10">
        <v>12.5</v>
      </c>
      <c r="K6" s="10">
        <v>11.2</v>
      </c>
      <c r="L6" s="10">
        <v>11.4</v>
      </c>
      <c r="M6" s="10">
        <v>12</v>
      </c>
      <c r="N6" s="31">
        <f t="shared" si="5"/>
        <v>35.5</v>
      </c>
      <c r="O6" s="31">
        <f t="shared" si="6"/>
        <v>25</v>
      </c>
      <c r="P6" s="31">
        <f t="shared" si="7"/>
        <v>34.6</v>
      </c>
      <c r="Q6" s="32">
        <f t="shared" si="8"/>
        <v>60.5</v>
      </c>
      <c r="R6" s="32">
        <f t="shared" si="9"/>
        <v>59.6</v>
      </c>
      <c r="S6" s="11" t="s">
        <v>207</v>
      </c>
      <c r="T6" s="11" t="s">
        <v>206</v>
      </c>
      <c r="U6" s="13" t="s">
        <v>220</v>
      </c>
      <c r="V6" s="13" t="s">
        <v>379</v>
      </c>
      <c r="W6" s="13" t="s">
        <v>380</v>
      </c>
      <c r="X6" s="13" t="s">
        <v>180</v>
      </c>
      <c r="Y6" s="36">
        <v>13.8</v>
      </c>
      <c r="Z6" s="37">
        <v>12.6</v>
      </c>
      <c r="AA6" s="37">
        <v>8.9</v>
      </c>
      <c r="AB6" s="11" t="s">
        <v>215</v>
      </c>
      <c r="AC6" s="12">
        <v>-0.5</v>
      </c>
      <c r="AD6" s="12" t="s">
        <v>233</v>
      </c>
      <c r="AE6" s="12">
        <v>0.7</v>
      </c>
      <c r="AF6" s="12">
        <v>-1.2</v>
      </c>
      <c r="AG6" s="12"/>
      <c r="AH6" s="11" t="s">
        <v>234</v>
      </c>
      <c r="AI6" s="11" t="s">
        <v>235</v>
      </c>
      <c r="AJ6" s="11" t="s">
        <v>198</v>
      </c>
      <c r="AK6" s="8"/>
      <c r="AL6" s="8" t="s">
        <v>407</v>
      </c>
      <c r="AM6" s="35" t="s">
        <v>452</v>
      </c>
    </row>
    <row r="7" spans="1:39" s="5" customFormat="1">
      <c r="A7" s="6">
        <v>44598</v>
      </c>
      <c r="B7" s="7" t="s">
        <v>355</v>
      </c>
      <c r="C7" s="29" t="s">
        <v>204</v>
      </c>
      <c r="D7" s="9">
        <v>6.7361111111111108E-2</v>
      </c>
      <c r="E7" s="44" t="s">
        <v>410</v>
      </c>
      <c r="F7" s="10">
        <v>12.4</v>
      </c>
      <c r="G7" s="10">
        <v>11.6</v>
      </c>
      <c r="H7" s="10">
        <v>12.3</v>
      </c>
      <c r="I7" s="10">
        <v>12.8</v>
      </c>
      <c r="J7" s="10">
        <v>13.2</v>
      </c>
      <c r="K7" s="10">
        <v>11.2</v>
      </c>
      <c r="L7" s="10">
        <v>11.6</v>
      </c>
      <c r="M7" s="10">
        <v>11.9</v>
      </c>
      <c r="N7" s="31">
        <f t="shared" si="5"/>
        <v>36.299999999999997</v>
      </c>
      <c r="O7" s="31">
        <f t="shared" si="6"/>
        <v>26</v>
      </c>
      <c r="P7" s="31">
        <f t="shared" si="7"/>
        <v>34.699999999999996</v>
      </c>
      <c r="Q7" s="32">
        <f t="shared" si="8"/>
        <v>62.3</v>
      </c>
      <c r="R7" s="32">
        <f t="shared" si="9"/>
        <v>60.7</v>
      </c>
      <c r="S7" s="11" t="s">
        <v>205</v>
      </c>
      <c r="T7" s="11" t="s">
        <v>206</v>
      </c>
      <c r="U7" s="13" t="s">
        <v>224</v>
      </c>
      <c r="V7" s="13" t="s">
        <v>425</v>
      </c>
      <c r="W7" s="13" t="s">
        <v>426</v>
      </c>
      <c r="X7" s="13" t="s">
        <v>180</v>
      </c>
      <c r="Y7" s="36">
        <v>13.8</v>
      </c>
      <c r="Z7" s="37">
        <v>12.6</v>
      </c>
      <c r="AA7" s="37">
        <v>8.9</v>
      </c>
      <c r="AB7" s="11" t="s">
        <v>215</v>
      </c>
      <c r="AC7" s="12">
        <v>1.1000000000000001</v>
      </c>
      <c r="AD7" s="12">
        <v>-0.4</v>
      </c>
      <c r="AE7" s="12">
        <v>1.9</v>
      </c>
      <c r="AF7" s="12">
        <v>-1.2</v>
      </c>
      <c r="AG7" s="12"/>
      <c r="AH7" s="11" t="s">
        <v>238</v>
      </c>
      <c r="AI7" s="11" t="s">
        <v>235</v>
      </c>
      <c r="AJ7" s="11" t="s">
        <v>180</v>
      </c>
      <c r="AK7" s="8"/>
      <c r="AL7" s="8" t="s">
        <v>409</v>
      </c>
      <c r="AM7" s="35" t="s">
        <v>453</v>
      </c>
    </row>
    <row r="8" spans="1:39" s="5" customFormat="1">
      <c r="A8" s="6">
        <v>44598</v>
      </c>
      <c r="B8" s="7" t="s">
        <v>179</v>
      </c>
      <c r="C8" s="29" t="s">
        <v>204</v>
      </c>
      <c r="D8" s="9">
        <v>6.3923611111111112E-2</v>
      </c>
      <c r="E8" s="44" t="s">
        <v>432</v>
      </c>
      <c r="F8" s="10">
        <v>12.2</v>
      </c>
      <c r="G8" s="10">
        <v>11.1</v>
      </c>
      <c r="H8" s="10">
        <v>11.4</v>
      </c>
      <c r="I8" s="10">
        <v>11.7</v>
      </c>
      <c r="J8" s="10">
        <v>11.6</v>
      </c>
      <c r="K8" s="10">
        <v>11.2</v>
      </c>
      <c r="L8" s="10">
        <v>11.4</v>
      </c>
      <c r="M8" s="10">
        <v>11.7</v>
      </c>
      <c r="N8" s="31">
        <f t="shared" si="5"/>
        <v>34.699999999999996</v>
      </c>
      <c r="O8" s="31">
        <f t="shared" si="6"/>
        <v>23.299999999999997</v>
      </c>
      <c r="P8" s="31">
        <f t="shared" si="7"/>
        <v>34.299999999999997</v>
      </c>
      <c r="Q8" s="32">
        <f t="shared" si="8"/>
        <v>57.999999999999993</v>
      </c>
      <c r="R8" s="32">
        <f t="shared" si="9"/>
        <v>57.599999999999994</v>
      </c>
      <c r="S8" s="11" t="s">
        <v>212</v>
      </c>
      <c r="T8" s="11" t="s">
        <v>213</v>
      </c>
      <c r="U8" s="13" t="s">
        <v>208</v>
      </c>
      <c r="V8" s="13" t="s">
        <v>376</v>
      </c>
      <c r="W8" s="13" t="s">
        <v>433</v>
      </c>
      <c r="X8" s="13" t="s">
        <v>180</v>
      </c>
      <c r="Y8" s="36">
        <v>13.8</v>
      </c>
      <c r="Z8" s="37">
        <v>12.6</v>
      </c>
      <c r="AA8" s="37">
        <v>8.9</v>
      </c>
      <c r="AB8" s="11" t="s">
        <v>215</v>
      </c>
      <c r="AC8" s="12">
        <v>-0.7</v>
      </c>
      <c r="AD8" s="12" t="s">
        <v>233</v>
      </c>
      <c r="AE8" s="12">
        <v>0.5</v>
      </c>
      <c r="AF8" s="12">
        <v>-1.2</v>
      </c>
      <c r="AG8" s="12"/>
      <c r="AH8" s="11" t="s">
        <v>234</v>
      </c>
      <c r="AI8" s="11" t="s">
        <v>234</v>
      </c>
      <c r="AJ8" s="11" t="s">
        <v>198</v>
      </c>
      <c r="AK8" s="8"/>
      <c r="AL8" s="8"/>
      <c r="AM8" s="35"/>
    </row>
    <row r="9" spans="1:39" s="5" customFormat="1">
      <c r="A9" s="6">
        <v>44604</v>
      </c>
      <c r="B9" s="26" t="s">
        <v>182</v>
      </c>
      <c r="C9" s="29" t="s">
        <v>204</v>
      </c>
      <c r="D9" s="9">
        <v>6.5289351851851848E-2</v>
      </c>
      <c r="E9" s="44" t="s">
        <v>501</v>
      </c>
      <c r="F9" s="10">
        <v>12.3</v>
      </c>
      <c r="G9" s="10">
        <v>10.9</v>
      </c>
      <c r="H9" s="10">
        <v>12.1</v>
      </c>
      <c r="I9" s="10">
        <v>12.2</v>
      </c>
      <c r="J9" s="10">
        <v>12.2</v>
      </c>
      <c r="K9" s="10">
        <v>11.5</v>
      </c>
      <c r="L9" s="10">
        <v>11.3</v>
      </c>
      <c r="M9" s="10">
        <v>11.6</v>
      </c>
      <c r="N9" s="31">
        <f t="shared" ref="N9:N10" si="10">SUM(F9:H9)</f>
        <v>35.300000000000004</v>
      </c>
      <c r="O9" s="31">
        <f t="shared" ref="O9:O10" si="11">SUM(I9:J9)</f>
        <v>24.4</v>
      </c>
      <c r="P9" s="31">
        <f t="shared" ref="P9:P10" si="12">SUM(K9:M9)</f>
        <v>34.4</v>
      </c>
      <c r="Q9" s="32">
        <f t="shared" ref="Q9:Q10" si="13">SUM(F9:J9)</f>
        <v>59.7</v>
      </c>
      <c r="R9" s="32">
        <f t="shared" ref="R9:R10" si="14">SUM(I9:M9)</f>
        <v>58.800000000000004</v>
      </c>
      <c r="S9" s="11" t="s">
        <v>207</v>
      </c>
      <c r="T9" s="11" t="s">
        <v>378</v>
      </c>
      <c r="U9" s="13" t="s">
        <v>218</v>
      </c>
      <c r="V9" s="13" t="s">
        <v>242</v>
      </c>
      <c r="W9" s="13" t="s">
        <v>242</v>
      </c>
      <c r="X9" s="13" t="s">
        <v>180</v>
      </c>
      <c r="Y9" s="12">
        <v>15.6</v>
      </c>
      <c r="Z9" s="12">
        <v>15.6</v>
      </c>
      <c r="AA9" s="12">
        <v>8.6</v>
      </c>
      <c r="AB9" s="11" t="s">
        <v>197</v>
      </c>
      <c r="AC9" s="12">
        <v>-0.2</v>
      </c>
      <c r="AD9" s="12" t="s">
        <v>233</v>
      </c>
      <c r="AE9" s="12">
        <v>0.8</v>
      </c>
      <c r="AF9" s="12">
        <v>-1</v>
      </c>
      <c r="AG9" s="12"/>
      <c r="AH9" s="11" t="s">
        <v>234</v>
      </c>
      <c r="AI9" s="11" t="s">
        <v>234</v>
      </c>
      <c r="AJ9" s="11" t="s">
        <v>180</v>
      </c>
      <c r="AK9" s="8"/>
      <c r="AL9" s="8"/>
      <c r="AM9" s="35"/>
    </row>
    <row r="10" spans="1:39" s="5" customFormat="1">
      <c r="A10" s="6">
        <v>44605</v>
      </c>
      <c r="B10" s="7" t="s">
        <v>188</v>
      </c>
      <c r="C10" s="29" t="s">
        <v>505</v>
      </c>
      <c r="D10" s="9">
        <v>6.5358796296296304E-2</v>
      </c>
      <c r="E10" s="44" t="s">
        <v>519</v>
      </c>
      <c r="F10" s="10">
        <v>12.1</v>
      </c>
      <c r="G10" s="10">
        <v>11.1</v>
      </c>
      <c r="H10" s="10">
        <v>11.8</v>
      </c>
      <c r="I10" s="10">
        <v>12.4</v>
      </c>
      <c r="J10" s="10">
        <v>12.6</v>
      </c>
      <c r="K10" s="10">
        <v>11</v>
      </c>
      <c r="L10" s="10">
        <v>11.7</v>
      </c>
      <c r="M10" s="10">
        <v>12</v>
      </c>
      <c r="N10" s="31">
        <f t="shared" si="10"/>
        <v>35</v>
      </c>
      <c r="O10" s="31">
        <f t="shared" si="11"/>
        <v>25</v>
      </c>
      <c r="P10" s="31">
        <f t="shared" si="12"/>
        <v>34.700000000000003</v>
      </c>
      <c r="Q10" s="32">
        <f t="shared" si="13"/>
        <v>60</v>
      </c>
      <c r="R10" s="32">
        <f t="shared" si="14"/>
        <v>59.7</v>
      </c>
      <c r="S10" s="11" t="s">
        <v>207</v>
      </c>
      <c r="T10" s="11" t="s">
        <v>378</v>
      </c>
      <c r="U10" s="13" t="s">
        <v>242</v>
      </c>
      <c r="V10" s="13" t="s">
        <v>224</v>
      </c>
      <c r="W10" s="13" t="s">
        <v>496</v>
      </c>
      <c r="X10" s="13" t="s">
        <v>180</v>
      </c>
      <c r="Y10" s="36">
        <v>14.7</v>
      </c>
      <c r="Z10" s="37">
        <v>14</v>
      </c>
      <c r="AA10" s="37">
        <v>8.9</v>
      </c>
      <c r="AB10" s="11" t="s">
        <v>198</v>
      </c>
      <c r="AC10" s="12">
        <v>0.5</v>
      </c>
      <c r="AD10" s="12">
        <v>-0.2</v>
      </c>
      <c r="AE10" s="12">
        <v>1.2</v>
      </c>
      <c r="AF10" s="12">
        <v>-0.9</v>
      </c>
      <c r="AG10" s="12"/>
      <c r="AH10" s="11" t="s">
        <v>236</v>
      </c>
      <c r="AI10" s="11" t="s">
        <v>235</v>
      </c>
      <c r="AJ10" s="11" t="s">
        <v>198</v>
      </c>
      <c r="AK10" s="8"/>
      <c r="AL10" s="8" t="s">
        <v>553</v>
      </c>
      <c r="AM10" s="35" t="s">
        <v>554</v>
      </c>
    </row>
    <row r="11" spans="1:39" s="5" customFormat="1">
      <c r="A11" s="6">
        <v>44611</v>
      </c>
      <c r="B11" s="7" t="s">
        <v>191</v>
      </c>
      <c r="C11" s="29" t="s">
        <v>204</v>
      </c>
      <c r="D11" s="9">
        <v>6.6724537037037041E-2</v>
      </c>
      <c r="E11" s="44" t="s">
        <v>578</v>
      </c>
      <c r="F11" s="10">
        <v>12.7</v>
      </c>
      <c r="G11" s="10">
        <v>11.7</v>
      </c>
      <c r="H11" s="10">
        <v>12.5</v>
      </c>
      <c r="I11" s="10">
        <v>12.9</v>
      </c>
      <c r="J11" s="10">
        <v>12.8</v>
      </c>
      <c r="K11" s="10">
        <v>11.3</v>
      </c>
      <c r="L11" s="10">
        <v>11</v>
      </c>
      <c r="M11" s="10">
        <v>11.6</v>
      </c>
      <c r="N11" s="31">
        <f t="shared" ref="N11:N12" si="15">SUM(F11:H11)</f>
        <v>36.9</v>
      </c>
      <c r="O11" s="31">
        <f t="shared" ref="O11:O12" si="16">SUM(I11:J11)</f>
        <v>25.700000000000003</v>
      </c>
      <c r="P11" s="31">
        <f t="shared" ref="P11:P12" si="17">SUM(K11:M11)</f>
        <v>33.9</v>
      </c>
      <c r="Q11" s="32">
        <f t="shared" ref="Q11:Q12" si="18">SUM(F11:J11)</f>
        <v>62.599999999999994</v>
      </c>
      <c r="R11" s="32">
        <f t="shared" ref="R11:R12" si="19">SUM(I11:M11)</f>
        <v>59.6</v>
      </c>
      <c r="S11" s="11" t="s">
        <v>205</v>
      </c>
      <c r="T11" s="11" t="s">
        <v>206</v>
      </c>
      <c r="U11" s="13" t="s">
        <v>220</v>
      </c>
      <c r="V11" s="13" t="s">
        <v>481</v>
      </c>
      <c r="W11" s="13" t="s">
        <v>579</v>
      </c>
      <c r="X11" s="13" t="s">
        <v>180</v>
      </c>
      <c r="Y11" s="36">
        <v>15</v>
      </c>
      <c r="Z11" s="37">
        <v>14.2</v>
      </c>
      <c r="AA11" s="37">
        <v>9.3000000000000007</v>
      </c>
      <c r="AB11" s="11" t="s">
        <v>197</v>
      </c>
      <c r="AC11" s="12">
        <v>0.9</v>
      </c>
      <c r="AD11" s="12">
        <v>-0.8</v>
      </c>
      <c r="AE11" s="12">
        <v>1</v>
      </c>
      <c r="AF11" s="12">
        <v>-0.9</v>
      </c>
      <c r="AG11" s="12"/>
      <c r="AH11" s="11" t="s">
        <v>238</v>
      </c>
      <c r="AI11" s="11" t="s">
        <v>235</v>
      </c>
      <c r="AJ11" s="11" t="s">
        <v>180</v>
      </c>
      <c r="AK11" s="8"/>
      <c r="AL11" s="8" t="s">
        <v>577</v>
      </c>
      <c r="AM11" s="35" t="s">
        <v>628</v>
      </c>
    </row>
    <row r="12" spans="1:39" s="5" customFormat="1">
      <c r="A12" s="6">
        <v>44612</v>
      </c>
      <c r="B12" s="7" t="s">
        <v>189</v>
      </c>
      <c r="C12" s="29" t="s">
        <v>473</v>
      </c>
      <c r="D12" s="9">
        <v>6.5324074074074076E-2</v>
      </c>
      <c r="E12" s="44" t="s">
        <v>597</v>
      </c>
      <c r="F12" s="10">
        <v>12.2</v>
      </c>
      <c r="G12" s="10">
        <v>10.9</v>
      </c>
      <c r="H12" s="10">
        <v>11.1</v>
      </c>
      <c r="I12" s="10">
        <v>12</v>
      </c>
      <c r="J12" s="10">
        <v>12.2</v>
      </c>
      <c r="K12" s="10">
        <v>11.2</v>
      </c>
      <c r="L12" s="10">
        <v>12.1</v>
      </c>
      <c r="M12" s="10">
        <v>12.7</v>
      </c>
      <c r="N12" s="31">
        <f t="shared" si="15"/>
        <v>34.200000000000003</v>
      </c>
      <c r="O12" s="31">
        <f t="shared" si="16"/>
        <v>24.2</v>
      </c>
      <c r="P12" s="31">
        <f t="shared" si="17"/>
        <v>36</v>
      </c>
      <c r="Q12" s="32">
        <f t="shared" si="18"/>
        <v>58.400000000000006</v>
      </c>
      <c r="R12" s="32">
        <f t="shared" si="19"/>
        <v>60.2</v>
      </c>
      <c r="S12" s="11" t="s">
        <v>217</v>
      </c>
      <c r="T12" s="11" t="s">
        <v>244</v>
      </c>
      <c r="U12" s="13" t="s">
        <v>380</v>
      </c>
      <c r="V12" s="13" t="s">
        <v>612</v>
      </c>
      <c r="W12" s="13" t="s">
        <v>400</v>
      </c>
      <c r="X12" s="13" t="s">
        <v>180</v>
      </c>
      <c r="Y12" s="12">
        <v>17.7</v>
      </c>
      <c r="Z12" s="12">
        <v>16.5</v>
      </c>
      <c r="AA12" s="12">
        <v>7.7</v>
      </c>
      <c r="AB12" s="11" t="s">
        <v>198</v>
      </c>
      <c r="AC12" s="12">
        <v>-0.5</v>
      </c>
      <c r="AD12" s="12" t="s">
        <v>233</v>
      </c>
      <c r="AE12" s="12">
        <v>0.1</v>
      </c>
      <c r="AF12" s="12">
        <v>-0.6</v>
      </c>
      <c r="AG12" s="12"/>
      <c r="AH12" s="11" t="s">
        <v>235</v>
      </c>
      <c r="AI12" s="11" t="s">
        <v>234</v>
      </c>
      <c r="AJ12" s="11" t="s">
        <v>180</v>
      </c>
      <c r="AK12" s="8"/>
      <c r="AL12" s="8" t="s">
        <v>613</v>
      </c>
      <c r="AM12" s="35" t="s">
        <v>645</v>
      </c>
    </row>
    <row r="13" spans="1:39" s="5" customFormat="1">
      <c r="A13" s="6">
        <v>44674</v>
      </c>
      <c r="B13" s="7" t="s">
        <v>191</v>
      </c>
      <c r="C13" s="29" t="s">
        <v>204</v>
      </c>
      <c r="D13" s="9">
        <v>6.4641203703703701E-2</v>
      </c>
      <c r="E13" s="44" t="s">
        <v>671</v>
      </c>
      <c r="F13" s="10">
        <v>12.5</v>
      </c>
      <c r="G13" s="10">
        <v>10.7</v>
      </c>
      <c r="H13" s="10">
        <v>11.3</v>
      </c>
      <c r="I13" s="10">
        <v>11.5</v>
      </c>
      <c r="J13" s="10">
        <v>12.2</v>
      </c>
      <c r="K13" s="10">
        <v>11.6</v>
      </c>
      <c r="L13" s="10">
        <v>11.7</v>
      </c>
      <c r="M13" s="10">
        <v>12</v>
      </c>
      <c r="N13" s="31">
        <f t="shared" ref="N13:N14" si="20">SUM(F13:H13)</f>
        <v>34.5</v>
      </c>
      <c r="O13" s="31">
        <f t="shared" ref="O13:O14" si="21">SUM(I13:J13)</f>
        <v>23.7</v>
      </c>
      <c r="P13" s="31">
        <f t="shared" ref="P13:P14" si="22">SUM(K13:M13)</f>
        <v>35.299999999999997</v>
      </c>
      <c r="Q13" s="32">
        <f t="shared" ref="Q13:Q14" si="23">SUM(F13:J13)</f>
        <v>58.2</v>
      </c>
      <c r="R13" s="32">
        <f t="shared" ref="R13:R14" si="24">SUM(I13:M13)</f>
        <v>59</v>
      </c>
      <c r="S13" s="11" t="s">
        <v>217</v>
      </c>
      <c r="T13" s="11" t="s">
        <v>213</v>
      </c>
      <c r="U13" s="13" t="s">
        <v>500</v>
      </c>
      <c r="V13" s="13" t="s">
        <v>481</v>
      </c>
      <c r="W13" s="13" t="s">
        <v>228</v>
      </c>
      <c r="X13" s="13" t="s">
        <v>215</v>
      </c>
      <c r="Y13" s="12">
        <v>19.100000000000001</v>
      </c>
      <c r="Z13" s="12">
        <v>18.3</v>
      </c>
      <c r="AA13" s="12">
        <v>9.1</v>
      </c>
      <c r="AB13" s="11" t="s">
        <v>215</v>
      </c>
      <c r="AC13" s="12">
        <v>-2</v>
      </c>
      <c r="AD13" s="12" t="s">
        <v>233</v>
      </c>
      <c r="AE13" s="12">
        <v>-0.3</v>
      </c>
      <c r="AF13" s="12">
        <v>-1.7</v>
      </c>
      <c r="AG13" s="12"/>
      <c r="AH13" s="11" t="s">
        <v>235</v>
      </c>
      <c r="AI13" s="11" t="s">
        <v>234</v>
      </c>
      <c r="AJ13" s="11" t="s">
        <v>180</v>
      </c>
      <c r="AK13" s="8"/>
      <c r="AL13" s="8" t="s">
        <v>672</v>
      </c>
      <c r="AM13" s="35" t="s">
        <v>673</v>
      </c>
    </row>
    <row r="14" spans="1:39" s="5" customFormat="1">
      <c r="A14" s="6">
        <v>44675</v>
      </c>
      <c r="B14" s="7" t="s">
        <v>187</v>
      </c>
      <c r="C14" s="29" t="s">
        <v>204</v>
      </c>
      <c r="D14" s="9">
        <v>6.5358796296296304E-2</v>
      </c>
      <c r="E14" s="44" t="s">
        <v>722</v>
      </c>
      <c r="F14" s="10">
        <v>12.7</v>
      </c>
      <c r="G14" s="10">
        <v>11.6</v>
      </c>
      <c r="H14" s="10">
        <v>12.5</v>
      </c>
      <c r="I14" s="10">
        <v>12.3</v>
      </c>
      <c r="J14" s="10">
        <v>12.1</v>
      </c>
      <c r="K14" s="10">
        <v>11</v>
      </c>
      <c r="L14" s="10">
        <v>11</v>
      </c>
      <c r="M14" s="10">
        <v>11.5</v>
      </c>
      <c r="N14" s="31">
        <f t="shared" si="20"/>
        <v>36.799999999999997</v>
      </c>
      <c r="O14" s="31">
        <f t="shared" si="21"/>
        <v>24.4</v>
      </c>
      <c r="P14" s="31">
        <f t="shared" si="22"/>
        <v>33.5</v>
      </c>
      <c r="Q14" s="32">
        <f t="shared" si="23"/>
        <v>61.199999999999996</v>
      </c>
      <c r="R14" s="32">
        <f t="shared" si="24"/>
        <v>57.9</v>
      </c>
      <c r="S14" s="11" t="s">
        <v>205</v>
      </c>
      <c r="T14" s="11" t="s">
        <v>206</v>
      </c>
      <c r="U14" s="13" t="s">
        <v>496</v>
      </c>
      <c r="V14" s="13" t="s">
        <v>723</v>
      </c>
      <c r="W14" s="13" t="s">
        <v>481</v>
      </c>
      <c r="X14" s="13" t="s">
        <v>215</v>
      </c>
      <c r="Y14" s="12">
        <v>13.9</v>
      </c>
      <c r="Z14" s="12">
        <v>14</v>
      </c>
      <c r="AA14" s="12">
        <v>9.4</v>
      </c>
      <c r="AB14" s="11" t="s">
        <v>197</v>
      </c>
      <c r="AC14" s="12">
        <v>-0.1</v>
      </c>
      <c r="AD14" s="12">
        <v>-0.9</v>
      </c>
      <c r="AE14" s="12">
        <v>0.2</v>
      </c>
      <c r="AF14" s="12">
        <v>-1.2</v>
      </c>
      <c r="AG14" s="12"/>
      <c r="AH14" s="11" t="s">
        <v>235</v>
      </c>
      <c r="AI14" s="11" t="s">
        <v>234</v>
      </c>
      <c r="AJ14" s="11" t="s">
        <v>180</v>
      </c>
      <c r="AK14" s="8"/>
      <c r="AL14" s="8" t="s">
        <v>721</v>
      </c>
      <c r="AM14" s="35" t="s">
        <v>724</v>
      </c>
    </row>
    <row r="15" spans="1:39" s="5" customFormat="1">
      <c r="A15" s="6">
        <v>44681</v>
      </c>
      <c r="B15" s="26" t="s">
        <v>191</v>
      </c>
      <c r="C15" s="29" t="s">
        <v>520</v>
      </c>
      <c r="D15" s="9">
        <v>6.5358796296296304E-2</v>
      </c>
      <c r="E15" s="44" t="s">
        <v>751</v>
      </c>
      <c r="F15" s="10">
        <v>12.4</v>
      </c>
      <c r="G15" s="10">
        <v>11.3</v>
      </c>
      <c r="H15" s="10">
        <v>12</v>
      </c>
      <c r="I15" s="10">
        <v>12.3</v>
      </c>
      <c r="J15" s="10">
        <v>12.6</v>
      </c>
      <c r="K15" s="10">
        <v>11.6</v>
      </c>
      <c r="L15" s="10">
        <v>11.3</v>
      </c>
      <c r="M15" s="10">
        <v>11.2</v>
      </c>
      <c r="N15" s="31">
        <f t="shared" ref="N15:N17" si="25">SUM(F15:H15)</f>
        <v>35.700000000000003</v>
      </c>
      <c r="O15" s="31">
        <f t="shared" ref="O15:O17" si="26">SUM(I15:J15)</f>
        <v>24.9</v>
      </c>
      <c r="P15" s="31">
        <f t="shared" ref="P15:P17" si="27">SUM(K15:M15)</f>
        <v>34.099999999999994</v>
      </c>
      <c r="Q15" s="32">
        <f t="shared" ref="Q15:Q17" si="28">SUM(F15:J15)</f>
        <v>60.6</v>
      </c>
      <c r="R15" s="32">
        <f t="shared" ref="R15:R17" si="29">SUM(I15:M15)</f>
        <v>59</v>
      </c>
      <c r="S15" s="11" t="s">
        <v>207</v>
      </c>
      <c r="T15" s="11" t="s">
        <v>206</v>
      </c>
      <c r="U15" s="13" t="s">
        <v>220</v>
      </c>
      <c r="V15" s="13" t="s">
        <v>481</v>
      </c>
      <c r="W15" s="13" t="s">
        <v>488</v>
      </c>
      <c r="X15" s="13" t="s">
        <v>215</v>
      </c>
      <c r="Y15" s="12">
        <v>17.8</v>
      </c>
      <c r="Z15" s="12">
        <v>18</v>
      </c>
      <c r="AA15" s="12">
        <v>9</v>
      </c>
      <c r="AB15" s="11" t="s">
        <v>197</v>
      </c>
      <c r="AC15" s="12">
        <v>-0.8</v>
      </c>
      <c r="AD15" s="12">
        <v>-0.3</v>
      </c>
      <c r="AE15" s="12">
        <v>0.2</v>
      </c>
      <c r="AF15" s="12">
        <v>-1.3</v>
      </c>
      <c r="AG15" s="12"/>
      <c r="AH15" s="11" t="s">
        <v>235</v>
      </c>
      <c r="AI15" s="11" t="s">
        <v>235</v>
      </c>
      <c r="AJ15" s="11" t="s">
        <v>198</v>
      </c>
      <c r="AK15" s="8"/>
      <c r="AL15" s="8" t="s">
        <v>750</v>
      </c>
      <c r="AM15" s="35" t="s">
        <v>752</v>
      </c>
    </row>
    <row r="16" spans="1:39" s="5" customFormat="1">
      <c r="A16" s="6">
        <v>44682</v>
      </c>
      <c r="B16" s="7" t="s">
        <v>189</v>
      </c>
      <c r="C16" s="29" t="s">
        <v>204</v>
      </c>
      <c r="D16" s="9">
        <v>6.6030092592592585E-2</v>
      </c>
      <c r="E16" s="44" t="s">
        <v>783</v>
      </c>
      <c r="F16" s="10">
        <v>12.5</v>
      </c>
      <c r="G16" s="10">
        <v>11.3</v>
      </c>
      <c r="H16" s="10">
        <v>12.4</v>
      </c>
      <c r="I16" s="10">
        <v>12.6</v>
      </c>
      <c r="J16" s="10">
        <v>12.7</v>
      </c>
      <c r="K16" s="10">
        <v>11.4</v>
      </c>
      <c r="L16" s="10">
        <v>11.2</v>
      </c>
      <c r="M16" s="10">
        <v>11.4</v>
      </c>
      <c r="N16" s="31">
        <f t="shared" si="25"/>
        <v>36.200000000000003</v>
      </c>
      <c r="O16" s="31">
        <f t="shared" si="26"/>
        <v>25.299999999999997</v>
      </c>
      <c r="P16" s="31">
        <f t="shared" si="27"/>
        <v>34</v>
      </c>
      <c r="Q16" s="32">
        <f t="shared" si="28"/>
        <v>61.5</v>
      </c>
      <c r="R16" s="32">
        <f t="shared" si="29"/>
        <v>59.29999999999999</v>
      </c>
      <c r="S16" s="11" t="s">
        <v>205</v>
      </c>
      <c r="T16" s="11" t="s">
        <v>206</v>
      </c>
      <c r="U16" s="13" t="s">
        <v>224</v>
      </c>
      <c r="V16" s="13" t="s">
        <v>376</v>
      </c>
      <c r="W16" s="13" t="s">
        <v>220</v>
      </c>
      <c r="X16" s="13" t="s">
        <v>215</v>
      </c>
      <c r="Y16" s="12">
        <v>15.7</v>
      </c>
      <c r="Z16" s="12">
        <v>15.8</v>
      </c>
      <c r="AA16" s="12">
        <v>9.1</v>
      </c>
      <c r="AB16" s="11" t="s">
        <v>197</v>
      </c>
      <c r="AC16" s="12">
        <v>0.7</v>
      </c>
      <c r="AD16" s="12">
        <v>-0.5</v>
      </c>
      <c r="AE16" s="12">
        <v>1.4</v>
      </c>
      <c r="AF16" s="12">
        <v>-1.2</v>
      </c>
      <c r="AG16" s="12"/>
      <c r="AH16" s="11" t="s">
        <v>238</v>
      </c>
      <c r="AI16" s="11" t="s">
        <v>234</v>
      </c>
      <c r="AJ16" s="11" t="s">
        <v>198</v>
      </c>
      <c r="AK16" s="8"/>
      <c r="AL16" s="8" t="s">
        <v>799</v>
      </c>
      <c r="AM16" s="35" t="s">
        <v>811</v>
      </c>
    </row>
    <row r="17" spans="1:39" s="5" customFormat="1">
      <c r="A17" s="6">
        <v>44682</v>
      </c>
      <c r="B17" s="7" t="s">
        <v>188</v>
      </c>
      <c r="C17" s="29" t="s">
        <v>505</v>
      </c>
      <c r="D17" s="9">
        <v>6.5335648148148143E-2</v>
      </c>
      <c r="E17" s="44" t="s">
        <v>772</v>
      </c>
      <c r="F17" s="10">
        <v>12.4</v>
      </c>
      <c r="G17" s="10">
        <v>11</v>
      </c>
      <c r="H17" s="10">
        <v>12.1</v>
      </c>
      <c r="I17" s="10">
        <v>12</v>
      </c>
      <c r="J17" s="10">
        <v>12.2</v>
      </c>
      <c r="K17" s="10">
        <v>11.7</v>
      </c>
      <c r="L17" s="10">
        <v>11.3</v>
      </c>
      <c r="M17" s="10">
        <v>11.8</v>
      </c>
      <c r="N17" s="31">
        <f t="shared" si="25"/>
        <v>35.5</v>
      </c>
      <c r="O17" s="31">
        <f t="shared" si="26"/>
        <v>24.2</v>
      </c>
      <c r="P17" s="31">
        <f t="shared" si="27"/>
        <v>34.799999999999997</v>
      </c>
      <c r="Q17" s="32">
        <f t="shared" si="28"/>
        <v>59.7</v>
      </c>
      <c r="R17" s="32">
        <f t="shared" si="29"/>
        <v>59</v>
      </c>
      <c r="S17" s="11" t="s">
        <v>207</v>
      </c>
      <c r="T17" s="11" t="s">
        <v>206</v>
      </c>
      <c r="U17" s="13" t="s">
        <v>224</v>
      </c>
      <c r="V17" s="13" t="s">
        <v>228</v>
      </c>
      <c r="W17" s="13" t="s">
        <v>785</v>
      </c>
      <c r="X17" s="13" t="s">
        <v>215</v>
      </c>
      <c r="Y17" s="12">
        <v>15.7</v>
      </c>
      <c r="Z17" s="12">
        <v>15.8</v>
      </c>
      <c r="AA17" s="12">
        <v>9.1</v>
      </c>
      <c r="AB17" s="11" t="s">
        <v>198</v>
      </c>
      <c r="AC17" s="12">
        <v>0.3</v>
      </c>
      <c r="AD17" s="12">
        <v>-0.2</v>
      </c>
      <c r="AE17" s="12">
        <v>0.8</v>
      </c>
      <c r="AF17" s="12">
        <v>-0.7</v>
      </c>
      <c r="AG17" s="12"/>
      <c r="AH17" s="11" t="s">
        <v>234</v>
      </c>
      <c r="AI17" s="11" t="s">
        <v>234</v>
      </c>
      <c r="AJ17" s="11" t="s">
        <v>180</v>
      </c>
      <c r="AK17" s="8"/>
      <c r="AL17" s="8" t="s">
        <v>801</v>
      </c>
      <c r="AM17" s="35" t="s">
        <v>813</v>
      </c>
    </row>
  </sheetData>
  <autoFilter ref="A1:AL4" xr:uid="{00000000-0009-0000-0000-000002000000}"/>
  <phoneticPr fontId="13"/>
  <conditionalFormatting sqref="AH2:AJ4">
    <cfRule type="containsText" dxfId="770" priority="623" operator="containsText" text="E">
      <formula>NOT(ISERROR(SEARCH("E",AH2)))</formula>
    </cfRule>
    <cfRule type="containsText" dxfId="769" priority="624" operator="containsText" text="B">
      <formula>NOT(ISERROR(SEARCH("B",AH2)))</formula>
    </cfRule>
    <cfRule type="containsText" dxfId="768" priority="625" operator="containsText" text="A">
      <formula>NOT(ISERROR(SEARCH("A",AH2)))</formula>
    </cfRule>
  </conditionalFormatting>
  <conditionalFormatting sqref="F2:M4">
    <cfRule type="colorScale" priority="626">
      <colorScale>
        <cfvo type="min"/>
        <cfvo type="percentile" val="50"/>
        <cfvo type="max"/>
        <color rgb="FFF8696B"/>
        <color rgb="FFFFEB84"/>
        <color rgb="FF63BE7B"/>
      </colorScale>
    </cfRule>
  </conditionalFormatting>
  <conditionalFormatting sqref="AK2:AK4">
    <cfRule type="containsText" dxfId="767" priority="620" operator="containsText" text="E">
      <formula>NOT(ISERROR(SEARCH("E",AK2)))</formula>
    </cfRule>
    <cfRule type="containsText" dxfId="766" priority="621" operator="containsText" text="B">
      <formula>NOT(ISERROR(SEARCH("B",AK2)))</formula>
    </cfRule>
    <cfRule type="containsText" dxfId="765" priority="622" operator="containsText" text="A">
      <formula>NOT(ISERROR(SEARCH("A",AK2)))</formula>
    </cfRule>
  </conditionalFormatting>
  <conditionalFormatting sqref="AK2:AK4">
    <cfRule type="containsText" dxfId="764" priority="617" operator="containsText" text="E">
      <formula>NOT(ISERROR(SEARCH("E",AK2)))</formula>
    </cfRule>
    <cfRule type="containsText" dxfId="763" priority="618" operator="containsText" text="B">
      <formula>NOT(ISERROR(SEARCH("B",AK2)))</formula>
    </cfRule>
    <cfRule type="containsText" dxfId="762" priority="619" operator="containsText" text="A">
      <formula>NOT(ISERROR(SEARCH("A",AK2)))</formula>
    </cfRule>
  </conditionalFormatting>
  <conditionalFormatting sqref="AB2">
    <cfRule type="containsText" dxfId="761" priority="611" operator="containsText" text="D">
      <formula>NOT(ISERROR(SEARCH("D",AB2)))</formula>
    </cfRule>
    <cfRule type="containsText" dxfId="760" priority="612" operator="containsText" text="S">
      <formula>NOT(ISERROR(SEARCH("S",AB2)))</formula>
    </cfRule>
    <cfRule type="containsText" dxfId="759" priority="613" operator="containsText" text="F">
      <formula>NOT(ISERROR(SEARCH("F",AB2)))</formula>
    </cfRule>
    <cfRule type="containsText" dxfId="758" priority="614" operator="containsText" text="E">
      <formula>NOT(ISERROR(SEARCH("E",AB2)))</formula>
    </cfRule>
    <cfRule type="containsText" dxfId="757" priority="615" operator="containsText" text="B">
      <formula>NOT(ISERROR(SEARCH("B",AB2)))</formula>
    </cfRule>
    <cfRule type="containsText" dxfId="756" priority="616" operator="containsText" text="A">
      <formula>NOT(ISERROR(SEARCH("A",AB2)))</formula>
    </cfRule>
  </conditionalFormatting>
  <conditionalFormatting sqref="AB3:AB4">
    <cfRule type="containsText" dxfId="755" priority="599" operator="containsText" text="D">
      <formula>NOT(ISERROR(SEARCH("D",AB3)))</formula>
    </cfRule>
    <cfRule type="containsText" dxfId="754" priority="600" operator="containsText" text="S">
      <formula>NOT(ISERROR(SEARCH("S",AB3)))</formula>
    </cfRule>
    <cfRule type="containsText" dxfId="753" priority="601" operator="containsText" text="F">
      <formula>NOT(ISERROR(SEARCH("F",AB3)))</formula>
    </cfRule>
    <cfRule type="containsText" dxfId="752" priority="602" operator="containsText" text="E">
      <formula>NOT(ISERROR(SEARCH("E",AB3)))</formula>
    </cfRule>
    <cfRule type="containsText" dxfId="751" priority="603" operator="containsText" text="B">
      <formula>NOT(ISERROR(SEARCH("B",AB3)))</formula>
    </cfRule>
    <cfRule type="containsText" dxfId="750" priority="604" operator="containsText" text="A">
      <formula>NOT(ISERROR(SEARCH("A",AB3)))</formula>
    </cfRule>
  </conditionalFormatting>
  <conditionalFormatting sqref="AH5:AJ8">
    <cfRule type="containsText" dxfId="749" priority="90" operator="containsText" text="E">
      <formula>NOT(ISERROR(SEARCH("E",AH5)))</formula>
    </cfRule>
    <cfRule type="containsText" dxfId="748" priority="91" operator="containsText" text="B">
      <formula>NOT(ISERROR(SEARCH("B",AH5)))</formula>
    </cfRule>
    <cfRule type="containsText" dxfId="747" priority="92" operator="containsText" text="A">
      <formula>NOT(ISERROR(SEARCH("A",AH5)))</formula>
    </cfRule>
  </conditionalFormatting>
  <conditionalFormatting sqref="F5:M8">
    <cfRule type="colorScale" priority="93">
      <colorScale>
        <cfvo type="min"/>
        <cfvo type="percentile" val="50"/>
        <cfvo type="max"/>
        <color rgb="FFF8696B"/>
        <color rgb="FFFFEB84"/>
        <color rgb="FF63BE7B"/>
      </colorScale>
    </cfRule>
  </conditionalFormatting>
  <conditionalFormatting sqref="AK5:AK8">
    <cfRule type="containsText" dxfId="746" priority="87" operator="containsText" text="E">
      <formula>NOT(ISERROR(SEARCH("E",AK5)))</formula>
    </cfRule>
    <cfRule type="containsText" dxfId="745" priority="88" operator="containsText" text="B">
      <formula>NOT(ISERROR(SEARCH("B",AK5)))</formula>
    </cfRule>
    <cfRule type="containsText" dxfId="744" priority="89" operator="containsText" text="A">
      <formula>NOT(ISERROR(SEARCH("A",AK5)))</formula>
    </cfRule>
  </conditionalFormatting>
  <conditionalFormatting sqref="AK5:AK8">
    <cfRule type="containsText" dxfId="743" priority="84" operator="containsText" text="E">
      <formula>NOT(ISERROR(SEARCH("E",AK5)))</formula>
    </cfRule>
    <cfRule type="containsText" dxfId="742" priority="85" operator="containsText" text="B">
      <formula>NOT(ISERROR(SEARCH("B",AK5)))</formula>
    </cfRule>
    <cfRule type="containsText" dxfId="741" priority="86" operator="containsText" text="A">
      <formula>NOT(ISERROR(SEARCH("A",AK5)))</formula>
    </cfRule>
  </conditionalFormatting>
  <conditionalFormatting sqref="AB5:AB8">
    <cfRule type="containsText" dxfId="740" priority="78" operator="containsText" text="D">
      <formula>NOT(ISERROR(SEARCH("D",AB5)))</formula>
    </cfRule>
    <cfRule type="containsText" dxfId="739" priority="79" operator="containsText" text="S">
      <formula>NOT(ISERROR(SEARCH("S",AB5)))</formula>
    </cfRule>
    <cfRule type="containsText" dxfId="738" priority="80" operator="containsText" text="F">
      <formula>NOT(ISERROR(SEARCH("F",AB5)))</formula>
    </cfRule>
    <cfRule type="containsText" dxfId="737" priority="81" operator="containsText" text="E">
      <formula>NOT(ISERROR(SEARCH("E",AB5)))</formula>
    </cfRule>
    <cfRule type="containsText" dxfId="736" priority="82" operator="containsText" text="B">
      <formula>NOT(ISERROR(SEARCH("B",AB5)))</formula>
    </cfRule>
    <cfRule type="containsText" dxfId="735" priority="83" operator="containsText" text="A">
      <formula>NOT(ISERROR(SEARCH("A",AB5)))</formula>
    </cfRule>
  </conditionalFormatting>
  <conditionalFormatting sqref="AH9:AJ10">
    <cfRule type="containsText" dxfId="734" priority="74" operator="containsText" text="E">
      <formula>NOT(ISERROR(SEARCH("E",AH9)))</formula>
    </cfRule>
    <cfRule type="containsText" dxfId="733" priority="75" operator="containsText" text="B">
      <formula>NOT(ISERROR(SEARCH("B",AH9)))</formula>
    </cfRule>
    <cfRule type="containsText" dxfId="732" priority="76" operator="containsText" text="A">
      <formula>NOT(ISERROR(SEARCH("A",AH9)))</formula>
    </cfRule>
  </conditionalFormatting>
  <conditionalFormatting sqref="F10:M10">
    <cfRule type="colorScale" priority="77">
      <colorScale>
        <cfvo type="min"/>
        <cfvo type="percentile" val="50"/>
        <cfvo type="max"/>
        <color rgb="FFF8696B"/>
        <color rgb="FFFFEB84"/>
        <color rgb="FF63BE7B"/>
      </colorScale>
    </cfRule>
  </conditionalFormatting>
  <conditionalFormatting sqref="AK9:AK10">
    <cfRule type="containsText" dxfId="731" priority="71" operator="containsText" text="E">
      <formula>NOT(ISERROR(SEARCH("E",AK9)))</formula>
    </cfRule>
    <cfRule type="containsText" dxfId="730" priority="72" operator="containsText" text="B">
      <formula>NOT(ISERROR(SEARCH("B",AK9)))</formula>
    </cfRule>
    <cfRule type="containsText" dxfId="729" priority="73" operator="containsText" text="A">
      <formula>NOT(ISERROR(SEARCH("A",AK9)))</formula>
    </cfRule>
  </conditionalFormatting>
  <conditionalFormatting sqref="AK9:AK10">
    <cfRule type="containsText" dxfId="728" priority="68" operator="containsText" text="E">
      <formula>NOT(ISERROR(SEARCH("E",AK9)))</formula>
    </cfRule>
    <cfRule type="containsText" dxfId="727" priority="69" operator="containsText" text="B">
      <formula>NOT(ISERROR(SEARCH("B",AK9)))</formula>
    </cfRule>
    <cfRule type="containsText" dxfId="726" priority="70" operator="containsText" text="A">
      <formula>NOT(ISERROR(SEARCH("A",AK9)))</formula>
    </cfRule>
  </conditionalFormatting>
  <conditionalFormatting sqref="F9:M9">
    <cfRule type="colorScale" priority="61">
      <colorScale>
        <cfvo type="min"/>
        <cfvo type="percentile" val="50"/>
        <cfvo type="max"/>
        <color rgb="FFF8696B"/>
        <color rgb="FFFFEB84"/>
        <color rgb="FF63BE7B"/>
      </colorScale>
    </cfRule>
  </conditionalFormatting>
  <conditionalFormatting sqref="AB9">
    <cfRule type="containsText" dxfId="725" priority="55" operator="containsText" text="D">
      <formula>NOT(ISERROR(SEARCH("D",AB9)))</formula>
    </cfRule>
    <cfRule type="containsText" dxfId="724" priority="56" operator="containsText" text="S">
      <formula>NOT(ISERROR(SEARCH("S",AB9)))</formula>
    </cfRule>
    <cfRule type="containsText" dxfId="723" priority="57" operator="containsText" text="F">
      <formula>NOT(ISERROR(SEARCH("F",AB9)))</formula>
    </cfRule>
    <cfRule type="containsText" dxfId="722" priority="58" operator="containsText" text="E">
      <formula>NOT(ISERROR(SEARCH("E",AB9)))</formula>
    </cfRule>
    <cfRule type="containsText" dxfId="721" priority="59" operator="containsText" text="B">
      <formula>NOT(ISERROR(SEARCH("B",AB9)))</formula>
    </cfRule>
    <cfRule type="containsText" dxfId="720" priority="60" operator="containsText" text="A">
      <formula>NOT(ISERROR(SEARCH("A",AB9)))</formula>
    </cfRule>
  </conditionalFormatting>
  <conditionalFormatting sqref="AB10">
    <cfRule type="containsText" dxfId="719" priority="49" operator="containsText" text="D">
      <formula>NOT(ISERROR(SEARCH("D",AB10)))</formula>
    </cfRule>
    <cfRule type="containsText" dxfId="718" priority="50" operator="containsText" text="S">
      <formula>NOT(ISERROR(SEARCH("S",AB10)))</formula>
    </cfRule>
    <cfRule type="containsText" dxfId="717" priority="51" operator="containsText" text="F">
      <formula>NOT(ISERROR(SEARCH("F",AB10)))</formula>
    </cfRule>
    <cfRule type="containsText" dxfId="716" priority="52" operator="containsText" text="E">
      <formula>NOT(ISERROR(SEARCH("E",AB10)))</formula>
    </cfRule>
    <cfRule type="containsText" dxfId="715" priority="53" operator="containsText" text="B">
      <formula>NOT(ISERROR(SEARCH("B",AB10)))</formula>
    </cfRule>
    <cfRule type="containsText" dxfId="714" priority="54" operator="containsText" text="A">
      <formula>NOT(ISERROR(SEARCH("A",AB10)))</formula>
    </cfRule>
  </conditionalFormatting>
  <conditionalFormatting sqref="AH11:AJ12">
    <cfRule type="containsText" dxfId="713" priority="45" operator="containsText" text="E">
      <formula>NOT(ISERROR(SEARCH("E",AH11)))</formula>
    </cfRule>
    <cfRule type="containsText" dxfId="712" priority="46" operator="containsText" text="B">
      <formula>NOT(ISERROR(SEARCH("B",AH11)))</formula>
    </cfRule>
    <cfRule type="containsText" dxfId="711" priority="47" operator="containsText" text="A">
      <formula>NOT(ISERROR(SEARCH("A",AH11)))</formula>
    </cfRule>
  </conditionalFormatting>
  <conditionalFormatting sqref="F11:M12">
    <cfRule type="colorScale" priority="48">
      <colorScale>
        <cfvo type="min"/>
        <cfvo type="percentile" val="50"/>
        <cfvo type="max"/>
        <color rgb="FFF8696B"/>
        <color rgb="FFFFEB84"/>
        <color rgb="FF63BE7B"/>
      </colorScale>
    </cfRule>
  </conditionalFormatting>
  <conditionalFormatting sqref="AK11:AK12">
    <cfRule type="containsText" dxfId="710" priority="42" operator="containsText" text="E">
      <formula>NOT(ISERROR(SEARCH("E",AK11)))</formula>
    </cfRule>
    <cfRule type="containsText" dxfId="709" priority="43" operator="containsText" text="B">
      <formula>NOT(ISERROR(SEARCH("B",AK11)))</formula>
    </cfRule>
    <cfRule type="containsText" dxfId="708" priority="44" operator="containsText" text="A">
      <formula>NOT(ISERROR(SEARCH("A",AK11)))</formula>
    </cfRule>
  </conditionalFormatting>
  <conditionalFormatting sqref="AK11:AK12">
    <cfRule type="containsText" dxfId="707" priority="39" operator="containsText" text="E">
      <formula>NOT(ISERROR(SEARCH("E",AK11)))</formula>
    </cfRule>
    <cfRule type="containsText" dxfId="706" priority="40" operator="containsText" text="B">
      <formula>NOT(ISERROR(SEARCH("B",AK11)))</formula>
    </cfRule>
    <cfRule type="containsText" dxfId="705" priority="41" operator="containsText" text="A">
      <formula>NOT(ISERROR(SEARCH("A",AK11)))</formula>
    </cfRule>
  </conditionalFormatting>
  <conditionalFormatting sqref="AB11:AB12">
    <cfRule type="containsText" dxfId="704" priority="33" operator="containsText" text="D">
      <formula>NOT(ISERROR(SEARCH("D",AB11)))</formula>
    </cfRule>
    <cfRule type="containsText" dxfId="703" priority="34" operator="containsText" text="S">
      <formula>NOT(ISERROR(SEARCH("S",AB11)))</formula>
    </cfRule>
    <cfRule type="containsText" dxfId="702" priority="35" operator="containsText" text="F">
      <formula>NOT(ISERROR(SEARCH("F",AB11)))</formula>
    </cfRule>
    <cfRule type="containsText" dxfId="701" priority="36" operator="containsText" text="E">
      <formula>NOT(ISERROR(SEARCH("E",AB11)))</formula>
    </cfRule>
    <cfRule type="containsText" dxfId="700" priority="37" operator="containsText" text="B">
      <formula>NOT(ISERROR(SEARCH("B",AB11)))</formula>
    </cfRule>
    <cfRule type="containsText" dxfId="699" priority="38" operator="containsText" text="A">
      <formula>NOT(ISERROR(SEARCH("A",AB11)))</formula>
    </cfRule>
  </conditionalFormatting>
  <conditionalFormatting sqref="AH13:AJ14">
    <cfRule type="containsText" dxfId="698" priority="29" operator="containsText" text="E">
      <formula>NOT(ISERROR(SEARCH("E",AH13)))</formula>
    </cfRule>
    <cfRule type="containsText" dxfId="697" priority="30" operator="containsText" text="B">
      <formula>NOT(ISERROR(SEARCH("B",AH13)))</formula>
    </cfRule>
    <cfRule type="containsText" dxfId="696" priority="31" operator="containsText" text="A">
      <formula>NOT(ISERROR(SEARCH("A",AH13)))</formula>
    </cfRule>
  </conditionalFormatting>
  <conditionalFormatting sqref="F13:M14">
    <cfRule type="colorScale" priority="32">
      <colorScale>
        <cfvo type="min"/>
        <cfvo type="percentile" val="50"/>
        <cfvo type="max"/>
        <color rgb="FFF8696B"/>
        <color rgb="FFFFEB84"/>
        <color rgb="FF63BE7B"/>
      </colorScale>
    </cfRule>
  </conditionalFormatting>
  <conditionalFormatting sqref="AK13:AK14">
    <cfRule type="containsText" dxfId="695" priority="26" operator="containsText" text="E">
      <formula>NOT(ISERROR(SEARCH("E",AK13)))</formula>
    </cfRule>
    <cfRule type="containsText" dxfId="694" priority="27" operator="containsText" text="B">
      <formula>NOT(ISERROR(SEARCH("B",AK13)))</formula>
    </cfRule>
    <cfRule type="containsText" dxfId="693" priority="28" operator="containsText" text="A">
      <formula>NOT(ISERROR(SEARCH("A",AK13)))</formula>
    </cfRule>
  </conditionalFormatting>
  <conditionalFormatting sqref="AK13:AK14">
    <cfRule type="containsText" dxfId="692" priority="23" operator="containsText" text="E">
      <formula>NOT(ISERROR(SEARCH("E",AK13)))</formula>
    </cfRule>
    <cfRule type="containsText" dxfId="691" priority="24" operator="containsText" text="B">
      <formula>NOT(ISERROR(SEARCH("B",AK13)))</formula>
    </cfRule>
    <cfRule type="containsText" dxfId="690" priority="25" operator="containsText" text="A">
      <formula>NOT(ISERROR(SEARCH("A",AK13)))</formula>
    </cfRule>
  </conditionalFormatting>
  <conditionalFormatting sqref="AB13:AB14">
    <cfRule type="containsText" dxfId="689" priority="17" operator="containsText" text="D">
      <formula>NOT(ISERROR(SEARCH("D",AB13)))</formula>
    </cfRule>
    <cfRule type="containsText" dxfId="688" priority="18" operator="containsText" text="S">
      <formula>NOT(ISERROR(SEARCH("S",AB13)))</formula>
    </cfRule>
    <cfRule type="containsText" dxfId="687" priority="19" operator="containsText" text="F">
      <formula>NOT(ISERROR(SEARCH("F",AB13)))</formula>
    </cfRule>
    <cfRule type="containsText" dxfId="686" priority="20" operator="containsText" text="E">
      <formula>NOT(ISERROR(SEARCH("E",AB13)))</formula>
    </cfRule>
    <cfRule type="containsText" dxfId="685" priority="21" operator="containsText" text="B">
      <formula>NOT(ISERROR(SEARCH("B",AB13)))</formula>
    </cfRule>
    <cfRule type="containsText" dxfId="684" priority="22" operator="containsText" text="A">
      <formula>NOT(ISERROR(SEARCH("A",AB13)))</formula>
    </cfRule>
  </conditionalFormatting>
  <conditionalFormatting sqref="AH15:AJ17">
    <cfRule type="containsText" dxfId="683" priority="13" operator="containsText" text="E">
      <formula>NOT(ISERROR(SEARCH("E",AH15)))</formula>
    </cfRule>
    <cfRule type="containsText" dxfId="682" priority="14" operator="containsText" text="B">
      <formula>NOT(ISERROR(SEARCH("B",AH15)))</formula>
    </cfRule>
    <cfRule type="containsText" dxfId="681" priority="15" operator="containsText" text="A">
      <formula>NOT(ISERROR(SEARCH("A",AH15)))</formula>
    </cfRule>
  </conditionalFormatting>
  <conditionalFormatting sqref="F15:M17">
    <cfRule type="colorScale" priority="16">
      <colorScale>
        <cfvo type="min"/>
        <cfvo type="percentile" val="50"/>
        <cfvo type="max"/>
        <color rgb="FFF8696B"/>
        <color rgb="FFFFEB84"/>
        <color rgb="FF63BE7B"/>
      </colorScale>
    </cfRule>
  </conditionalFormatting>
  <conditionalFormatting sqref="AK15:AK17">
    <cfRule type="containsText" dxfId="680" priority="10" operator="containsText" text="E">
      <formula>NOT(ISERROR(SEARCH("E",AK15)))</formula>
    </cfRule>
    <cfRule type="containsText" dxfId="679" priority="11" operator="containsText" text="B">
      <formula>NOT(ISERROR(SEARCH("B",AK15)))</formula>
    </cfRule>
    <cfRule type="containsText" dxfId="678" priority="12" operator="containsText" text="A">
      <formula>NOT(ISERROR(SEARCH("A",AK15)))</formula>
    </cfRule>
  </conditionalFormatting>
  <conditionalFormatting sqref="AK15:AK17">
    <cfRule type="containsText" dxfId="677" priority="7" operator="containsText" text="E">
      <formula>NOT(ISERROR(SEARCH("E",AK15)))</formula>
    </cfRule>
    <cfRule type="containsText" dxfId="676" priority="8" operator="containsText" text="B">
      <formula>NOT(ISERROR(SEARCH("B",AK15)))</formula>
    </cfRule>
    <cfRule type="containsText" dxfId="675" priority="9" operator="containsText" text="A">
      <formula>NOT(ISERROR(SEARCH("A",AK15)))</formula>
    </cfRule>
  </conditionalFormatting>
  <conditionalFormatting sqref="AB15:AB17">
    <cfRule type="containsText" dxfId="674" priority="1" operator="containsText" text="D">
      <formula>NOT(ISERROR(SEARCH("D",AB15)))</formula>
    </cfRule>
    <cfRule type="containsText" dxfId="673" priority="2" operator="containsText" text="S">
      <formula>NOT(ISERROR(SEARCH("S",AB15)))</formula>
    </cfRule>
    <cfRule type="containsText" dxfId="672" priority="3" operator="containsText" text="F">
      <formula>NOT(ISERROR(SEARCH("F",AB15)))</formula>
    </cfRule>
    <cfRule type="containsText" dxfId="671" priority="4" operator="containsText" text="E">
      <formula>NOT(ISERROR(SEARCH("E",AB15)))</formula>
    </cfRule>
    <cfRule type="containsText" dxfId="670" priority="5" operator="containsText" text="B">
      <formula>NOT(ISERROR(SEARCH("B",AB15)))</formula>
    </cfRule>
    <cfRule type="containsText" dxfId="669" priority="6" operator="containsText" text="A">
      <formula>NOT(ISERROR(SEARCH("A",AB15)))</formula>
    </cfRule>
  </conditionalFormatting>
  <dataValidations count="1">
    <dataValidation type="list" allowBlank="1" showInputMessage="1" showErrorMessage="1" sqref="AK2:AK17" xr:uid="{04931E00-2890-9A49-8532-8BA9D5B9837D}">
      <formula1>"強風,外差し,イン先行,タフ"</formula1>
    </dataValidation>
  </dataValidations>
  <pageMargins left="0.7" right="0.7" top="0.75" bottom="0.75" header="0.3" footer="0.3"/>
  <pageSetup paperSize="9" orientation="portrait" horizontalDpi="4294967292" verticalDpi="4294967292"/>
  <ignoredErrors>
    <ignoredError sqref="N2:P4 Q2:Q4 R2:R4 N5:R8 N9:R10 N11:R12 N13:R14 N15:R1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N17"/>
  <sheetViews>
    <sheetView workbookViewId="0">
      <pane xSplit="5" ySplit="1" topLeftCell="N2" activePane="bottomRight" state="frozen"/>
      <selection activeCell="E24" sqref="E24"/>
      <selection pane="topRight" activeCell="E24" sqref="E24"/>
      <selection pane="bottomLeft" activeCell="E24" sqref="E24"/>
      <selection pane="bottomRight" activeCell="AN23" sqref="AN23"/>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104</v>
      </c>
      <c r="O1" s="1" t="s">
        <v>47</v>
      </c>
      <c r="P1" s="1" t="s">
        <v>70</v>
      </c>
      <c r="Q1" s="1" t="s">
        <v>48</v>
      </c>
      <c r="R1" s="1" t="s">
        <v>49</v>
      </c>
      <c r="S1" s="1" t="s">
        <v>282</v>
      </c>
      <c r="T1" s="2" t="s">
        <v>89</v>
      </c>
      <c r="U1" s="2" t="s">
        <v>51</v>
      </c>
      <c r="V1" s="3" t="s">
        <v>52</v>
      </c>
      <c r="W1" s="3" t="s">
        <v>53</v>
      </c>
      <c r="X1" s="3" t="s">
        <v>54</v>
      </c>
      <c r="Y1" s="3" t="s">
        <v>90</v>
      </c>
      <c r="Z1" s="4" t="s">
        <v>176</v>
      </c>
      <c r="AA1" s="4" t="s">
        <v>177</v>
      </c>
      <c r="AB1" s="4" t="s">
        <v>192</v>
      </c>
      <c r="AC1" s="4" t="s">
        <v>193</v>
      </c>
      <c r="AD1" s="4" t="s">
        <v>9</v>
      </c>
      <c r="AE1" s="4" t="s">
        <v>91</v>
      </c>
      <c r="AF1" s="4" t="s">
        <v>10</v>
      </c>
      <c r="AG1" s="4" t="s">
        <v>11</v>
      </c>
      <c r="AH1" s="4"/>
      <c r="AI1" s="4" t="s">
        <v>12</v>
      </c>
      <c r="AJ1" s="4" t="s">
        <v>13</v>
      </c>
      <c r="AK1" s="4" t="s">
        <v>55</v>
      </c>
      <c r="AL1" s="4" t="s">
        <v>92</v>
      </c>
      <c r="AM1" s="1" t="s">
        <v>93</v>
      </c>
      <c r="AN1" s="22" t="s">
        <v>178</v>
      </c>
    </row>
    <row r="2" spans="1:40" s="5" customFormat="1">
      <c r="A2" s="28">
        <v>44590</v>
      </c>
      <c r="B2" s="27" t="s">
        <v>191</v>
      </c>
      <c r="C2" s="29" t="s">
        <v>204</v>
      </c>
      <c r="D2" s="30">
        <v>7.5023148148148144E-2</v>
      </c>
      <c r="E2" s="41" t="s">
        <v>290</v>
      </c>
      <c r="F2" s="10">
        <v>12.4</v>
      </c>
      <c r="G2" s="10">
        <v>10.9</v>
      </c>
      <c r="H2" s="10">
        <v>13</v>
      </c>
      <c r="I2" s="10">
        <v>13.1</v>
      </c>
      <c r="J2" s="10">
        <v>12.6</v>
      </c>
      <c r="K2" s="10">
        <v>11.9</v>
      </c>
      <c r="L2" s="10">
        <v>11.3</v>
      </c>
      <c r="M2" s="10">
        <v>11.4</v>
      </c>
      <c r="N2" s="10">
        <v>11.6</v>
      </c>
      <c r="O2" s="31">
        <f t="shared" ref="O2:O5" si="0">SUM(F2:H2)</f>
        <v>36.299999999999997</v>
      </c>
      <c r="P2" s="31">
        <f t="shared" ref="P2:P5" si="1">SUM(I2:K2)</f>
        <v>37.6</v>
      </c>
      <c r="Q2" s="31">
        <f t="shared" ref="Q2:Q5" si="2">SUM(L2:N2)</f>
        <v>34.300000000000004</v>
      </c>
      <c r="R2" s="32">
        <f t="shared" ref="R2:R5" si="3">SUM(F2:J2)</f>
        <v>62</v>
      </c>
      <c r="S2" s="32">
        <f>SUM(J2:N2)</f>
        <v>58.8</v>
      </c>
      <c r="T2" s="11" t="s">
        <v>205</v>
      </c>
      <c r="U2" s="11" t="s">
        <v>206</v>
      </c>
      <c r="V2" s="13" t="s">
        <v>219</v>
      </c>
      <c r="W2" s="13" t="s">
        <v>224</v>
      </c>
      <c r="X2" s="13" t="s">
        <v>242</v>
      </c>
      <c r="Y2" s="13" t="s">
        <v>180</v>
      </c>
      <c r="Z2" s="12">
        <v>12.8</v>
      </c>
      <c r="AA2" s="12">
        <v>12.3</v>
      </c>
      <c r="AB2" s="12">
        <v>9.1999999999999993</v>
      </c>
      <c r="AC2" s="11" t="s">
        <v>215</v>
      </c>
      <c r="AD2" s="12">
        <v>-0.4</v>
      </c>
      <c r="AE2" s="12">
        <v>-0.8</v>
      </c>
      <c r="AF2" s="12">
        <v>0.4</v>
      </c>
      <c r="AG2" s="12">
        <v>-1.6</v>
      </c>
      <c r="AH2" s="12"/>
      <c r="AI2" s="11" t="s">
        <v>234</v>
      </c>
      <c r="AJ2" s="11" t="s">
        <v>235</v>
      </c>
      <c r="AK2" s="11" t="s">
        <v>180</v>
      </c>
      <c r="AL2" s="8"/>
      <c r="AM2" s="8" t="s">
        <v>291</v>
      </c>
      <c r="AN2" s="35" t="s">
        <v>333</v>
      </c>
    </row>
    <row r="3" spans="1:40" s="5" customFormat="1">
      <c r="A3" s="28">
        <v>44590</v>
      </c>
      <c r="B3" s="27" t="s">
        <v>187</v>
      </c>
      <c r="C3" s="29" t="s">
        <v>204</v>
      </c>
      <c r="D3" s="30">
        <v>7.2962962962962966E-2</v>
      </c>
      <c r="E3" s="41" t="s">
        <v>303</v>
      </c>
      <c r="F3" s="10">
        <v>12.4</v>
      </c>
      <c r="G3" s="10">
        <v>10.6</v>
      </c>
      <c r="H3" s="10">
        <v>10.9</v>
      </c>
      <c r="I3" s="10">
        <v>11.4</v>
      </c>
      <c r="J3" s="10">
        <v>11.7</v>
      </c>
      <c r="K3" s="10">
        <v>12</v>
      </c>
      <c r="L3" s="10">
        <v>12.2</v>
      </c>
      <c r="M3" s="10">
        <v>11.7</v>
      </c>
      <c r="N3" s="10">
        <v>12.5</v>
      </c>
      <c r="O3" s="31">
        <f t="shared" si="0"/>
        <v>33.9</v>
      </c>
      <c r="P3" s="31">
        <f t="shared" si="1"/>
        <v>35.1</v>
      </c>
      <c r="Q3" s="31">
        <f t="shared" si="2"/>
        <v>36.4</v>
      </c>
      <c r="R3" s="32">
        <f t="shared" si="3"/>
        <v>57</v>
      </c>
      <c r="S3" s="32">
        <f t="shared" ref="S3:S5" si="4">SUM(J3:N3)</f>
        <v>60.099999999999994</v>
      </c>
      <c r="T3" s="11" t="s">
        <v>217</v>
      </c>
      <c r="U3" s="11" t="s">
        <v>244</v>
      </c>
      <c r="V3" s="13" t="s">
        <v>219</v>
      </c>
      <c r="W3" s="13" t="s">
        <v>220</v>
      </c>
      <c r="X3" s="13" t="s">
        <v>208</v>
      </c>
      <c r="Y3" s="13" t="s">
        <v>180</v>
      </c>
      <c r="Z3" s="12">
        <v>12.8</v>
      </c>
      <c r="AA3" s="12">
        <v>12.3</v>
      </c>
      <c r="AB3" s="12">
        <v>9.1999999999999993</v>
      </c>
      <c r="AC3" s="11" t="s">
        <v>215</v>
      </c>
      <c r="AD3" s="12">
        <v>-2.2999999999999998</v>
      </c>
      <c r="AE3" s="12" t="s">
        <v>233</v>
      </c>
      <c r="AF3" s="12">
        <v>-0.7</v>
      </c>
      <c r="AG3" s="12">
        <v>-1.6</v>
      </c>
      <c r="AH3" s="12"/>
      <c r="AI3" s="11" t="s">
        <v>237</v>
      </c>
      <c r="AJ3" s="11" t="s">
        <v>235</v>
      </c>
      <c r="AK3" s="11" t="s">
        <v>198</v>
      </c>
      <c r="AL3" s="8"/>
      <c r="AM3" s="8" t="s">
        <v>304</v>
      </c>
      <c r="AN3" s="35" t="s">
        <v>340</v>
      </c>
    </row>
    <row r="4" spans="1:40" s="5" customFormat="1">
      <c r="A4" s="28">
        <v>44591</v>
      </c>
      <c r="B4" s="27" t="s">
        <v>196</v>
      </c>
      <c r="C4" s="29" t="s">
        <v>204</v>
      </c>
      <c r="D4" s="30">
        <v>7.570601851851852E-2</v>
      </c>
      <c r="E4" s="41" t="s">
        <v>318</v>
      </c>
      <c r="F4" s="10">
        <v>13</v>
      </c>
      <c r="G4" s="10">
        <v>11.8</v>
      </c>
      <c r="H4" s="10">
        <v>12.2</v>
      </c>
      <c r="I4" s="10">
        <v>12.4</v>
      </c>
      <c r="J4" s="10">
        <v>12.7</v>
      </c>
      <c r="K4" s="10">
        <v>12.8</v>
      </c>
      <c r="L4" s="10">
        <v>11.5</v>
      </c>
      <c r="M4" s="10">
        <v>11.2</v>
      </c>
      <c r="N4" s="10">
        <v>11.5</v>
      </c>
      <c r="O4" s="31">
        <f t="shared" si="0"/>
        <v>37</v>
      </c>
      <c r="P4" s="31">
        <f t="shared" si="1"/>
        <v>37.900000000000006</v>
      </c>
      <c r="Q4" s="31">
        <f t="shared" si="2"/>
        <v>34.200000000000003</v>
      </c>
      <c r="R4" s="32">
        <f t="shared" si="3"/>
        <v>62.099999999999994</v>
      </c>
      <c r="S4" s="32">
        <f t="shared" si="4"/>
        <v>59.7</v>
      </c>
      <c r="T4" s="11" t="s">
        <v>205</v>
      </c>
      <c r="U4" s="11" t="s">
        <v>206</v>
      </c>
      <c r="V4" s="13" t="s">
        <v>220</v>
      </c>
      <c r="W4" s="13" t="s">
        <v>220</v>
      </c>
      <c r="X4" s="13" t="s">
        <v>224</v>
      </c>
      <c r="Y4" s="13" t="s">
        <v>180</v>
      </c>
      <c r="Z4" s="36">
        <v>12.7</v>
      </c>
      <c r="AA4" s="37">
        <v>12.9</v>
      </c>
      <c r="AB4" s="37">
        <v>9.1999999999999993</v>
      </c>
      <c r="AC4" s="11" t="s">
        <v>215</v>
      </c>
      <c r="AD4" s="12">
        <v>0.2</v>
      </c>
      <c r="AE4" s="12">
        <v>-0.9</v>
      </c>
      <c r="AF4" s="12">
        <v>0.9</v>
      </c>
      <c r="AG4" s="12">
        <v>-1.6</v>
      </c>
      <c r="AH4" s="12"/>
      <c r="AI4" s="11" t="s">
        <v>238</v>
      </c>
      <c r="AJ4" s="11" t="s">
        <v>235</v>
      </c>
      <c r="AK4" s="11" t="s">
        <v>198</v>
      </c>
      <c r="AL4" s="8"/>
      <c r="AM4" s="8" t="s">
        <v>317</v>
      </c>
      <c r="AN4" s="35" t="s">
        <v>346</v>
      </c>
    </row>
    <row r="5" spans="1:40" s="5" customFormat="1">
      <c r="A5" s="28">
        <v>44591</v>
      </c>
      <c r="B5" s="27" t="s">
        <v>189</v>
      </c>
      <c r="C5" s="29" t="s">
        <v>204</v>
      </c>
      <c r="D5" s="30">
        <v>7.2997685185185179E-2</v>
      </c>
      <c r="E5" s="41" t="s">
        <v>276</v>
      </c>
      <c r="F5" s="10">
        <v>12.7</v>
      </c>
      <c r="G5" s="10">
        <v>11</v>
      </c>
      <c r="H5" s="10">
        <v>11.3</v>
      </c>
      <c r="I5" s="10">
        <v>11.4</v>
      </c>
      <c r="J5" s="10">
        <v>11.9</v>
      </c>
      <c r="K5" s="10">
        <v>12.1</v>
      </c>
      <c r="L5" s="10">
        <v>11.4</v>
      </c>
      <c r="M5" s="10">
        <v>11.7</v>
      </c>
      <c r="N5" s="10">
        <v>12.2</v>
      </c>
      <c r="O5" s="31">
        <f t="shared" si="0"/>
        <v>35</v>
      </c>
      <c r="P5" s="31">
        <f t="shared" si="1"/>
        <v>35.4</v>
      </c>
      <c r="Q5" s="31">
        <f t="shared" si="2"/>
        <v>35.299999999999997</v>
      </c>
      <c r="R5" s="32">
        <f t="shared" si="3"/>
        <v>58.3</v>
      </c>
      <c r="S5" s="32">
        <f t="shared" si="4"/>
        <v>59.3</v>
      </c>
      <c r="T5" s="11" t="s">
        <v>217</v>
      </c>
      <c r="U5" s="11" t="s">
        <v>213</v>
      </c>
      <c r="V5" s="13" t="s">
        <v>242</v>
      </c>
      <c r="W5" s="13" t="s">
        <v>224</v>
      </c>
      <c r="X5" s="13" t="s">
        <v>274</v>
      </c>
      <c r="Y5" s="13" t="s">
        <v>180</v>
      </c>
      <c r="Z5" s="36">
        <v>12.7</v>
      </c>
      <c r="AA5" s="37">
        <v>12.9</v>
      </c>
      <c r="AB5" s="37">
        <v>9.1999999999999993</v>
      </c>
      <c r="AC5" s="11" t="s">
        <v>215</v>
      </c>
      <c r="AD5" s="12">
        <v>-2.1</v>
      </c>
      <c r="AE5" s="12" t="s">
        <v>233</v>
      </c>
      <c r="AF5" s="12">
        <v>-0.5</v>
      </c>
      <c r="AG5" s="12">
        <v>-1.6</v>
      </c>
      <c r="AH5" s="12"/>
      <c r="AI5" s="11" t="s">
        <v>237</v>
      </c>
      <c r="AJ5" s="11" t="s">
        <v>235</v>
      </c>
      <c r="AK5" s="11" t="s">
        <v>198</v>
      </c>
      <c r="AL5" s="8"/>
      <c r="AM5" s="8" t="s">
        <v>321</v>
      </c>
      <c r="AN5" s="35" t="s">
        <v>349</v>
      </c>
    </row>
    <row r="6" spans="1:40" s="5" customFormat="1">
      <c r="A6" s="28">
        <v>44597</v>
      </c>
      <c r="B6" s="27" t="s">
        <v>355</v>
      </c>
      <c r="C6" s="29" t="s">
        <v>204</v>
      </c>
      <c r="D6" s="30">
        <v>7.570601851851852E-2</v>
      </c>
      <c r="E6" s="41" t="s">
        <v>369</v>
      </c>
      <c r="F6" s="10">
        <v>12.6</v>
      </c>
      <c r="G6" s="10">
        <v>11.4</v>
      </c>
      <c r="H6" s="10">
        <v>12.8</v>
      </c>
      <c r="I6" s="10">
        <v>12.8</v>
      </c>
      <c r="J6" s="10">
        <v>12.7</v>
      </c>
      <c r="K6" s="10">
        <v>12.2</v>
      </c>
      <c r="L6" s="10">
        <v>11.2</v>
      </c>
      <c r="M6" s="10">
        <v>11.6</v>
      </c>
      <c r="N6" s="10">
        <v>11.8</v>
      </c>
      <c r="O6" s="31">
        <f t="shared" ref="O6" si="5">SUM(F6:H6)</f>
        <v>36.799999999999997</v>
      </c>
      <c r="P6" s="31">
        <f t="shared" ref="P6" si="6">SUM(I6:K6)</f>
        <v>37.700000000000003</v>
      </c>
      <c r="Q6" s="31">
        <f t="shared" ref="Q6" si="7">SUM(L6:N6)</f>
        <v>34.599999999999994</v>
      </c>
      <c r="R6" s="32">
        <f t="shared" ref="R6" si="8">SUM(F6:J6)</f>
        <v>62.3</v>
      </c>
      <c r="S6" s="32">
        <f t="shared" ref="S6" si="9">SUM(J6:N6)</f>
        <v>59.5</v>
      </c>
      <c r="T6" s="11" t="s">
        <v>207</v>
      </c>
      <c r="U6" s="11" t="s">
        <v>378</v>
      </c>
      <c r="V6" s="13" t="s">
        <v>380</v>
      </c>
      <c r="W6" s="13" t="s">
        <v>271</v>
      </c>
      <c r="X6" s="13" t="s">
        <v>220</v>
      </c>
      <c r="Y6" s="13" t="s">
        <v>180</v>
      </c>
      <c r="Z6" s="12">
        <v>14.7</v>
      </c>
      <c r="AA6" s="12">
        <v>13.5</v>
      </c>
      <c r="AB6" s="12">
        <v>8.9</v>
      </c>
      <c r="AC6" s="11" t="s">
        <v>215</v>
      </c>
      <c r="AD6" s="12">
        <v>0.2</v>
      </c>
      <c r="AE6" s="12">
        <v>-0.8</v>
      </c>
      <c r="AF6" s="12">
        <v>0.9</v>
      </c>
      <c r="AG6" s="12">
        <v>-1.5</v>
      </c>
      <c r="AH6" s="12"/>
      <c r="AI6" s="11" t="s">
        <v>238</v>
      </c>
      <c r="AJ6" s="11" t="s">
        <v>235</v>
      </c>
      <c r="AK6" s="11" t="s">
        <v>198</v>
      </c>
      <c r="AL6" s="8"/>
      <c r="AM6" s="8" t="s">
        <v>368</v>
      </c>
      <c r="AN6" s="35" t="s">
        <v>441</v>
      </c>
    </row>
    <row r="7" spans="1:40" s="5" customFormat="1">
      <c r="A7" s="28">
        <v>44604</v>
      </c>
      <c r="B7" s="26" t="s">
        <v>241</v>
      </c>
      <c r="C7" s="29" t="s">
        <v>204</v>
      </c>
      <c r="D7" s="30">
        <v>7.5011574074074064E-2</v>
      </c>
      <c r="E7" s="41" t="s">
        <v>464</v>
      </c>
      <c r="F7" s="10">
        <v>12.7</v>
      </c>
      <c r="G7" s="10">
        <v>11.6</v>
      </c>
      <c r="H7" s="10">
        <v>11.7</v>
      </c>
      <c r="I7" s="10">
        <v>12.2</v>
      </c>
      <c r="J7" s="10">
        <v>12.5</v>
      </c>
      <c r="K7" s="10">
        <v>12.6</v>
      </c>
      <c r="L7" s="10">
        <v>11.4</v>
      </c>
      <c r="M7" s="10">
        <v>11.4</v>
      </c>
      <c r="N7" s="10">
        <v>12</v>
      </c>
      <c r="O7" s="31">
        <f t="shared" ref="O7:O10" si="10">SUM(F7:H7)</f>
        <v>36</v>
      </c>
      <c r="P7" s="31">
        <f t="shared" ref="P7:P10" si="11">SUM(I7:K7)</f>
        <v>37.299999999999997</v>
      </c>
      <c r="Q7" s="31">
        <f t="shared" ref="Q7:Q10" si="12">SUM(L7:N7)</f>
        <v>34.799999999999997</v>
      </c>
      <c r="R7" s="32">
        <f t="shared" ref="R7:R10" si="13">SUM(F7:J7)</f>
        <v>60.7</v>
      </c>
      <c r="S7" s="32">
        <f t="shared" ref="S7:S10" si="14">SUM(J7:N7)</f>
        <v>59.9</v>
      </c>
      <c r="T7" s="11" t="s">
        <v>207</v>
      </c>
      <c r="U7" s="11" t="s">
        <v>378</v>
      </c>
      <c r="V7" s="13" t="s">
        <v>485</v>
      </c>
      <c r="W7" s="13" t="s">
        <v>220</v>
      </c>
      <c r="X7" s="13" t="s">
        <v>486</v>
      </c>
      <c r="Y7" s="13" t="s">
        <v>180</v>
      </c>
      <c r="Z7" s="12">
        <v>15.6</v>
      </c>
      <c r="AA7" s="12">
        <v>15.6</v>
      </c>
      <c r="AB7" s="12">
        <v>8.6</v>
      </c>
      <c r="AC7" s="11" t="s">
        <v>197</v>
      </c>
      <c r="AD7" s="12">
        <v>-0.5</v>
      </c>
      <c r="AE7" s="12">
        <v>-0.6</v>
      </c>
      <c r="AF7" s="12">
        <v>0.1</v>
      </c>
      <c r="AG7" s="12">
        <v>-1.2</v>
      </c>
      <c r="AH7" s="12"/>
      <c r="AI7" s="11" t="s">
        <v>235</v>
      </c>
      <c r="AJ7" s="11" t="s">
        <v>235</v>
      </c>
      <c r="AK7" s="11" t="s">
        <v>198</v>
      </c>
      <c r="AL7" s="8"/>
      <c r="AM7" s="8" t="s">
        <v>484</v>
      </c>
      <c r="AN7" s="35" t="s">
        <v>533</v>
      </c>
    </row>
    <row r="8" spans="1:40" s="5" customFormat="1">
      <c r="A8" s="28">
        <v>44605</v>
      </c>
      <c r="B8" s="27" t="s">
        <v>191</v>
      </c>
      <c r="C8" s="29" t="s">
        <v>204</v>
      </c>
      <c r="D8" s="30">
        <v>7.4340277777777783E-2</v>
      </c>
      <c r="E8" s="42" t="s">
        <v>514</v>
      </c>
      <c r="F8" s="10">
        <v>13</v>
      </c>
      <c r="G8" s="10">
        <v>11.8</v>
      </c>
      <c r="H8" s="10">
        <v>11.7</v>
      </c>
      <c r="I8" s="10">
        <v>11.8</v>
      </c>
      <c r="J8" s="10">
        <v>12.1</v>
      </c>
      <c r="K8" s="10">
        <v>12</v>
      </c>
      <c r="L8" s="10">
        <v>11.4</v>
      </c>
      <c r="M8" s="10">
        <v>11.5</v>
      </c>
      <c r="N8" s="10">
        <v>12</v>
      </c>
      <c r="O8" s="31">
        <f t="shared" si="10"/>
        <v>36.5</v>
      </c>
      <c r="P8" s="31">
        <f t="shared" si="11"/>
        <v>35.9</v>
      </c>
      <c r="Q8" s="31">
        <f t="shared" si="12"/>
        <v>34.9</v>
      </c>
      <c r="R8" s="32">
        <f t="shared" si="13"/>
        <v>60.4</v>
      </c>
      <c r="S8" s="32">
        <f t="shared" si="14"/>
        <v>59</v>
      </c>
      <c r="T8" s="11" t="s">
        <v>207</v>
      </c>
      <c r="U8" s="11" t="s">
        <v>378</v>
      </c>
      <c r="V8" s="13" t="s">
        <v>218</v>
      </c>
      <c r="W8" s="13" t="s">
        <v>242</v>
      </c>
      <c r="X8" s="13" t="s">
        <v>270</v>
      </c>
      <c r="Y8" s="13" t="s">
        <v>180</v>
      </c>
      <c r="Z8" s="36">
        <v>14.7</v>
      </c>
      <c r="AA8" s="37">
        <v>14</v>
      </c>
      <c r="AB8" s="37">
        <v>8.9</v>
      </c>
      <c r="AC8" s="11" t="s">
        <v>197</v>
      </c>
      <c r="AD8" s="12">
        <v>-1.3</v>
      </c>
      <c r="AE8" s="12">
        <v>-0.3</v>
      </c>
      <c r="AF8" s="12">
        <v>-0.5</v>
      </c>
      <c r="AG8" s="12">
        <v>-1.1000000000000001</v>
      </c>
      <c r="AH8" s="12" t="s">
        <v>239</v>
      </c>
      <c r="AI8" s="11" t="s">
        <v>237</v>
      </c>
      <c r="AJ8" s="11" t="s">
        <v>235</v>
      </c>
      <c r="AK8" s="11" t="s">
        <v>198</v>
      </c>
      <c r="AL8" s="8"/>
      <c r="AM8" s="8" t="s">
        <v>547</v>
      </c>
      <c r="AN8" s="35" t="s">
        <v>548</v>
      </c>
    </row>
    <row r="9" spans="1:40" s="5" customFormat="1">
      <c r="A9" s="28">
        <v>44605</v>
      </c>
      <c r="B9" s="26" t="s">
        <v>190</v>
      </c>
      <c r="C9" s="29" t="s">
        <v>520</v>
      </c>
      <c r="D9" s="30">
        <v>7.5081018518518519E-2</v>
      </c>
      <c r="E9" s="41" t="s">
        <v>521</v>
      </c>
      <c r="F9" s="10">
        <v>12.8</v>
      </c>
      <c r="G9" s="10">
        <v>11.8</v>
      </c>
      <c r="H9" s="10">
        <v>12.7</v>
      </c>
      <c r="I9" s="10">
        <v>12.4</v>
      </c>
      <c r="J9" s="10">
        <v>12.2</v>
      </c>
      <c r="K9" s="10">
        <v>11.9</v>
      </c>
      <c r="L9" s="10">
        <v>10.9</v>
      </c>
      <c r="M9" s="10">
        <v>11.8</v>
      </c>
      <c r="N9" s="10">
        <v>12.2</v>
      </c>
      <c r="O9" s="31">
        <f t="shared" si="10"/>
        <v>37.299999999999997</v>
      </c>
      <c r="P9" s="31">
        <f t="shared" si="11"/>
        <v>36.5</v>
      </c>
      <c r="Q9" s="31">
        <f t="shared" si="12"/>
        <v>34.900000000000006</v>
      </c>
      <c r="R9" s="32">
        <f t="shared" si="13"/>
        <v>61.899999999999991</v>
      </c>
      <c r="S9" s="32">
        <f t="shared" si="14"/>
        <v>59</v>
      </c>
      <c r="T9" s="11" t="s">
        <v>207</v>
      </c>
      <c r="U9" s="11" t="s">
        <v>378</v>
      </c>
      <c r="V9" s="13" t="s">
        <v>426</v>
      </c>
      <c r="W9" s="13" t="s">
        <v>245</v>
      </c>
      <c r="X9" s="13" t="s">
        <v>224</v>
      </c>
      <c r="Y9" s="13" t="s">
        <v>180</v>
      </c>
      <c r="Z9" s="36">
        <v>14.7</v>
      </c>
      <c r="AA9" s="37">
        <v>14</v>
      </c>
      <c r="AB9" s="37">
        <v>8.9</v>
      </c>
      <c r="AC9" s="11" t="s">
        <v>198</v>
      </c>
      <c r="AD9" s="12">
        <v>2.4</v>
      </c>
      <c r="AE9" s="12">
        <v>-0.6</v>
      </c>
      <c r="AF9" s="12">
        <v>2.7</v>
      </c>
      <c r="AG9" s="12">
        <v>-0.9</v>
      </c>
      <c r="AH9" s="12"/>
      <c r="AI9" s="11" t="s">
        <v>238</v>
      </c>
      <c r="AJ9" s="11" t="s">
        <v>234</v>
      </c>
      <c r="AK9" s="11" t="s">
        <v>198</v>
      </c>
      <c r="AL9" s="8"/>
      <c r="AM9" s="8" t="s">
        <v>555</v>
      </c>
      <c r="AN9" s="35" t="s">
        <v>556</v>
      </c>
    </row>
    <row r="10" spans="1:40" s="5" customFormat="1">
      <c r="A10" s="28">
        <v>44605</v>
      </c>
      <c r="B10" s="27" t="s">
        <v>182</v>
      </c>
      <c r="C10" s="29" t="s">
        <v>505</v>
      </c>
      <c r="D10" s="30">
        <v>7.440972222222221E-2</v>
      </c>
      <c r="E10" s="42" t="s">
        <v>524</v>
      </c>
      <c r="F10" s="10">
        <v>12.7</v>
      </c>
      <c r="G10" s="10">
        <v>11.3</v>
      </c>
      <c r="H10" s="10">
        <v>12.1</v>
      </c>
      <c r="I10" s="10">
        <v>12.5</v>
      </c>
      <c r="J10" s="10">
        <v>12.5</v>
      </c>
      <c r="K10" s="10">
        <v>12.5</v>
      </c>
      <c r="L10" s="10">
        <v>11.3</v>
      </c>
      <c r="M10" s="10">
        <v>11.2</v>
      </c>
      <c r="N10" s="10">
        <v>11.8</v>
      </c>
      <c r="O10" s="31">
        <f t="shared" si="10"/>
        <v>36.1</v>
      </c>
      <c r="P10" s="31">
        <f t="shared" si="11"/>
        <v>37.5</v>
      </c>
      <c r="Q10" s="31">
        <f t="shared" si="12"/>
        <v>34.299999999999997</v>
      </c>
      <c r="R10" s="32">
        <f t="shared" si="13"/>
        <v>61.1</v>
      </c>
      <c r="S10" s="32">
        <f t="shared" si="14"/>
        <v>59.3</v>
      </c>
      <c r="T10" s="11" t="s">
        <v>207</v>
      </c>
      <c r="U10" s="11" t="s">
        <v>206</v>
      </c>
      <c r="V10" s="13" t="s">
        <v>208</v>
      </c>
      <c r="W10" s="13" t="s">
        <v>269</v>
      </c>
      <c r="X10" s="13" t="s">
        <v>478</v>
      </c>
      <c r="Y10" s="13" t="s">
        <v>180</v>
      </c>
      <c r="Z10" s="36">
        <v>14.7</v>
      </c>
      <c r="AA10" s="37">
        <v>14</v>
      </c>
      <c r="AB10" s="37">
        <v>8.9</v>
      </c>
      <c r="AC10" s="11" t="s">
        <v>198</v>
      </c>
      <c r="AD10" s="12">
        <v>0.8</v>
      </c>
      <c r="AE10" s="12">
        <v>-0.8</v>
      </c>
      <c r="AF10" s="12">
        <v>0.8</v>
      </c>
      <c r="AG10" s="12">
        <v>-0.8</v>
      </c>
      <c r="AH10" s="12"/>
      <c r="AI10" s="11" t="s">
        <v>234</v>
      </c>
      <c r="AJ10" s="11" t="s">
        <v>235</v>
      </c>
      <c r="AK10" s="11" t="s">
        <v>198</v>
      </c>
      <c r="AL10" s="8"/>
      <c r="AM10" s="8"/>
      <c r="AN10" s="35"/>
    </row>
    <row r="11" spans="1:40" s="5" customFormat="1">
      <c r="A11" s="28">
        <v>44611</v>
      </c>
      <c r="B11" s="27" t="s">
        <v>188</v>
      </c>
      <c r="C11" s="29" t="s">
        <v>204</v>
      </c>
      <c r="D11" s="30">
        <v>7.4328703703703702E-2</v>
      </c>
      <c r="E11" s="42" t="s">
        <v>591</v>
      </c>
      <c r="F11" s="10">
        <v>12.9</v>
      </c>
      <c r="G11" s="10">
        <v>10.9</v>
      </c>
      <c r="H11" s="10">
        <v>11.9</v>
      </c>
      <c r="I11" s="10">
        <v>12.4</v>
      </c>
      <c r="J11" s="10">
        <v>12.5</v>
      </c>
      <c r="K11" s="10">
        <v>12.1</v>
      </c>
      <c r="L11" s="10">
        <v>11.3</v>
      </c>
      <c r="M11" s="10">
        <v>11.3</v>
      </c>
      <c r="N11" s="10">
        <v>11.9</v>
      </c>
      <c r="O11" s="31">
        <f t="shared" ref="O11:O13" si="15">SUM(F11:H11)</f>
        <v>35.700000000000003</v>
      </c>
      <c r="P11" s="31">
        <f t="shared" ref="P11:P13" si="16">SUM(I11:K11)</f>
        <v>37</v>
      </c>
      <c r="Q11" s="31">
        <f t="shared" ref="Q11:Q13" si="17">SUM(L11:N11)</f>
        <v>34.5</v>
      </c>
      <c r="R11" s="32">
        <f t="shared" ref="R11:R13" si="18">SUM(F11:J11)</f>
        <v>60.6</v>
      </c>
      <c r="S11" s="32">
        <f t="shared" ref="S11:S13" si="19">SUM(J11:N11)</f>
        <v>59.1</v>
      </c>
      <c r="T11" s="11" t="s">
        <v>207</v>
      </c>
      <c r="U11" s="11" t="s">
        <v>206</v>
      </c>
      <c r="V11" s="13" t="s">
        <v>224</v>
      </c>
      <c r="W11" s="13" t="s">
        <v>218</v>
      </c>
      <c r="X11" s="13" t="s">
        <v>208</v>
      </c>
      <c r="Y11" s="13" t="s">
        <v>180</v>
      </c>
      <c r="Z11" s="36">
        <v>15</v>
      </c>
      <c r="AA11" s="37">
        <v>14.2</v>
      </c>
      <c r="AB11" s="37">
        <v>9.3000000000000007</v>
      </c>
      <c r="AC11" s="11" t="s">
        <v>197</v>
      </c>
      <c r="AD11" s="12">
        <v>0.2</v>
      </c>
      <c r="AE11" s="12">
        <v>-0.6</v>
      </c>
      <c r="AF11" s="12">
        <v>0.6</v>
      </c>
      <c r="AG11" s="12">
        <v>-1</v>
      </c>
      <c r="AH11" s="12"/>
      <c r="AI11" s="11" t="s">
        <v>234</v>
      </c>
      <c r="AJ11" s="11" t="s">
        <v>234</v>
      </c>
      <c r="AK11" s="11" t="s">
        <v>198</v>
      </c>
      <c r="AL11" s="8"/>
      <c r="AM11" s="8" t="s">
        <v>637</v>
      </c>
      <c r="AN11" s="35" t="s">
        <v>638</v>
      </c>
    </row>
    <row r="12" spans="1:40" s="5" customFormat="1">
      <c r="A12" s="28">
        <v>44612</v>
      </c>
      <c r="B12" s="27" t="s">
        <v>191</v>
      </c>
      <c r="C12" s="29" t="s">
        <v>473</v>
      </c>
      <c r="D12" s="30">
        <v>7.5694444444444439E-2</v>
      </c>
      <c r="E12" s="42" t="s">
        <v>596</v>
      </c>
      <c r="F12" s="10">
        <v>12.9</v>
      </c>
      <c r="G12" s="10">
        <v>11.3</v>
      </c>
      <c r="H12" s="10">
        <v>11.7</v>
      </c>
      <c r="I12" s="10">
        <v>12.8</v>
      </c>
      <c r="J12" s="10">
        <v>13.2</v>
      </c>
      <c r="K12" s="10">
        <v>12.7</v>
      </c>
      <c r="L12" s="10">
        <v>11.5</v>
      </c>
      <c r="M12" s="10">
        <v>11.4</v>
      </c>
      <c r="N12" s="10">
        <v>11.5</v>
      </c>
      <c r="O12" s="31">
        <f t="shared" si="15"/>
        <v>35.900000000000006</v>
      </c>
      <c r="P12" s="31">
        <f t="shared" si="16"/>
        <v>38.700000000000003</v>
      </c>
      <c r="Q12" s="31">
        <f t="shared" si="17"/>
        <v>34.4</v>
      </c>
      <c r="R12" s="32">
        <f t="shared" si="18"/>
        <v>61.900000000000006</v>
      </c>
      <c r="S12" s="32">
        <f t="shared" si="19"/>
        <v>60.3</v>
      </c>
      <c r="T12" s="11" t="s">
        <v>207</v>
      </c>
      <c r="U12" s="11" t="s">
        <v>206</v>
      </c>
      <c r="V12" s="13" t="s">
        <v>218</v>
      </c>
      <c r="W12" s="13" t="s">
        <v>224</v>
      </c>
      <c r="X12" s="13" t="s">
        <v>224</v>
      </c>
      <c r="Y12" s="13" t="s">
        <v>180</v>
      </c>
      <c r="Z12" s="12">
        <v>17.7</v>
      </c>
      <c r="AA12" s="12">
        <v>16.5</v>
      </c>
      <c r="AB12" s="12">
        <v>7.7</v>
      </c>
      <c r="AC12" s="11" t="s">
        <v>198</v>
      </c>
      <c r="AD12" s="12">
        <v>0.4</v>
      </c>
      <c r="AE12" s="12">
        <v>-1.1000000000000001</v>
      </c>
      <c r="AF12" s="12" t="s">
        <v>252</v>
      </c>
      <c r="AG12" s="12">
        <v>-0.7</v>
      </c>
      <c r="AH12" s="12"/>
      <c r="AI12" s="11" t="s">
        <v>235</v>
      </c>
      <c r="AJ12" s="11" t="s">
        <v>235</v>
      </c>
      <c r="AK12" s="11" t="s">
        <v>180</v>
      </c>
      <c r="AL12" s="8"/>
      <c r="AM12" s="8" t="s">
        <v>595</v>
      </c>
      <c r="AN12" s="35" t="s">
        <v>644</v>
      </c>
    </row>
    <row r="13" spans="1:40" s="5" customFormat="1">
      <c r="A13" s="28">
        <v>44612</v>
      </c>
      <c r="B13" s="27" t="s">
        <v>187</v>
      </c>
      <c r="C13" s="29" t="s">
        <v>473</v>
      </c>
      <c r="D13" s="30">
        <v>7.4340277777777783E-2</v>
      </c>
      <c r="E13" s="42" t="s">
        <v>601</v>
      </c>
      <c r="F13" s="10">
        <v>12.7</v>
      </c>
      <c r="G13" s="10">
        <v>10.8</v>
      </c>
      <c r="H13" s="10">
        <v>11.4</v>
      </c>
      <c r="I13" s="10">
        <v>11.6</v>
      </c>
      <c r="J13" s="10">
        <v>12</v>
      </c>
      <c r="K13" s="10">
        <v>12.2</v>
      </c>
      <c r="L13" s="10">
        <v>11.7</v>
      </c>
      <c r="M13" s="10">
        <v>12.3</v>
      </c>
      <c r="N13" s="10">
        <v>12.6</v>
      </c>
      <c r="O13" s="31">
        <f t="shared" si="15"/>
        <v>34.9</v>
      </c>
      <c r="P13" s="31">
        <f t="shared" si="16"/>
        <v>35.799999999999997</v>
      </c>
      <c r="Q13" s="31">
        <f t="shared" si="17"/>
        <v>36.6</v>
      </c>
      <c r="R13" s="32">
        <f t="shared" si="18"/>
        <v>58.5</v>
      </c>
      <c r="S13" s="32">
        <f t="shared" si="19"/>
        <v>60.800000000000004</v>
      </c>
      <c r="T13" s="11" t="s">
        <v>217</v>
      </c>
      <c r="U13" s="11" t="s">
        <v>570</v>
      </c>
      <c r="V13" s="13" t="s">
        <v>208</v>
      </c>
      <c r="W13" s="13" t="s">
        <v>615</v>
      </c>
      <c r="X13" s="13" t="s">
        <v>219</v>
      </c>
      <c r="Y13" s="13" t="s">
        <v>180</v>
      </c>
      <c r="Z13" s="12">
        <v>17.7</v>
      </c>
      <c r="AA13" s="12">
        <v>16.5</v>
      </c>
      <c r="AB13" s="12">
        <v>7.7</v>
      </c>
      <c r="AC13" s="11" t="s">
        <v>198</v>
      </c>
      <c r="AD13" s="12">
        <v>-0.4</v>
      </c>
      <c r="AE13" s="12" t="s">
        <v>233</v>
      </c>
      <c r="AF13" s="12">
        <v>0.3</v>
      </c>
      <c r="AG13" s="12">
        <v>-0.7</v>
      </c>
      <c r="AH13" s="12"/>
      <c r="AI13" s="11" t="s">
        <v>235</v>
      </c>
      <c r="AJ13" s="11" t="s">
        <v>235</v>
      </c>
      <c r="AK13" s="11" t="s">
        <v>198</v>
      </c>
      <c r="AL13" s="8"/>
      <c r="AM13" s="8" t="s">
        <v>600</v>
      </c>
      <c r="AN13" s="35" t="s">
        <v>647</v>
      </c>
    </row>
    <row r="14" spans="1:40" s="5" customFormat="1">
      <c r="A14" s="28">
        <v>44675</v>
      </c>
      <c r="B14" s="27" t="s">
        <v>191</v>
      </c>
      <c r="C14" s="29" t="s">
        <v>204</v>
      </c>
      <c r="D14" s="30">
        <v>7.4340277777777783E-2</v>
      </c>
      <c r="E14" s="42" t="s">
        <v>708</v>
      </c>
      <c r="F14" s="10">
        <v>12.7</v>
      </c>
      <c r="G14" s="10">
        <v>11.4</v>
      </c>
      <c r="H14" s="10">
        <v>11.4</v>
      </c>
      <c r="I14" s="10">
        <v>12.1</v>
      </c>
      <c r="J14" s="10">
        <v>12.2</v>
      </c>
      <c r="K14" s="10">
        <v>12.4</v>
      </c>
      <c r="L14" s="10">
        <v>12</v>
      </c>
      <c r="M14" s="10">
        <v>11.4</v>
      </c>
      <c r="N14" s="10">
        <v>11.7</v>
      </c>
      <c r="O14" s="31">
        <f t="shared" ref="O14:O15" si="20">SUM(F14:H14)</f>
        <v>35.5</v>
      </c>
      <c r="P14" s="31">
        <f t="shared" ref="P14:P15" si="21">SUM(I14:K14)</f>
        <v>36.699999999999996</v>
      </c>
      <c r="Q14" s="31">
        <f t="shared" ref="Q14:Q15" si="22">SUM(L14:N14)</f>
        <v>35.099999999999994</v>
      </c>
      <c r="R14" s="32">
        <f t="shared" ref="R14:R15" si="23">SUM(F14:J14)</f>
        <v>59.8</v>
      </c>
      <c r="S14" s="32">
        <f t="shared" ref="S14:S15" si="24">SUM(J14:N14)</f>
        <v>59.7</v>
      </c>
      <c r="T14" s="11" t="s">
        <v>207</v>
      </c>
      <c r="U14" s="11" t="s">
        <v>206</v>
      </c>
      <c r="V14" s="13" t="s">
        <v>214</v>
      </c>
      <c r="W14" s="13" t="s">
        <v>218</v>
      </c>
      <c r="X14" s="13" t="s">
        <v>400</v>
      </c>
      <c r="Y14" s="13" t="s">
        <v>215</v>
      </c>
      <c r="Z14" s="12">
        <v>13.9</v>
      </c>
      <c r="AA14" s="12">
        <v>14</v>
      </c>
      <c r="AB14" s="12">
        <v>9.4</v>
      </c>
      <c r="AC14" s="11" t="s">
        <v>215</v>
      </c>
      <c r="AD14" s="12">
        <v>-1.2</v>
      </c>
      <c r="AE14" s="12">
        <v>-0.3</v>
      </c>
      <c r="AF14" s="12">
        <v>0.2</v>
      </c>
      <c r="AG14" s="12">
        <v>-1.7</v>
      </c>
      <c r="AH14" s="12"/>
      <c r="AI14" s="11" t="s">
        <v>235</v>
      </c>
      <c r="AJ14" s="11" t="s">
        <v>234</v>
      </c>
      <c r="AK14" s="11" t="s">
        <v>180</v>
      </c>
      <c r="AL14" s="8"/>
      <c r="AM14" s="8" t="s">
        <v>709</v>
      </c>
      <c r="AN14" s="35" t="s">
        <v>710</v>
      </c>
    </row>
    <row r="15" spans="1:40" s="5" customFormat="1">
      <c r="A15" s="28">
        <v>44675</v>
      </c>
      <c r="B15" s="27" t="s">
        <v>188</v>
      </c>
      <c r="C15" s="29" t="s">
        <v>204</v>
      </c>
      <c r="D15" s="30">
        <v>7.3657407407407408E-2</v>
      </c>
      <c r="E15" s="42" t="s">
        <v>725</v>
      </c>
      <c r="F15" s="10">
        <v>12.7</v>
      </c>
      <c r="G15" s="10">
        <v>11.2</v>
      </c>
      <c r="H15" s="10">
        <v>11.6</v>
      </c>
      <c r="I15" s="10">
        <v>11.6</v>
      </c>
      <c r="J15" s="10">
        <v>11.7</v>
      </c>
      <c r="K15" s="10">
        <v>11.9</v>
      </c>
      <c r="L15" s="10">
        <v>11.8</v>
      </c>
      <c r="M15" s="10">
        <v>11.5</v>
      </c>
      <c r="N15" s="10">
        <v>12.4</v>
      </c>
      <c r="O15" s="31">
        <f t="shared" si="20"/>
        <v>35.5</v>
      </c>
      <c r="P15" s="31">
        <f t="shared" si="21"/>
        <v>35.199999999999996</v>
      </c>
      <c r="Q15" s="31">
        <f t="shared" si="22"/>
        <v>35.700000000000003</v>
      </c>
      <c r="R15" s="32">
        <f t="shared" si="23"/>
        <v>58.8</v>
      </c>
      <c r="S15" s="32">
        <f t="shared" si="24"/>
        <v>59.300000000000004</v>
      </c>
      <c r="T15" s="11" t="s">
        <v>212</v>
      </c>
      <c r="U15" s="11" t="s">
        <v>226</v>
      </c>
      <c r="V15" s="13" t="s">
        <v>220</v>
      </c>
      <c r="W15" s="13" t="s">
        <v>218</v>
      </c>
      <c r="X15" s="13" t="s">
        <v>219</v>
      </c>
      <c r="Y15" s="13" t="s">
        <v>215</v>
      </c>
      <c r="Z15" s="12">
        <v>13.9</v>
      </c>
      <c r="AA15" s="12">
        <v>14</v>
      </c>
      <c r="AB15" s="12">
        <v>9.4</v>
      </c>
      <c r="AC15" s="11" t="s">
        <v>197</v>
      </c>
      <c r="AD15" s="12">
        <v>-0.6</v>
      </c>
      <c r="AE15" s="12" t="s">
        <v>233</v>
      </c>
      <c r="AF15" s="12">
        <v>0.7</v>
      </c>
      <c r="AG15" s="12">
        <v>-1.3</v>
      </c>
      <c r="AH15" s="12"/>
      <c r="AI15" s="11" t="s">
        <v>234</v>
      </c>
      <c r="AJ15" s="11" t="s">
        <v>235</v>
      </c>
      <c r="AK15" s="11" t="s">
        <v>198</v>
      </c>
      <c r="AL15" s="8"/>
      <c r="AM15" s="8" t="s">
        <v>726</v>
      </c>
      <c r="AN15" s="35" t="s">
        <v>727</v>
      </c>
    </row>
    <row r="16" spans="1:40" s="5" customFormat="1">
      <c r="A16" s="28">
        <v>44682</v>
      </c>
      <c r="B16" s="27" t="s">
        <v>191</v>
      </c>
      <c r="C16" s="29" t="s">
        <v>204</v>
      </c>
      <c r="D16" s="30">
        <v>7.5763888888888895E-2</v>
      </c>
      <c r="E16" s="42" t="s">
        <v>782</v>
      </c>
      <c r="F16" s="10">
        <v>13.2</v>
      </c>
      <c r="G16" s="10">
        <v>11.6</v>
      </c>
      <c r="H16" s="10">
        <v>12.5</v>
      </c>
      <c r="I16" s="10">
        <v>12.9</v>
      </c>
      <c r="J16" s="10">
        <v>12.7</v>
      </c>
      <c r="K16" s="10">
        <v>12.5</v>
      </c>
      <c r="L16" s="10">
        <v>11.4</v>
      </c>
      <c r="M16" s="10">
        <v>11</v>
      </c>
      <c r="N16" s="10">
        <v>11.8</v>
      </c>
      <c r="O16" s="31">
        <f t="shared" ref="O16:O17" si="25">SUM(F16:H16)</f>
        <v>37.299999999999997</v>
      </c>
      <c r="P16" s="31">
        <f t="shared" ref="P16:P17" si="26">SUM(I16:K16)</f>
        <v>38.1</v>
      </c>
      <c r="Q16" s="31">
        <f t="shared" ref="Q16:Q17" si="27">SUM(L16:N16)</f>
        <v>34.200000000000003</v>
      </c>
      <c r="R16" s="32">
        <f t="shared" ref="R16:R17" si="28">SUM(F16:J16)</f>
        <v>62.899999999999991</v>
      </c>
      <c r="S16" s="32">
        <f t="shared" ref="S16:S17" si="29">SUM(J16:N16)</f>
        <v>59.400000000000006</v>
      </c>
      <c r="T16" s="11" t="s">
        <v>205</v>
      </c>
      <c r="U16" s="11" t="s">
        <v>206</v>
      </c>
      <c r="V16" s="13" t="s">
        <v>242</v>
      </c>
      <c r="W16" s="13" t="s">
        <v>208</v>
      </c>
      <c r="X16" s="13" t="s">
        <v>379</v>
      </c>
      <c r="Y16" s="13" t="s">
        <v>215</v>
      </c>
      <c r="Z16" s="12">
        <v>15.7</v>
      </c>
      <c r="AA16" s="12">
        <v>15.8</v>
      </c>
      <c r="AB16" s="12">
        <v>9.1</v>
      </c>
      <c r="AC16" s="11" t="s">
        <v>197</v>
      </c>
      <c r="AD16" s="12">
        <v>1.1000000000000001</v>
      </c>
      <c r="AE16" s="12">
        <v>-1</v>
      </c>
      <c r="AF16" s="12">
        <v>1.5</v>
      </c>
      <c r="AG16" s="12">
        <v>-1.4</v>
      </c>
      <c r="AH16" s="12"/>
      <c r="AI16" s="11" t="s">
        <v>238</v>
      </c>
      <c r="AJ16" s="11" t="s">
        <v>234</v>
      </c>
      <c r="AK16" s="11" t="s">
        <v>180</v>
      </c>
      <c r="AL16" s="8"/>
      <c r="AM16" s="8" t="s">
        <v>798</v>
      </c>
      <c r="AN16" s="35" t="s">
        <v>809</v>
      </c>
    </row>
    <row r="17" spans="1:40" s="5" customFormat="1">
      <c r="A17" s="28">
        <v>44682</v>
      </c>
      <c r="B17" s="26" t="s">
        <v>182</v>
      </c>
      <c r="C17" s="29" t="s">
        <v>505</v>
      </c>
      <c r="D17" s="30">
        <v>7.5104166666666666E-2</v>
      </c>
      <c r="E17" s="42" t="s">
        <v>789</v>
      </c>
      <c r="F17" s="10">
        <v>12.6</v>
      </c>
      <c r="G17" s="10">
        <v>11</v>
      </c>
      <c r="H17" s="10">
        <v>11.9</v>
      </c>
      <c r="I17" s="10">
        <v>12</v>
      </c>
      <c r="J17" s="10">
        <v>12.1</v>
      </c>
      <c r="K17" s="10">
        <v>12.6</v>
      </c>
      <c r="L17" s="10">
        <v>12.1</v>
      </c>
      <c r="M17" s="10">
        <v>12.2</v>
      </c>
      <c r="N17" s="10">
        <v>12.4</v>
      </c>
      <c r="O17" s="31">
        <f t="shared" si="25"/>
        <v>35.5</v>
      </c>
      <c r="P17" s="31">
        <f t="shared" si="26"/>
        <v>36.700000000000003</v>
      </c>
      <c r="Q17" s="31">
        <f t="shared" si="27"/>
        <v>36.699999999999996</v>
      </c>
      <c r="R17" s="32">
        <f t="shared" si="28"/>
        <v>59.6</v>
      </c>
      <c r="S17" s="32">
        <f t="shared" si="29"/>
        <v>61.4</v>
      </c>
      <c r="T17" s="11" t="s">
        <v>212</v>
      </c>
      <c r="U17" s="11" t="s">
        <v>244</v>
      </c>
      <c r="V17" s="13" t="s">
        <v>224</v>
      </c>
      <c r="W17" s="13" t="s">
        <v>374</v>
      </c>
      <c r="X17" s="13" t="s">
        <v>208</v>
      </c>
      <c r="Y17" s="13" t="s">
        <v>215</v>
      </c>
      <c r="Z17" s="12">
        <v>15.7</v>
      </c>
      <c r="AA17" s="12">
        <v>15.8</v>
      </c>
      <c r="AB17" s="12">
        <v>9.1</v>
      </c>
      <c r="AC17" s="11" t="s">
        <v>180</v>
      </c>
      <c r="AD17" s="12">
        <v>2</v>
      </c>
      <c r="AE17" s="12" t="s">
        <v>233</v>
      </c>
      <c r="AF17" s="12">
        <v>1.5</v>
      </c>
      <c r="AG17" s="12">
        <v>0.5</v>
      </c>
      <c r="AH17" s="12"/>
      <c r="AI17" s="11" t="s">
        <v>236</v>
      </c>
      <c r="AJ17" s="11" t="s">
        <v>234</v>
      </c>
      <c r="AK17" s="11" t="s">
        <v>180</v>
      </c>
      <c r="AL17" s="8"/>
      <c r="AM17" s="8" t="s">
        <v>804</v>
      </c>
      <c r="AN17" s="35" t="s">
        <v>816</v>
      </c>
    </row>
  </sheetData>
  <autoFilter ref="A1:AM5" xr:uid="{00000000-0009-0000-0000-000003000000}"/>
  <phoneticPr fontId="13"/>
  <conditionalFormatting sqref="AI2:AJ3">
    <cfRule type="containsText" dxfId="668" priority="989" operator="containsText" text="E">
      <formula>NOT(ISERROR(SEARCH("E",AI2)))</formula>
    </cfRule>
    <cfRule type="containsText" dxfId="667" priority="990" operator="containsText" text="B">
      <formula>NOT(ISERROR(SEARCH("B",AI2)))</formula>
    </cfRule>
    <cfRule type="containsText" dxfId="666" priority="991" operator="containsText" text="A">
      <formula>NOT(ISERROR(SEARCH("A",AI2)))</formula>
    </cfRule>
  </conditionalFormatting>
  <conditionalFormatting sqref="AK2:AK3">
    <cfRule type="containsText" dxfId="665" priority="986" operator="containsText" text="E">
      <formula>NOT(ISERROR(SEARCH("E",AK2)))</formula>
    </cfRule>
    <cfRule type="containsText" dxfId="664" priority="987" operator="containsText" text="B">
      <formula>NOT(ISERROR(SEARCH("B",AK2)))</formula>
    </cfRule>
    <cfRule type="containsText" dxfId="663" priority="988" operator="containsText" text="A">
      <formula>NOT(ISERROR(SEARCH("A",AK2)))</formula>
    </cfRule>
  </conditionalFormatting>
  <conditionalFormatting sqref="F2:N3">
    <cfRule type="colorScale" priority="985">
      <colorScale>
        <cfvo type="min"/>
        <cfvo type="percentile" val="50"/>
        <cfvo type="max"/>
        <color rgb="FFF8696B"/>
        <color rgb="FFFFEB84"/>
        <color rgb="FF63BE7B"/>
      </colorScale>
    </cfRule>
  </conditionalFormatting>
  <conditionalFormatting sqref="AL2:AL3">
    <cfRule type="containsText" dxfId="662" priority="982" operator="containsText" text="E">
      <formula>NOT(ISERROR(SEARCH("E",AL2)))</formula>
    </cfRule>
    <cfRule type="containsText" dxfId="661" priority="983" operator="containsText" text="B">
      <formula>NOT(ISERROR(SEARCH("B",AL2)))</formula>
    </cfRule>
    <cfRule type="containsText" dxfId="660" priority="984" operator="containsText" text="A">
      <formula>NOT(ISERROR(SEARCH("A",AL2)))</formula>
    </cfRule>
  </conditionalFormatting>
  <conditionalFormatting sqref="AI4:AJ4">
    <cfRule type="containsText" dxfId="659" priority="979" operator="containsText" text="E">
      <formula>NOT(ISERROR(SEARCH("E",AI4)))</formula>
    </cfRule>
    <cfRule type="containsText" dxfId="658" priority="980" operator="containsText" text="B">
      <formula>NOT(ISERROR(SEARCH("B",AI4)))</formula>
    </cfRule>
    <cfRule type="containsText" dxfId="657" priority="981" operator="containsText" text="A">
      <formula>NOT(ISERROR(SEARCH("A",AI4)))</formula>
    </cfRule>
  </conditionalFormatting>
  <conditionalFormatting sqref="AK4">
    <cfRule type="containsText" dxfId="656" priority="976" operator="containsText" text="E">
      <formula>NOT(ISERROR(SEARCH("E",AK4)))</formula>
    </cfRule>
    <cfRule type="containsText" dxfId="655" priority="977" operator="containsText" text="B">
      <formula>NOT(ISERROR(SEARCH("B",AK4)))</formula>
    </cfRule>
    <cfRule type="containsText" dxfId="654" priority="978" operator="containsText" text="A">
      <formula>NOT(ISERROR(SEARCH("A",AK4)))</formula>
    </cfRule>
  </conditionalFormatting>
  <conditionalFormatting sqref="F4:N4">
    <cfRule type="colorScale" priority="975">
      <colorScale>
        <cfvo type="min"/>
        <cfvo type="percentile" val="50"/>
        <cfvo type="max"/>
        <color rgb="FFF8696B"/>
        <color rgb="FFFFEB84"/>
        <color rgb="FF63BE7B"/>
      </colorScale>
    </cfRule>
  </conditionalFormatting>
  <conditionalFormatting sqref="AL4">
    <cfRule type="containsText" dxfId="653" priority="972" operator="containsText" text="E">
      <formula>NOT(ISERROR(SEARCH("E",AL4)))</formula>
    </cfRule>
    <cfRule type="containsText" dxfId="652" priority="973" operator="containsText" text="B">
      <formula>NOT(ISERROR(SEARCH("B",AL4)))</formula>
    </cfRule>
    <cfRule type="containsText" dxfId="651" priority="974" operator="containsText" text="A">
      <formula>NOT(ISERROR(SEARCH("A",AL4)))</formula>
    </cfRule>
  </conditionalFormatting>
  <conditionalFormatting sqref="AI5:AJ5">
    <cfRule type="containsText" dxfId="650" priority="969" operator="containsText" text="E">
      <formula>NOT(ISERROR(SEARCH("E",AI5)))</formula>
    </cfRule>
    <cfRule type="containsText" dxfId="649" priority="970" operator="containsText" text="B">
      <formula>NOT(ISERROR(SEARCH("B",AI5)))</formula>
    </cfRule>
    <cfRule type="containsText" dxfId="648" priority="971" operator="containsText" text="A">
      <formula>NOT(ISERROR(SEARCH("A",AI5)))</formula>
    </cfRule>
  </conditionalFormatting>
  <conditionalFormatting sqref="AK5">
    <cfRule type="containsText" dxfId="647" priority="966" operator="containsText" text="E">
      <formula>NOT(ISERROR(SEARCH("E",AK5)))</formula>
    </cfRule>
    <cfRule type="containsText" dxfId="646" priority="967" operator="containsText" text="B">
      <formula>NOT(ISERROR(SEARCH("B",AK5)))</formula>
    </cfRule>
    <cfRule type="containsText" dxfId="645" priority="968" operator="containsText" text="A">
      <formula>NOT(ISERROR(SEARCH("A",AK5)))</formula>
    </cfRule>
  </conditionalFormatting>
  <conditionalFormatting sqref="AL5">
    <cfRule type="containsText" dxfId="644" priority="962" operator="containsText" text="E">
      <formula>NOT(ISERROR(SEARCH("E",AL5)))</formula>
    </cfRule>
    <cfRule type="containsText" dxfId="643" priority="963" operator="containsText" text="B">
      <formula>NOT(ISERROR(SEARCH("B",AL5)))</formula>
    </cfRule>
    <cfRule type="containsText" dxfId="642" priority="964" operator="containsText" text="A">
      <formula>NOT(ISERROR(SEARCH("A",AL5)))</formula>
    </cfRule>
  </conditionalFormatting>
  <conditionalFormatting sqref="AC2:AC5">
    <cfRule type="containsText" dxfId="641" priority="614" operator="containsText" text="D">
      <formula>NOT(ISERROR(SEARCH("D",AC2)))</formula>
    </cfRule>
    <cfRule type="containsText" dxfId="640" priority="615" operator="containsText" text="S">
      <formula>NOT(ISERROR(SEARCH("S",AC2)))</formula>
    </cfRule>
    <cfRule type="containsText" dxfId="639" priority="616" operator="containsText" text="F">
      <formula>NOT(ISERROR(SEARCH("F",AC2)))</formula>
    </cfRule>
    <cfRule type="containsText" dxfId="638" priority="617" operator="containsText" text="E">
      <formula>NOT(ISERROR(SEARCH("E",AC2)))</formula>
    </cfRule>
    <cfRule type="containsText" dxfId="637" priority="618" operator="containsText" text="B">
      <formula>NOT(ISERROR(SEARCH("B",AC2)))</formula>
    </cfRule>
    <cfRule type="containsText" dxfId="636" priority="619" operator="containsText" text="A">
      <formula>NOT(ISERROR(SEARCH("A",AC2)))</formula>
    </cfRule>
  </conditionalFormatting>
  <conditionalFormatting sqref="F5:N5">
    <cfRule type="colorScale" priority="613">
      <colorScale>
        <cfvo type="min"/>
        <cfvo type="percentile" val="50"/>
        <cfvo type="max"/>
        <color rgb="FFF8696B"/>
        <color rgb="FFFFEB84"/>
        <color rgb="FF63BE7B"/>
      </colorScale>
    </cfRule>
  </conditionalFormatting>
  <conditionalFormatting sqref="AI6:AJ6">
    <cfRule type="containsText" dxfId="635" priority="85" operator="containsText" text="E">
      <formula>NOT(ISERROR(SEARCH("E",AI6)))</formula>
    </cfRule>
    <cfRule type="containsText" dxfId="634" priority="86" operator="containsText" text="B">
      <formula>NOT(ISERROR(SEARCH("B",AI6)))</formula>
    </cfRule>
    <cfRule type="containsText" dxfId="633" priority="87" operator="containsText" text="A">
      <formula>NOT(ISERROR(SEARCH("A",AI6)))</formula>
    </cfRule>
  </conditionalFormatting>
  <conditionalFormatting sqref="AK6">
    <cfRule type="containsText" dxfId="632" priority="82" operator="containsText" text="E">
      <formula>NOT(ISERROR(SEARCH("E",AK6)))</formula>
    </cfRule>
    <cfRule type="containsText" dxfId="631" priority="83" operator="containsText" text="B">
      <formula>NOT(ISERROR(SEARCH("B",AK6)))</formula>
    </cfRule>
    <cfRule type="containsText" dxfId="630" priority="84" operator="containsText" text="A">
      <formula>NOT(ISERROR(SEARCH("A",AK6)))</formula>
    </cfRule>
  </conditionalFormatting>
  <conditionalFormatting sqref="AL6">
    <cfRule type="containsText" dxfId="629" priority="79" operator="containsText" text="E">
      <formula>NOT(ISERROR(SEARCH("E",AL6)))</formula>
    </cfRule>
    <cfRule type="containsText" dxfId="628" priority="80" operator="containsText" text="B">
      <formula>NOT(ISERROR(SEARCH("B",AL6)))</formula>
    </cfRule>
    <cfRule type="containsText" dxfId="627" priority="81" operator="containsText" text="A">
      <formula>NOT(ISERROR(SEARCH("A",AL6)))</formula>
    </cfRule>
  </conditionalFormatting>
  <conditionalFormatting sqref="AC6">
    <cfRule type="containsText" dxfId="626" priority="73" operator="containsText" text="D">
      <formula>NOT(ISERROR(SEARCH("D",AC6)))</formula>
    </cfRule>
    <cfRule type="containsText" dxfId="625" priority="74" operator="containsText" text="S">
      <formula>NOT(ISERROR(SEARCH("S",AC6)))</formula>
    </cfRule>
    <cfRule type="containsText" dxfId="624" priority="75" operator="containsText" text="F">
      <formula>NOT(ISERROR(SEARCH("F",AC6)))</formula>
    </cfRule>
    <cfRule type="containsText" dxfId="623" priority="76" operator="containsText" text="E">
      <formula>NOT(ISERROR(SEARCH("E",AC6)))</formula>
    </cfRule>
    <cfRule type="containsText" dxfId="622" priority="77" operator="containsText" text="B">
      <formula>NOT(ISERROR(SEARCH("B",AC6)))</formula>
    </cfRule>
    <cfRule type="containsText" dxfId="621" priority="78" operator="containsText" text="A">
      <formula>NOT(ISERROR(SEARCH("A",AC6)))</formula>
    </cfRule>
  </conditionalFormatting>
  <conditionalFormatting sqref="F6:N6">
    <cfRule type="colorScale" priority="72">
      <colorScale>
        <cfvo type="min"/>
        <cfvo type="percentile" val="50"/>
        <cfvo type="max"/>
        <color rgb="FFF8696B"/>
        <color rgb="FFFFEB84"/>
        <color rgb="FF63BE7B"/>
      </colorScale>
    </cfRule>
  </conditionalFormatting>
  <conditionalFormatting sqref="AI7:AJ10">
    <cfRule type="containsText" dxfId="620" priority="69" operator="containsText" text="E">
      <formula>NOT(ISERROR(SEARCH("E",AI7)))</formula>
    </cfRule>
    <cfRule type="containsText" dxfId="619" priority="70" operator="containsText" text="B">
      <formula>NOT(ISERROR(SEARCH("B",AI7)))</formula>
    </cfRule>
    <cfRule type="containsText" dxfId="618" priority="71" operator="containsText" text="A">
      <formula>NOT(ISERROR(SEARCH("A",AI7)))</formula>
    </cfRule>
  </conditionalFormatting>
  <conditionalFormatting sqref="AK7:AK10">
    <cfRule type="containsText" dxfId="617" priority="66" operator="containsText" text="E">
      <formula>NOT(ISERROR(SEARCH("E",AK7)))</formula>
    </cfRule>
    <cfRule type="containsText" dxfId="616" priority="67" operator="containsText" text="B">
      <formula>NOT(ISERROR(SEARCH("B",AK7)))</formula>
    </cfRule>
    <cfRule type="containsText" dxfId="615" priority="68" operator="containsText" text="A">
      <formula>NOT(ISERROR(SEARCH("A",AK7)))</formula>
    </cfRule>
  </conditionalFormatting>
  <conditionalFormatting sqref="AL7:AL10">
    <cfRule type="containsText" dxfId="614" priority="63" operator="containsText" text="E">
      <formula>NOT(ISERROR(SEARCH("E",AL7)))</formula>
    </cfRule>
    <cfRule type="containsText" dxfId="613" priority="64" operator="containsText" text="B">
      <formula>NOT(ISERROR(SEARCH("B",AL7)))</formula>
    </cfRule>
    <cfRule type="containsText" dxfId="612" priority="65" operator="containsText" text="A">
      <formula>NOT(ISERROR(SEARCH("A",AL7)))</formula>
    </cfRule>
  </conditionalFormatting>
  <conditionalFormatting sqref="F7:N9">
    <cfRule type="colorScale" priority="56">
      <colorScale>
        <cfvo type="min"/>
        <cfvo type="percentile" val="50"/>
        <cfvo type="max"/>
        <color rgb="FFF8696B"/>
        <color rgb="FFFFEB84"/>
        <color rgb="FF63BE7B"/>
      </colorScale>
    </cfRule>
  </conditionalFormatting>
  <conditionalFormatting sqref="AC7:AC10">
    <cfRule type="containsText" dxfId="611" priority="50" operator="containsText" text="D">
      <formula>NOT(ISERROR(SEARCH("D",AC7)))</formula>
    </cfRule>
    <cfRule type="containsText" dxfId="610" priority="51" operator="containsText" text="S">
      <formula>NOT(ISERROR(SEARCH("S",AC7)))</formula>
    </cfRule>
    <cfRule type="containsText" dxfId="609" priority="52" operator="containsText" text="F">
      <formula>NOT(ISERROR(SEARCH("F",AC7)))</formula>
    </cfRule>
    <cfRule type="containsText" dxfId="608" priority="53" operator="containsText" text="E">
      <formula>NOT(ISERROR(SEARCH("E",AC7)))</formula>
    </cfRule>
    <cfRule type="containsText" dxfId="607" priority="54" operator="containsText" text="B">
      <formula>NOT(ISERROR(SEARCH("B",AC7)))</formula>
    </cfRule>
    <cfRule type="containsText" dxfId="606" priority="55" operator="containsText" text="A">
      <formula>NOT(ISERROR(SEARCH("A",AC7)))</formula>
    </cfRule>
  </conditionalFormatting>
  <conditionalFormatting sqref="F10:N10">
    <cfRule type="colorScale" priority="49">
      <colorScale>
        <cfvo type="min"/>
        <cfvo type="percentile" val="50"/>
        <cfvo type="max"/>
        <color rgb="FFF8696B"/>
        <color rgb="FFFFEB84"/>
        <color rgb="FF63BE7B"/>
      </colorScale>
    </cfRule>
  </conditionalFormatting>
  <conditionalFormatting sqref="AI11:AJ13">
    <cfRule type="containsText" dxfId="605" priority="46" operator="containsText" text="E">
      <formula>NOT(ISERROR(SEARCH("E",AI11)))</formula>
    </cfRule>
    <cfRule type="containsText" dxfId="604" priority="47" operator="containsText" text="B">
      <formula>NOT(ISERROR(SEARCH("B",AI11)))</formula>
    </cfRule>
    <cfRule type="containsText" dxfId="603" priority="48" operator="containsText" text="A">
      <formula>NOT(ISERROR(SEARCH("A",AI11)))</formula>
    </cfRule>
  </conditionalFormatting>
  <conditionalFormatting sqref="AK11:AK13">
    <cfRule type="containsText" dxfId="602" priority="43" operator="containsText" text="E">
      <formula>NOT(ISERROR(SEARCH("E",AK11)))</formula>
    </cfRule>
    <cfRule type="containsText" dxfId="601" priority="44" operator="containsText" text="B">
      <formula>NOT(ISERROR(SEARCH("B",AK11)))</formula>
    </cfRule>
    <cfRule type="containsText" dxfId="600" priority="45" operator="containsText" text="A">
      <formula>NOT(ISERROR(SEARCH("A",AK11)))</formula>
    </cfRule>
  </conditionalFormatting>
  <conditionalFormatting sqref="AL11:AL13">
    <cfRule type="containsText" dxfId="599" priority="40" operator="containsText" text="E">
      <formula>NOT(ISERROR(SEARCH("E",AL11)))</formula>
    </cfRule>
    <cfRule type="containsText" dxfId="598" priority="41" operator="containsText" text="B">
      <formula>NOT(ISERROR(SEARCH("B",AL11)))</formula>
    </cfRule>
    <cfRule type="containsText" dxfId="597" priority="42" operator="containsText" text="A">
      <formula>NOT(ISERROR(SEARCH("A",AL11)))</formula>
    </cfRule>
  </conditionalFormatting>
  <conditionalFormatting sqref="AC11:AC13">
    <cfRule type="containsText" dxfId="596" priority="34" operator="containsText" text="D">
      <formula>NOT(ISERROR(SEARCH("D",AC11)))</formula>
    </cfRule>
    <cfRule type="containsText" dxfId="595" priority="35" operator="containsText" text="S">
      <formula>NOT(ISERROR(SEARCH("S",AC11)))</formula>
    </cfRule>
    <cfRule type="containsText" dxfId="594" priority="36" operator="containsText" text="F">
      <formula>NOT(ISERROR(SEARCH("F",AC11)))</formula>
    </cfRule>
    <cfRule type="containsText" dxfId="593" priority="37" operator="containsText" text="E">
      <formula>NOT(ISERROR(SEARCH("E",AC11)))</formula>
    </cfRule>
    <cfRule type="containsText" dxfId="592" priority="38" operator="containsText" text="B">
      <formula>NOT(ISERROR(SEARCH("B",AC11)))</formula>
    </cfRule>
    <cfRule type="containsText" dxfId="591" priority="39" operator="containsText" text="A">
      <formula>NOT(ISERROR(SEARCH("A",AC11)))</formula>
    </cfRule>
  </conditionalFormatting>
  <conditionalFormatting sqref="F11:N13">
    <cfRule type="colorScale" priority="33">
      <colorScale>
        <cfvo type="min"/>
        <cfvo type="percentile" val="50"/>
        <cfvo type="max"/>
        <color rgb="FFF8696B"/>
        <color rgb="FFFFEB84"/>
        <color rgb="FF63BE7B"/>
      </colorScale>
    </cfRule>
  </conditionalFormatting>
  <conditionalFormatting sqref="AI14:AJ15">
    <cfRule type="containsText" dxfId="590" priority="30" operator="containsText" text="E">
      <formula>NOT(ISERROR(SEARCH("E",AI14)))</formula>
    </cfRule>
    <cfRule type="containsText" dxfId="589" priority="31" operator="containsText" text="B">
      <formula>NOT(ISERROR(SEARCH("B",AI14)))</formula>
    </cfRule>
    <cfRule type="containsText" dxfId="588" priority="32" operator="containsText" text="A">
      <formula>NOT(ISERROR(SEARCH("A",AI14)))</formula>
    </cfRule>
  </conditionalFormatting>
  <conditionalFormatting sqref="AK14:AK15">
    <cfRule type="containsText" dxfId="587" priority="27" operator="containsText" text="E">
      <formula>NOT(ISERROR(SEARCH("E",AK14)))</formula>
    </cfRule>
    <cfRule type="containsText" dxfId="586" priority="28" operator="containsText" text="B">
      <formula>NOT(ISERROR(SEARCH("B",AK14)))</formula>
    </cfRule>
    <cfRule type="containsText" dxfId="585" priority="29" operator="containsText" text="A">
      <formula>NOT(ISERROR(SEARCH("A",AK14)))</formula>
    </cfRule>
  </conditionalFormatting>
  <conditionalFormatting sqref="AL14:AL15">
    <cfRule type="containsText" dxfId="584" priority="24" operator="containsText" text="E">
      <formula>NOT(ISERROR(SEARCH("E",AL14)))</formula>
    </cfRule>
    <cfRule type="containsText" dxfId="583" priority="25" operator="containsText" text="B">
      <formula>NOT(ISERROR(SEARCH("B",AL14)))</formula>
    </cfRule>
    <cfRule type="containsText" dxfId="582" priority="26" operator="containsText" text="A">
      <formula>NOT(ISERROR(SEARCH("A",AL14)))</formula>
    </cfRule>
  </conditionalFormatting>
  <conditionalFormatting sqref="AC14:AC15">
    <cfRule type="containsText" dxfId="581" priority="18" operator="containsText" text="D">
      <formula>NOT(ISERROR(SEARCH("D",AC14)))</formula>
    </cfRule>
    <cfRule type="containsText" dxfId="580" priority="19" operator="containsText" text="S">
      <formula>NOT(ISERROR(SEARCH("S",AC14)))</formula>
    </cfRule>
    <cfRule type="containsText" dxfId="579" priority="20" operator="containsText" text="F">
      <formula>NOT(ISERROR(SEARCH("F",AC14)))</formula>
    </cfRule>
    <cfRule type="containsText" dxfId="578" priority="21" operator="containsText" text="E">
      <formula>NOT(ISERROR(SEARCH("E",AC14)))</formula>
    </cfRule>
    <cfRule type="containsText" dxfId="577" priority="22" operator="containsText" text="B">
      <formula>NOT(ISERROR(SEARCH("B",AC14)))</formula>
    </cfRule>
    <cfRule type="containsText" dxfId="576" priority="23" operator="containsText" text="A">
      <formula>NOT(ISERROR(SEARCH("A",AC14)))</formula>
    </cfRule>
  </conditionalFormatting>
  <conditionalFormatting sqref="F14:N15">
    <cfRule type="colorScale" priority="17">
      <colorScale>
        <cfvo type="min"/>
        <cfvo type="percentile" val="50"/>
        <cfvo type="max"/>
        <color rgb="FFF8696B"/>
        <color rgb="FFFFEB84"/>
        <color rgb="FF63BE7B"/>
      </colorScale>
    </cfRule>
  </conditionalFormatting>
  <conditionalFormatting sqref="AI16:AJ17">
    <cfRule type="containsText" dxfId="575" priority="14" operator="containsText" text="E">
      <formula>NOT(ISERROR(SEARCH("E",AI16)))</formula>
    </cfRule>
    <cfRule type="containsText" dxfId="574" priority="15" operator="containsText" text="B">
      <formula>NOT(ISERROR(SEARCH("B",AI16)))</formula>
    </cfRule>
    <cfRule type="containsText" dxfId="573" priority="16" operator="containsText" text="A">
      <formula>NOT(ISERROR(SEARCH("A",AI16)))</formula>
    </cfRule>
  </conditionalFormatting>
  <conditionalFormatting sqref="AK16:AK17">
    <cfRule type="containsText" dxfId="572" priority="11" operator="containsText" text="E">
      <formula>NOT(ISERROR(SEARCH("E",AK16)))</formula>
    </cfRule>
    <cfRule type="containsText" dxfId="571" priority="12" operator="containsText" text="B">
      <formula>NOT(ISERROR(SEARCH("B",AK16)))</formula>
    </cfRule>
    <cfRule type="containsText" dxfId="570" priority="13" operator="containsText" text="A">
      <formula>NOT(ISERROR(SEARCH("A",AK16)))</formula>
    </cfRule>
  </conditionalFormatting>
  <conditionalFormatting sqref="AL16:AL17">
    <cfRule type="containsText" dxfId="569" priority="8" operator="containsText" text="E">
      <formula>NOT(ISERROR(SEARCH("E",AL16)))</formula>
    </cfRule>
    <cfRule type="containsText" dxfId="568" priority="9" operator="containsText" text="B">
      <formula>NOT(ISERROR(SEARCH("B",AL16)))</formula>
    </cfRule>
    <cfRule type="containsText" dxfId="567" priority="10" operator="containsText" text="A">
      <formula>NOT(ISERROR(SEARCH("A",AL16)))</formula>
    </cfRule>
  </conditionalFormatting>
  <conditionalFormatting sqref="AC16:AC17">
    <cfRule type="containsText" dxfId="566" priority="2" operator="containsText" text="D">
      <formula>NOT(ISERROR(SEARCH("D",AC16)))</formula>
    </cfRule>
    <cfRule type="containsText" dxfId="565" priority="3" operator="containsText" text="S">
      <formula>NOT(ISERROR(SEARCH("S",AC16)))</formula>
    </cfRule>
    <cfRule type="containsText" dxfId="564" priority="4" operator="containsText" text="F">
      <formula>NOT(ISERROR(SEARCH("F",AC16)))</formula>
    </cfRule>
    <cfRule type="containsText" dxfId="563" priority="5" operator="containsText" text="E">
      <formula>NOT(ISERROR(SEARCH("E",AC16)))</formula>
    </cfRule>
    <cfRule type="containsText" dxfId="562" priority="6" operator="containsText" text="B">
      <formula>NOT(ISERROR(SEARCH("B",AC16)))</formula>
    </cfRule>
    <cfRule type="containsText" dxfId="561" priority="7" operator="containsText" text="A">
      <formula>NOT(ISERROR(SEARCH("A",AC16)))</formula>
    </cfRule>
  </conditionalFormatting>
  <conditionalFormatting sqref="F16:N17">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L2:AL17" xr:uid="{00000000-0002-0000-0300-000000000000}">
      <formula1>"強風,外差し,イン先行"</formula1>
    </dataValidation>
  </dataValidations>
  <pageMargins left="0.7" right="0.7" top="0.75" bottom="0.75" header="0.3" footer="0.3"/>
  <pageSetup paperSize="9" orientation="portrait" horizontalDpi="4294967292" verticalDpi="4294967292"/>
  <ignoredErrors>
    <ignoredError sqref="O2:Q4 O5:Q5 R5 R2:R4 S5 S2:S4 O6:S6 O7:S10 O11:S13 O14:S15 O16:S1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10"/>
  <sheetViews>
    <sheetView workbookViewId="0">
      <pane xSplit="5" ySplit="1" topLeftCell="X2" activePane="bottomRight" state="frozen"/>
      <selection activeCell="E24" sqref="E24"/>
      <selection pane="topRight" activeCell="E24" sqref="E24"/>
      <selection pane="bottomLeft" activeCell="E24" sqref="E24"/>
      <selection pane="bottomRight" activeCell="AD10" sqref="AD10"/>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104</v>
      </c>
      <c r="O1" s="1" t="s">
        <v>105</v>
      </c>
      <c r="P1" s="1" t="s">
        <v>47</v>
      </c>
      <c r="Q1" s="1" t="s">
        <v>73</v>
      </c>
      <c r="R1" s="1" t="s">
        <v>48</v>
      </c>
      <c r="S1" s="1" t="s">
        <v>49</v>
      </c>
      <c r="T1" s="1" t="s">
        <v>282</v>
      </c>
      <c r="U1" s="2" t="s">
        <v>89</v>
      </c>
      <c r="V1" s="2" t="s">
        <v>51</v>
      </c>
      <c r="W1" s="3" t="s">
        <v>52</v>
      </c>
      <c r="X1" s="3" t="s">
        <v>53</v>
      </c>
      <c r="Y1" s="3" t="s">
        <v>54</v>
      </c>
      <c r="Z1" s="3" t="s">
        <v>90</v>
      </c>
      <c r="AA1" s="4" t="s">
        <v>176</v>
      </c>
      <c r="AB1" s="4" t="s">
        <v>177</v>
      </c>
      <c r="AC1" s="4" t="s">
        <v>192</v>
      </c>
      <c r="AD1" s="4" t="s">
        <v>193</v>
      </c>
      <c r="AE1" s="4" t="s">
        <v>9</v>
      </c>
      <c r="AF1" s="4" t="s">
        <v>91</v>
      </c>
      <c r="AG1" s="4" t="s">
        <v>10</v>
      </c>
      <c r="AH1" s="4" t="s">
        <v>11</v>
      </c>
      <c r="AI1" s="4"/>
      <c r="AJ1" s="4" t="s">
        <v>12</v>
      </c>
      <c r="AK1" s="4" t="s">
        <v>13</v>
      </c>
      <c r="AL1" s="4" t="s">
        <v>55</v>
      </c>
      <c r="AM1" s="4" t="s">
        <v>92</v>
      </c>
      <c r="AN1" s="22" t="s">
        <v>93</v>
      </c>
      <c r="AO1" s="22" t="s">
        <v>178</v>
      </c>
    </row>
    <row r="2" spans="1:41" s="5" customFormat="1">
      <c r="A2" s="6">
        <v>44590</v>
      </c>
      <c r="B2" s="38" t="s">
        <v>179</v>
      </c>
      <c r="C2" s="39" t="s">
        <v>204</v>
      </c>
      <c r="D2" s="40">
        <v>8.1296296296296297E-2</v>
      </c>
      <c r="E2" s="42" t="s">
        <v>281</v>
      </c>
      <c r="F2" s="10">
        <v>12.8</v>
      </c>
      <c r="G2" s="10">
        <v>11.3</v>
      </c>
      <c r="H2" s="10">
        <v>11.8</v>
      </c>
      <c r="I2" s="10">
        <v>11.8</v>
      </c>
      <c r="J2" s="10">
        <v>11.7</v>
      </c>
      <c r="K2" s="10">
        <v>11.8</v>
      </c>
      <c r="L2" s="10">
        <v>11.5</v>
      </c>
      <c r="M2" s="10">
        <v>10.9</v>
      </c>
      <c r="N2" s="10">
        <v>11.4</v>
      </c>
      <c r="O2" s="10">
        <v>12.4</v>
      </c>
      <c r="P2" s="31">
        <f t="shared" ref="P2:P3" si="0">SUM(F2:H2)</f>
        <v>35.900000000000006</v>
      </c>
      <c r="Q2" s="31">
        <f t="shared" ref="Q2:Q3" si="1">SUM(I2:L2)</f>
        <v>46.8</v>
      </c>
      <c r="R2" s="31">
        <f t="shared" ref="R2:R3" si="2">SUM(M2:O2)</f>
        <v>34.700000000000003</v>
      </c>
      <c r="S2" s="32">
        <f t="shared" ref="S2:S3" si="3">SUM(F2:J2)</f>
        <v>59.400000000000006</v>
      </c>
      <c r="T2" s="32">
        <f>SUM(K2:O2)</f>
        <v>58</v>
      </c>
      <c r="U2" s="11" t="s">
        <v>212</v>
      </c>
      <c r="V2" s="11" t="s">
        <v>213</v>
      </c>
      <c r="W2" s="13" t="s">
        <v>219</v>
      </c>
      <c r="X2" s="13" t="s">
        <v>220</v>
      </c>
      <c r="Y2" s="13" t="s">
        <v>208</v>
      </c>
      <c r="Z2" s="13" t="s">
        <v>180</v>
      </c>
      <c r="AA2" s="12">
        <v>12.8</v>
      </c>
      <c r="AB2" s="12">
        <v>12.3</v>
      </c>
      <c r="AC2" s="12">
        <v>9.1999999999999993</v>
      </c>
      <c r="AD2" s="11" t="s">
        <v>215</v>
      </c>
      <c r="AE2" s="12">
        <v>-1.5</v>
      </c>
      <c r="AF2" s="12" t="s">
        <v>233</v>
      </c>
      <c r="AG2" s="12">
        <v>0.3</v>
      </c>
      <c r="AH2" s="12">
        <v>-1.8</v>
      </c>
      <c r="AI2" s="12"/>
      <c r="AJ2" s="11" t="s">
        <v>235</v>
      </c>
      <c r="AK2" s="11" t="s">
        <v>234</v>
      </c>
      <c r="AL2" s="11" t="s">
        <v>198</v>
      </c>
      <c r="AM2" s="8"/>
      <c r="AN2" s="8" t="s">
        <v>302</v>
      </c>
      <c r="AO2" s="35" t="s">
        <v>339</v>
      </c>
    </row>
    <row r="3" spans="1:41" s="5" customFormat="1">
      <c r="A3" s="6">
        <v>44591</v>
      </c>
      <c r="B3" s="38" t="s">
        <v>188</v>
      </c>
      <c r="C3" s="39" t="s">
        <v>204</v>
      </c>
      <c r="D3" s="40">
        <v>8.1967592592592592E-2</v>
      </c>
      <c r="E3" s="42" t="s">
        <v>268</v>
      </c>
      <c r="F3" s="10">
        <v>13</v>
      </c>
      <c r="G3" s="10">
        <v>11.1</v>
      </c>
      <c r="H3" s="10">
        <v>11.4</v>
      </c>
      <c r="I3" s="10">
        <v>11.6</v>
      </c>
      <c r="J3" s="10">
        <v>12.2</v>
      </c>
      <c r="K3" s="10">
        <v>12</v>
      </c>
      <c r="L3" s="10">
        <v>12</v>
      </c>
      <c r="M3" s="10">
        <v>11.4</v>
      </c>
      <c r="N3" s="10">
        <v>11.6</v>
      </c>
      <c r="O3" s="10">
        <v>11.9</v>
      </c>
      <c r="P3" s="31">
        <f t="shared" si="0"/>
        <v>35.5</v>
      </c>
      <c r="Q3" s="31">
        <f t="shared" si="1"/>
        <v>47.8</v>
      </c>
      <c r="R3" s="31">
        <f t="shared" si="2"/>
        <v>34.9</v>
      </c>
      <c r="S3" s="32">
        <f t="shared" si="3"/>
        <v>59.3</v>
      </c>
      <c r="T3" s="32">
        <f>SUM(K3:O3)</f>
        <v>58.9</v>
      </c>
      <c r="U3" s="11" t="s">
        <v>212</v>
      </c>
      <c r="V3" s="11" t="s">
        <v>226</v>
      </c>
      <c r="W3" s="13" t="s">
        <v>218</v>
      </c>
      <c r="X3" s="13" t="s">
        <v>327</v>
      </c>
      <c r="Y3" s="13" t="s">
        <v>227</v>
      </c>
      <c r="Z3" s="13" t="s">
        <v>180</v>
      </c>
      <c r="AA3" s="36">
        <v>12.7</v>
      </c>
      <c r="AB3" s="37">
        <v>12.9</v>
      </c>
      <c r="AC3" s="37">
        <v>9.1999999999999993</v>
      </c>
      <c r="AD3" s="11" t="s">
        <v>215</v>
      </c>
      <c r="AE3" s="12">
        <v>-1.9</v>
      </c>
      <c r="AF3" s="12" t="s">
        <v>233</v>
      </c>
      <c r="AG3" s="12">
        <v>-0.1</v>
      </c>
      <c r="AH3" s="12">
        <v>-1.8</v>
      </c>
      <c r="AI3" s="12"/>
      <c r="AJ3" s="11" t="s">
        <v>235</v>
      </c>
      <c r="AK3" s="11" t="s">
        <v>234</v>
      </c>
      <c r="AL3" s="11" t="s">
        <v>180</v>
      </c>
      <c r="AM3" s="8"/>
      <c r="AN3" s="8" t="s">
        <v>351</v>
      </c>
      <c r="AO3" s="35" t="s">
        <v>352</v>
      </c>
    </row>
    <row r="4" spans="1:41" s="5" customFormat="1">
      <c r="A4" s="6">
        <v>44598</v>
      </c>
      <c r="B4" s="47" t="s">
        <v>188</v>
      </c>
      <c r="C4" s="39" t="s">
        <v>204</v>
      </c>
      <c r="D4" s="40">
        <v>8.4039351851851851E-2</v>
      </c>
      <c r="E4" s="42" t="s">
        <v>414</v>
      </c>
      <c r="F4" s="10">
        <v>12.7</v>
      </c>
      <c r="G4" s="10">
        <v>11.3</v>
      </c>
      <c r="H4" s="10">
        <v>12.4</v>
      </c>
      <c r="I4" s="10">
        <v>12.9</v>
      </c>
      <c r="J4" s="10">
        <v>12.2</v>
      </c>
      <c r="K4" s="10">
        <v>12.6</v>
      </c>
      <c r="L4" s="10">
        <v>12.4</v>
      </c>
      <c r="M4" s="10">
        <v>11.2</v>
      </c>
      <c r="N4" s="10">
        <v>11.3</v>
      </c>
      <c r="O4" s="10">
        <v>12.1</v>
      </c>
      <c r="P4" s="31">
        <f t="shared" ref="P4" si="4">SUM(F4:H4)</f>
        <v>36.4</v>
      </c>
      <c r="Q4" s="31">
        <f t="shared" ref="Q4:Q6" si="5">SUM(I4:L4)</f>
        <v>50.1</v>
      </c>
      <c r="R4" s="31">
        <f t="shared" ref="R4:R6" si="6">SUM(M4:O4)</f>
        <v>34.6</v>
      </c>
      <c r="S4" s="32">
        <f t="shared" ref="S4:S6" si="7">SUM(F4:J4)</f>
        <v>61.5</v>
      </c>
      <c r="T4" s="32">
        <f>SUM(K4:O4)</f>
        <v>59.6</v>
      </c>
      <c r="U4" s="11" t="s">
        <v>207</v>
      </c>
      <c r="V4" s="11" t="s">
        <v>206</v>
      </c>
      <c r="W4" s="13" t="s">
        <v>224</v>
      </c>
      <c r="X4" s="13" t="s">
        <v>245</v>
      </c>
      <c r="Y4" s="13" t="s">
        <v>426</v>
      </c>
      <c r="Z4" s="13" t="s">
        <v>180</v>
      </c>
      <c r="AA4" s="36">
        <v>13.8</v>
      </c>
      <c r="AB4" s="37">
        <v>12.6</v>
      </c>
      <c r="AC4" s="37">
        <v>8.9</v>
      </c>
      <c r="AD4" s="11" t="s">
        <v>215</v>
      </c>
      <c r="AE4" s="12">
        <v>1</v>
      </c>
      <c r="AF4" s="12">
        <v>-0.8</v>
      </c>
      <c r="AG4" s="12">
        <v>1.7</v>
      </c>
      <c r="AH4" s="12">
        <v>-1.5</v>
      </c>
      <c r="AI4" s="12"/>
      <c r="AJ4" s="11" t="s">
        <v>238</v>
      </c>
      <c r="AK4" s="11" t="s">
        <v>234</v>
      </c>
      <c r="AL4" s="11" t="s">
        <v>180</v>
      </c>
      <c r="AM4" s="8"/>
      <c r="AN4" s="8" t="s">
        <v>413</v>
      </c>
      <c r="AO4" s="35" t="s">
        <v>455</v>
      </c>
    </row>
    <row r="5" spans="1:41" s="5" customFormat="1">
      <c r="A5" s="6">
        <v>44611</v>
      </c>
      <c r="B5" s="38" t="s">
        <v>189</v>
      </c>
      <c r="C5" s="39" t="s">
        <v>204</v>
      </c>
      <c r="D5" s="40">
        <v>8.4050925925925932E-2</v>
      </c>
      <c r="E5" s="42" t="s">
        <v>585</v>
      </c>
      <c r="F5" s="10">
        <v>13.4</v>
      </c>
      <c r="G5" s="10">
        <v>12.1</v>
      </c>
      <c r="H5" s="10">
        <v>12.4</v>
      </c>
      <c r="I5" s="10">
        <v>12.2</v>
      </c>
      <c r="J5" s="10">
        <v>12.2</v>
      </c>
      <c r="K5" s="10">
        <v>12.4</v>
      </c>
      <c r="L5" s="10">
        <v>12</v>
      </c>
      <c r="M5" s="10">
        <v>11.2</v>
      </c>
      <c r="N5" s="10">
        <v>11.4</v>
      </c>
      <c r="O5" s="10">
        <v>11.9</v>
      </c>
      <c r="P5" s="31">
        <f t="shared" ref="P5:P6" si="8">SUM(F5:H5)</f>
        <v>37.9</v>
      </c>
      <c r="Q5" s="31">
        <f t="shared" si="5"/>
        <v>48.8</v>
      </c>
      <c r="R5" s="31">
        <f t="shared" si="6"/>
        <v>34.5</v>
      </c>
      <c r="S5" s="32">
        <f t="shared" si="7"/>
        <v>62.3</v>
      </c>
      <c r="T5" s="32">
        <f t="shared" ref="T5:T6" si="9">SUM(K5:O5)</f>
        <v>58.899999999999991</v>
      </c>
      <c r="U5" s="11" t="s">
        <v>205</v>
      </c>
      <c r="V5" s="11" t="s">
        <v>206</v>
      </c>
      <c r="W5" s="13" t="s">
        <v>380</v>
      </c>
      <c r="X5" s="13" t="s">
        <v>220</v>
      </c>
      <c r="Y5" s="13" t="s">
        <v>586</v>
      </c>
      <c r="Z5" s="13" t="s">
        <v>180</v>
      </c>
      <c r="AA5" s="36">
        <v>15</v>
      </c>
      <c r="AB5" s="37">
        <v>14.2</v>
      </c>
      <c r="AC5" s="37">
        <v>9.3000000000000007</v>
      </c>
      <c r="AD5" s="11" t="s">
        <v>197</v>
      </c>
      <c r="AE5" s="12">
        <v>0.2</v>
      </c>
      <c r="AF5" s="12">
        <v>-0.9</v>
      </c>
      <c r="AG5" s="12">
        <v>0.4</v>
      </c>
      <c r="AH5" s="12">
        <v>-1.1000000000000001</v>
      </c>
      <c r="AI5" s="12"/>
      <c r="AJ5" s="11" t="s">
        <v>234</v>
      </c>
      <c r="AK5" s="11" t="s">
        <v>234</v>
      </c>
      <c r="AL5" s="11" t="s">
        <v>180</v>
      </c>
      <c r="AM5" s="8"/>
      <c r="AN5" s="8" t="s">
        <v>633</v>
      </c>
      <c r="AO5" s="35" t="s">
        <v>634</v>
      </c>
    </row>
    <row r="6" spans="1:41" s="5" customFormat="1">
      <c r="A6" s="6">
        <v>44612</v>
      </c>
      <c r="B6" s="38" t="s">
        <v>190</v>
      </c>
      <c r="C6" s="39" t="s">
        <v>505</v>
      </c>
      <c r="D6" s="40">
        <v>8.3344907407407409E-2</v>
      </c>
      <c r="E6" s="42" t="s">
        <v>607</v>
      </c>
      <c r="F6" s="10">
        <v>13</v>
      </c>
      <c r="G6" s="10">
        <v>11.4</v>
      </c>
      <c r="H6" s="10">
        <v>12</v>
      </c>
      <c r="I6" s="10">
        <v>12.2</v>
      </c>
      <c r="J6" s="10">
        <v>12.6</v>
      </c>
      <c r="K6" s="10">
        <v>12.1</v>
      </c>
      <c r="L6" s="10">
        <v>12</v>
      </c>
      <c r="M6" s="10">
        <v>10.9</v>
      </c>
      <c r="N6" s="10">
        <v>11.7</v>
      </c>
      <c r="O6" s="10">
        <v>12.2</v>
      </c>
      <c r="P6" s="31">
        <f t="shared" si="8"/>
        <v>36.4</v>
      </c>
      <c r="Q6" s="31">
        <f t="shared" si="5"/>
        <v>48.9</v>
      </c>
      <c r="R6" s="31">
        <f t="shared" si="6"/>
        <v>34.799999999999997</v>
      </c>
      <c r="S6" s="32">
        <f t="shared" si="7"/>
        <v>61.199999999999996</v>
      </c>
      <c r="T6" s="32">
        <f t="shared" si="9"/>
        <v>58.900000000000006</v>
      </c>
      <c r="U6" s="11" t="s">
        <v>207</v>
      </c>
      <c r="V6" s="11" t="s">
        <v>378</v>
      </c>
      <c r="W6" s="13" t="s">
        <v>219</v>
      </c>
      <c r="X6" s="13" t="s">
        <v>245</v>
      </c>
      <c r="Y6" s="13" t="s">
        <v>618</v>
      </c>
      <c r="Z6" s="13" t="s">
        <v>180</v>
      </c>
      <c r="AA6" s="12">
        <v>17.7</v>
      </c>
      <c r="AB6" s="12">
        <v>16.5</v>
      </c>
      <c r="AC6" s="12">
        <v>7.7</v>
      </c>
      <c r="AD6" s="11" t="s">
        <v>198</v>
      </c>
      <c r="AE6" s="12">
        <v>0.7</v>
      </c>
      <c r="AF6" s="12">
        <v>-0.4</v>
      </c>
      <c r="AG6" s="12">
        <v>1.1000000000000001</v>
      </c>
      <c r="AH6" s="12">
        <v>-0.8</v>
      </c>
      <c r="AI6" s="12"/>
      <c r="AJ6" s="11" t="s">
        <v>238</v>
      </c>
      <c r="AK6" s="11" t="s">
        <v>234</v>
      </c>
      <c r="AL6" s="11" t="s">
        <v>180</v>
      </c>
      <c r="AM6" s="8"/>
      <c r="AN6" s="8" t="s">
        <v>606</v>
      </c>
      <c r="AO6" s="35" t="s">
        <v>650</v>
      </c>
    </row>
    <row r="7" spans="1:41" s="5" customFormat="1">
      <c r="A7" s="6">
        <v>44674</v>
      </c>
      <c r="B7" s="47" t="s">
        <v>191</v>
      </c>
      <c r="C7" s="39" t="s">
        <v>204</v>
      </c>
      <c r="D7" s="40">
        <v>8.3425925925925917E-2</v>
      </c>
      <c r="E7" s="42" t="s">
        <v>669</v>
      </c>
      <c r="F7" s="10">
        <v>12.8</v>
      </c>
      <c r="G7" s="10">
        <v>12.4</v>
      </c>
      <c r="H7" s="10">
        <v>12.4</v>
      </c>
      <c r="I7" s="10">
        <v>12.5</v>
      </c>
      <c r="J7" s="10">
        <v>12</v>
      </c>
      <c r="K7" s="10">
        <v>12.2</v>
      </c>
      <c r="L7" s="10">
        <v>12.2</v>
      </c>
      <c r="M7" s="10">
        <v>11.3</v>
      </c>
      <c r="N7" s="10">
        <v>11.4</v>
      </c>
      <c r="O7" s="10">
        <v>11.6</v>
      </c>
      <c r="P7" s="31">
        <f t="shared" ref="P7:P8" si="10">SUM(F7:H7)</f>
        <v>37.6</v>
      </c>
      <c r="Q7" s="31">
        <f t="shared" ref="Q7:Q8" si="11">SUM(I7:L7)</f>
        <v>48.900000000000006</v>
      </c>
      <c r="R7" s="31">
        <f t="shared" ref="R7:R8" si="12">SUM(M7:O7)</f>
        <v>34.300000000000004</v>
      </c>
      <c r="S7" s="32">
        <f t="shared" ref="S7:S8" si="13">SUM(F7:J7)</f>
        <v>62.1</v>
      </c>
      <c r="T7" s="32">
        <f t="shared" ref="T7:T8" si="14">SUM(K7:O7)</f>
        <v>58.7</v>
      </c>
      <c r="U7" s="11" t="s">
        <v>205</v>
      </c>
      <c r="V7" s="11" t="s">
        <v>206</v>
      </c>
      <c r="W7" s="13" t="s">
        <v>220</v>
      </c>
      <c r="X7" s="13" t="s">
        <v>274</v>
      </c>
      <c r="Y7" s="13" t="s">
        <v>379</v>
      </c>
      <c r="Z7" s="13" t="s">
        <v>215</v>
      </c>
      <c r="AA7" s="12">
        <v>19.100000000000001</v>
      </c>
      <c r="AB7" s="12">
        <v>18.3</v>
      </c>
      <c r="AC7" s="12">
        <v>9.1</v>
      </c>
      <c r="AD7" s="11" t="s">
        <v>215</v>
      </c>
      <c r="AE7" s="12">
        <v>-0.9</v>
      </c>
      <c r="AF7" s="12">
        <v>-0.8</v>
      </c>
      <c r="AG7" s="12">
        <v>0.4</v>
      </c>
      <c r="AH7" s="12">
        <v>-2.1</v>
      </c>
      <c r="AI7" s="12"/>
      <c r="AJ7" s="11" t="s">
        <v>234</v>
      </c>
      <c r="AK7" s="11" t="s">
        <v>234</v>
      </c>
      <c r="AL7" s="11" t="s">
        <v>180</v>
      </c>
      <c r="AM7" s="8"/>
      <c r="AN7" s="8" t="s">
        <v>668</v>
      </c>
      <c r="AO7" s="35" t="s">
        <v>670</v>
      </c>
    </row>
    <row r="8" spans="1:41" s="5" customFormat="1">
      <c r="A8" s="6">
        <v>44675</v>
      </c>
      <c r="B8" s="47" t="s">
        <v>182</v>
      </c>
      <c r="C8" s="39" t="s">
        <v>520</v>
      </c>
      <c r="D8" s="40">
        <v>8.3379629629629637E-2</v>
      </c>
      <c r="E8" s="42" t="s">
        <v>667</v>
      </c>
      <c r="F8" s="10">
        <v>12.9</v>
      </c>
      <c r="G8" s="10">
        <v>11.6</v>
      </c>
      <c r="H8" s="10">
        <v>11.4</v>
      </c>
      <c r="I8" s="10">
        <v>11.8</v>
      </c>
      <c r="J8" s="10">
        <v>12.5</v>
      </c>
      <c r="K8" s="10">
        <v>12.6</v>
      </c>
      <c r="L8" s="10">
        <v>12.8</v>
      </c>
      <c r="M8" s="10">
        <v>11.6</v>
      </c>
      <c r="N8" s="10">
        <v>11.4</v>
      </c>
      <c r="O8" s="10">
        <v>11.8</v>
      </c>
      <c r="P8" s="31">
        <f t="shared" si="10"/>
        <v>35.9</v>
      </c>
      <c r="Q8" s="31">
        <f t="shared" si="11"/>
        <v>49.7</v>
      </c>
      <c r="R8" s="31">
        <f t="shared" si="12"/>
        <v>34.799999999999997</v>
      </c>
      <c r="S8" s="32">
        <f t="shared" si="13"/>
        <v>60.2</v>
      </c>
      <c r="T8" s="32">
        <f t="shared" si="14"/>
        <v>60.2</v>
      </c>
      <c r="U8" s="11" t="s">
        <v>207</v>
      </c>
      <c r="V8" s="11" t="s">
        <v>206</v>
      </c>
      <c r="W8" s="13" t="s">
        <v>245</v>
      </c>
      <c r="X8" s="13" t="s">
        <v>224</v>
      </c>
      <c r="Y8" s="13" t="s">
        <v>376</v>
      </c>
      <c r="Z8" s="13" t="s">
        <v>215</v>
      </c>
      <c r="AA8" s="12">
        <v>13.9</v>
      </c>
      <c r="AB8" s="12">
        <v>14</v>
      </c>
      <c r="AC8" s="12">
        <v>9.4</v>
      </c>
      <c r="AD8" s="11" t="s">
        <v>197</v>
      </c>
      <c r="AE8" s="12">
        <v>0.5</v>
      </c>
      <c r="AF8" s="12">
        <v>-0.6</v>
      </c>
      <c r="AG8" s="12">
        <v>1.1000000000000001</v>
      </c>
      <c r="AH8" s="12">
        <v>-1.2</v>
      </c>
      <c r="AI8" s="12"/>
      <c r="AJ8" s="11" t="s">
        <v>238</v>
      </c>
      <c r="AK8" s="11" t="s">
        <v>235</v>
      </c>
      <c r="AL8" s="11" t="s">
        <v>198</v>
      </c>
      <c r="AM8" s="8"/>
      <c r="AN8" s="8"/>
      <c r="AO8" s="35"/>
    </row>
    <row r="9" spans="1:41" s="5" customFormat="1">
      <c r="A9" s="6">
        <v>44681</v>
      </c>
      <c r="B9" s="38" t="s">
        <v>241</v>
      </c>
      <c r="C9" s="39" t="s">
        <v>505</v>
      </c>
      <c r="D9" s="40">
        <v>8.4050925925925932E-2</v>
      </c>
      <c r="E9" s="42" t="s">
        <v>735</v>
      </c>
      <c r="F9" s="10">
        <v>12.9</v>
      </c>
      <c r="G9" s="10">
        <v>11.9</v>
      </c>
      <c r="H9" s="10">
        <v>11.9</v>
      </c>
      <c r="I9" s="10">
        <v>11.7</v>
      </c>
      <c r="J9" s="10">
        <v>12.3</v>
      </c>
      <c r="K9" s="10">
        <v>12.5</v>
      </c>
      <c r="L9" s="10">
        <v>12.7</v>
      </c>
      <c r="M9" s="10">
        <v>11.8</v>
      </c>
      <c r="N9" s="10">
        <v>11.5</v>
      </c>
      <c r="O9" s="10">
        <v>12</v>
      </c>
      <c r="P9" s="31">
        <f t="shared" ref="P9:P10" si="15">SUM(F9:H9)</f>
        <v>36.700000000000003</v>
      </c>
      <c r="Q9" s="31">
        <f t="shared" ref="Q9:Q10" si="16">SUM(I9:L9)</f>
        <v>49.2</v>
      </c>
      <c r="R9" s="31">
        <f t="shared" ref="R9:R10" si="17">SUM(M9:O9)</f>
        <v>35.299999999999997</v>
      </c>
      <c r="S9" s="32">
        <f t="shared" ref="S9:S10" si="18">SUM(F9:J9)</f>
        <v>60.7</v>
      </c>
      <c r="T9" s="32">
        <f t="shared" ref="T9:T10" si="19">SUM(K9:O9)</f>
        <v>60.5</v>
      </c>
      <c r="U9" s="11" t="s">
        <v>207</v>
      </c>
      <c r="V9" s="11" t="s">
        <v>206</v>
      </c>
      <c r="W9" s="13" t="s">
        <v>586</v>
      </c>
      <c r="X9" s="13" t="s">
        <v>219</v>
      </c>
      <c r="Y9" s="13" t="s">
        <v>242</v>
      </c>
      <c r="Z9" s="13" t="s">
        <v>215</v>
      </c>
      <c r="AA9" s="12">
        <v>17.8</v>
      </c>
      <c r="AB9" s="12">
        <v>18</v>
      </c>
      <c r="AC9" s="12">
        <v>9</v>
      </c>
      <c r="AD9" s="11" t="s">
        <v>197</v>
      </c>
      <c r="AE9" s="12">
        <v>-0.5</v>
      </c>
      <c r="AF9" s="12">
        <v>-0.3</v>
      </c>
      <c r="AG9" s="12">
        <v>0.8</v>
      </c>
      <c r="AH9" s="12">
        <v>-1.6</v>
      </c>
      <c r="AI9" s="12"/>
      <c r="AJ9" s="11" t="s">
        <v>234</v>
      </c>
      <c r="AK9" s="11" t="s">
        <v>236</v>
      </c>
      <c r="AL9" s="11" t="s">
        <v>810</v>
      </c>
      <c r="AM9" s="8"/>
      <c r="AN9" s="8" t="s">
        <v>753</v>
      </c>
      <c r="AO9" s="35" t="s">
        <v>754</v>
      </c>
    </row>
    <row r="10" spans="1:41" s="5" customFormat="1">
      <c r="A10" s="6">
        <v>44681</v>
      </c>
      <c r="B10" s="38" t="s">
        <v>190</v>
      </c>
      <c r="C10" s="39" t="s">
        <v>204</v>
      </c>
      <c r="D10" s="40">
        <v>8.1956018518518511E-2</v>
      </c>
      <c r="E10" s="42" t="s">
        <v>767</v>
      </c>
      <c r="F10" s="10">
        <v>12.9</v>
      </c>
      <c r="G10" s="10">
        <v>11.2</v>
      </c>
      <c r="H10" s="10">
        <v>11.3</v>
      </c>
      <c r="I10" s="10">
        <v>11.4</v>
      </c>
      <c r="J10" s="10">
        <v>11.9</v>
      </c>
      <c r="K10" s="10">
        <v>11.8</v>
      </c>
      <c r="L10" s="10">
        <v>12</v>
      </c>
      <c r="M10" s="10">
        <v>11.6</v>
      </c>
      <c r="N10" s="10">
        <v>11.8</v>
      </c>
      <c r="O10" s="10">
        <v>12.2</v>
      </c>
      <c r="P10" s="31">
        <f t="shared" si="15"/>
        <v>35.400000000000006</v>
      </c>
      <c r="Q10" s="31">
        <f t="shared" si="16"/>
        <v>47.1</v>
      </c>
      <c r="R10" s="31">
        <f t="shared" si="17"/>
        <v>35.599999999999994</v>
      </c>
      <c r="S10" s="32">
        <f t="shared" si="18"/>
        <v>58.7</v>
      </c>
      <c r="T10" s="32">
        <f t="shared" si="19"/>
        <v>59.400000000000006</v>
      </c>
      <c r="U10" s="11" t="s">
        <v>212</v>
      </c>
      <c r="V10" s="11" t="s">
        <v>213</v>
      </c>
      <c r="W10" s="13" t="s">
        <v>385</v>
      </c>
      <c r="X10" s="13" t="s">
        <v>770</v>
      </c>
      <c r="Y10" s="13" t="s">
        <v>621</v>
      </c>
      <c r="Z10" s="13" t="s">
        <v>215</v>
      </c>
      <c r="AA10" s="12">
        <v>17.8</v>
      </c>
      <c r="AB10" s="12">
        <v>18</v>
      </c>
      <c r="AC10" s="12">
        <v>9</v>
      </c>
      <c r="AD10" s="11" t="s">
        <v>215</v>
      </c>
      <c r="AE10" s="12">
        <v>-1.3</v>
      </c>
      <c r="AF10" s="12" t="s">
        <v>233</v>
      </c>
      <c r="AG10" s="12">
        <v>0.3</v>
      </c>
      <c r="AH10" s="12">
        <v>-1.6</v>
      </c>
      <c r="AI10" s="12"/>
      <c r="AJ10" s="11" t="s">
        <v>235</v>
      </c>
      <c r="AK10" s="11" t="s">
        <v>235</v>
      </c>
      <c r="AL10" s="11" t="s">
        <v>198</v>
      </c>
      <c r="AM10" s="8"/>
      <c r="AN10" s="8" t="s">
        <v>768</v>
      </c>
      <c r="AO10" s="35" t="s">
        <v>769</v>
      </c>
    </row>
  </sheetData>
  <autoFilter ref="A1:AN1" xr:uid="{00000000-0009-0000-0000-000004000000}"/>
  <phoneticPr fontId="13"/>
  <conditionalFormatting sqref="AJ2:AL2">
    <cfRule type="containsText" dxfId="560" priority="744" operator="containsText" text="E">
      <formula>NOT(ISERROR(SEARCH("E",AJ2)))</formula>
    </cfRule>
    <cfRule type="containsText" dxfId="559" priority="745" operator="containsText" text="B">
      <formula>NOT(ISERROR(SEARCH("B",AJ2)))</formula>
    </cfRule>
    <cfRule type="containsText" dxfId="558" priority="746" operator="containsText" text="A">
      <formula>NOT(ISERROR(SEARCH("A",AJ2)))</formula>
    </cfRule>
  </conditionalFormatting>
  <conditionalFormatting sqref="F2:O2">
    <cfRule type="colorScale" priority="743">
      <colorScale>
        <cfvo type="min"/>
        <cfvo type="percentile" val="50"/>
        <cfvo type="max"/>
        <color rgb="FFF8696B"/>
        <color rgb="FFFFEB84"/>
        <color rgb="FF63BE7B"/>
      </colorScale>
    </cfRule>
  </conditionalFormatting>
  <conditionalFormatting sqref="AM2">
    <cfRule type="containsText" dxfId="557" priority="740" operator="containsText" text="E">
      <formula>NOT(ISERROR(SEARCH("E",AM2)))</formula>
    </cfRule>
    <cfRule type="containsText" dxfId="556" priority="741" operator="containsText" text="B">
      <formula>NOT(ISERROR(SEARCH("B",AM2)))</formula>
    </cfRule>
    <cfRule type="containsText" dxfId="555" priority="742" operator="containsText" text="A">
      <formula>NOT(ISERROR(SEARCH("A",AM2)))</formula>
    </cfRule>
  </conditionalFormatting>
  <conditionalFormatting sqref="AD2">
    <cfRule type="containsText" dxfId="554" priority="463" operator="containsText" text="D">
      <formula>NOT(ISERROR(SEARCH("D",AD2)))</formula>
    </cfRule>
    <cfRule type="containsText" dxfId="553" priority="464" operator="containsText" text="S">
      <formula>NOT(ISERROR(SEARCH("S",AD2)))</formula>
    </cfRule>
    <cfRule type="containsText" dxfId="552" priority="465" operator="containsText" text="F">
      <formula>NOT(ISERROR(SEARCH("F",AD2)))</formula>
    </cfRule>
    <cfRule type="containsText" dxfId="551" priority="466" operator="containsText" text="E">
      <formula>NOT(ISERROR(SEARCH("E",AD2)))</formula>
    </cfRule>
    <cfRule type="containsText" dxfId="550" priority="467" operator="containsText" text="B">
      <formula>NOT(ISERROR(SEARCH("B",AD2)))</formula>
    </cfRule>
    <cfRule type="containsText" dxfId="549" priority="468" operator="containsText" text="A">
      <formula>NOT(ISERROR(SEARCH("A",AD2)))</formula>
    </cfRule>
  </conditionalFormatting>
  <conditionalFormatting sqref="AJ3:AL3">
    <cfRule type="containsText" dxfId="548" priority="460" operator="containsText" text="E">
      <formula>NOT(ISERROR(SEARCH("E",AJ3)))</formula>
    </cfRule>
    <cfRule type="containsText" dxfId="547" priority="461" operator="containsText" text="B">
      <formula>NOT(ISERROR(SEARCH("B",AJ3)))</formula>
    </cfRule>
    <cfRule type="containsText" dxfId="546" priority="462" operator="containsText" text="A">
      <formula>NOT(ISERROR(SEARCH("A",AJ3)))</formula>
    </cfRule>
  </conditionalFormatting>
  <conditionalFormatting sqref="F3:O3">
    <cfRule type="colorScale" priority="459">
      <colorScale>
        <cfvo type="min"/>
        <cfvo type="percentile" val="50"/>
        <cfvo type="max"/>
        <color rgb="FFF8696B"/>
        <color rgb="FFFFEB84"/>
        <color rgb="FF63BE7B"/>
      </colorScale>
    </cfRule>
  </conditionalFormatting>
  <conditionalFormatting sqref="AM3">
    <cfRule type="containsText" dxfId="545" priority="456" operator="containsText" text="E">
      <formula>NOT(ISERROR(SEARCH("E",AM3)))</formula>
    </cfRule>
    <cfRule type="containsText" dxfId="544" priority="457" operator="containsText" text="B">
      <formula>NOT(ISERROR(SEARCH("B",AM3)))</formula>
    </cfRule>
    <cfRule type="containsText" dxfId="543" priority="458" operator="containsText" text="A">
      <formula>NOT(ISERROR(SEARCH("A",AM3)))</formula>
    </cfRule>
  </conditionalFormatting>
  <conditionalFormatting sqref="AD3">
    <cfRule type="containsText" dxfId="542" priority="438" operator="containsText" text="D">
      <formula>NOT(ISERROR(SEARCH("D",AD3)))</formula>
    </cfRule>
    <cfRule type="containsText" dxfId="541" priority="439" operator="containsText" text="S">
      <formula>NOT(ISERROR(SEARCH("S",AD3)))</formula>
    </cfRule>
    <cfRule type="containsText" dxfId="540" priority="440" operator="containsText" text="F">
      <formula>NOT(ISERROR(SEARCH("F",AD3)))</formula>
    </cfRule>
    <cfRule type="containsText" dxfId="539" priority="441" operator="containsText" text="E">
      <formula>NOT(ISERROR(SEARCH("E",AD3)))</formula>
    </cfRule>
    <cfRule type="containsText" dxfId="538" priority="442" operator="containsText" text="B">
      <formula>NOT(ISERROR(SEARCH("B",AD3)))</formula>
    </cfRule>
    <cfRule type="containsText" dxfId="537" priority="443" operator="containsText" text="A">
      <formula>NOT(ISERROR(SEARCH("A",AD3)))</formula>
    </cfRule>
  </conditionalFormatting>
  <conditionalFormatting sqref="AJ4:AL4">
    <cfRule type="containsText" dxfId="536" priority="51" operator="containsText" text="E">
      <formula>NOT(ISERROR(SEARCH("E",AJ4)))</formula>
    </cfRule>
    <cfRule type="containsText" dxfId="535" priority="52" operator="containsText" text="B">
      <formula>NOT(ISERROR(SEARCH("B",AJ4)))</formula>
    </cfRule>
    <cfRule type="containsText" dxfId="534" priority="53" operator="containsText" text="A">
      <formula>NOT(ISERROR(SEARCH("A",AJ4)))</formula>
    </cfRule>
  </conditionalFormatting>
  <conditionalFormatting sqref="F4:O4">
    <cfRule type="colorScale" priority="50">
      <colorScale>
        <cfvo type="min"/>
        <cfvo type="percentile" val="50"/>
        <cfvo type="max"/>
        <color rgb="FFF8696B"/>
        <color rgb="FFFFEB84"/>
        <color rgb="FF63BE7B"/>
      </colorScale>
    </cfRule>
  </conditionalFormatting>
  <conditionalFormatting sqref="AM4">
    <cfRule type="containsText" dxfId="533" priority="47" operator="containsText" text="E">
      <formula>NOT(ISERROR(SEARCH("E",AM4)))</formula>
    </cfRule>
    <cfRule type="containsText" dxfId="532" priority="48" operator="containsText" text="B">
      <formula>NOT(ISERROR(SEARCH("B",AM4)))</formula>
    </cfRule>
    <cfRule type="containsText" dxfId="531" priority="49" operator="containsText" text="A">
      <formula>NOT(ISERROR(SEARCH("A",AM4)))</formula>
    </cfRule>
  </conditionalFormatting>
  <conditionalFormatting sqref="AD4">
    <cfRule type="containsText" dxfId="530" priority="41" operator="containsText" text="D">
      <formula>NOT(ISERROR(SEARCH("D",AD4)))</formula>
    </cfRule>
    <cfRule type="containsText" dxfId="529" priority="42" operator="containsText" text="S">
      <formula>NOT(ISERROR(SEARCH("S",AD4)))</formula>
    </cfRule>
    <cfRule type="containsText" dxfId="528" priority="43" operator="containsText" text="F">
      <formula>NOT(ISERROR(SEARCH("F",AD4)))</formula>
    </cfRule>
    <cfRule type="containsText" dxfId="527" priority="44" operator="containsText" text="E">
      <formula>NOT(ISERROR(SEARCH("E",AD4)))</formula>
    </cfRule>
    <cfRule type="containsText" dxfId="526" priority="45" operator="containsText" text="B">
      <formula>NOT(ISERROR(SEARCH("B",AD4)))</formula>
    </cfRule>
    <cfRule type="containsText" dxfId="525" priority="46" operator="containsText" text="A">
      <formula>NOT(ISERROR(SEARCH("A",AD4)))</formula>
    </cfRule>
  </conditionalFormatting>
  <conditionalFormatting sqref="AJ5:AL6">
    <cfRule type="containsText" dxfId="524" priority="38" operator="containsText" text="E">
      <formula>NOT(ISERROR(SEARCH("E",AJ5)))</formula>
    </cfRule>
    <cfRule type="containsText" dxfId="523" priority="39" operator="containsText" text="B">
      <formula>NOT(ISERROR(SEARCH("B",AJ5)))</formula>
    </cfRule>
    <cfRule type="containsText" dxfId="522" priority="40" operator="containsText" text="A">
      <formula>NOT(ISERROR(SEARCH("A",AJ5)))</formula>
    </cfRule>
  </conditionalFormatting>
  <conditionalFormatting sqref="F5:O6">
    <cfRule type="colorScale" priority="37">
      <colorScale>
        <cfvo type="min"/>
        <cfvo type="percentile" val="50"/>
        <cfvo type="max"/>
        <color rgb="FFF8696B"/>
        <color rgb="FFFFEB84"/>
        <color rgb="FF63BE7B"/>
      </colorScale>
    </cfRule>
  </conditionalFormatting>
  <conditionalFormatting sqref="AM5:AM6">
    <cfRule type="containsText" dxfId="521" priority="34" operator="containsText" text="E">
      <formula>NOT(ISERROR(SEARCH("E",AM5)))</formula>
    </cfRule>
    <cfRule type="containsText" dxfId="520" priority="35" operator="containsText" text="B">
      <formula>NOT(ISERROR(SEARCH("B",AM5)))</formula>
    </cfRule>
    <cfRule type="containsText" dxfId="519" priority="36" operator="containsText" text="A">
      <formula>NOT(ISERROR(SEARCH("A",AM5)))</formula>
    </cfRule>
  </conditionalFormatting>
  <conditionalFormatting sqref="AD5:AD6">
    <cfRule type="containsText" dxfId="518" priority="28" operator="containsText" text="D">
      <formula>NOT(ISERROR(SEARCH("D",AD5)))</formula>
    </cfRule>
    <cfRule type="containsText" dxfId="517" priority="29" operator="containsText" text="S">
      <formula>NOT(ISERROR(SEARCH("S",AD5)))</formula>
    </cfRule>
    <cfRule type="containsText" dxfId="516" priority="30" operator="containsText" text="F">
      <formula>NOT(ISERROR(SEARCH("F",AD5)))</formula>
    </cfRule>
    <cfRule type="containsText" dxfId="515" priority="31" operator="containsText" text="E">
      <formula>NOT(ISERROR(SEARCH("E",AD5)))</formula>
    </cfRule>
    <cfRule type="containsText" dxfId="514" priority="32" operator="containsText" text="B">
      <formula>NOT(ISERROR(SEARCH("B",AD5)))</formula>
    </cfRule>
    <cfRule type="containsText" dxfId="513" priority="33" operator="containsText" text="A">
      <formula>NOT(ISERROR(SEARCH("A",AD5)))</formula>
    </cfRule>
  </conditionalFormatting>
  <conditionalFormatting sqref="AJ7:AL8">
    <cfRule type="containsText" dxfId="512" priority="25" operator="containsText" text="E">
      <formula>NOT(ISERROR(SEARCH("E",AJ7)))</formula>
    </cfRule>
    <cfRule type="containsText" dxfId="511" priority="26" operator="containsText" text="B">
      <formula>NOT(ISERROR(SEARCH("B",AJ7)))</formula>
    </cfRule>
    <cfRule type="containsText" dxfId="510" priority="27" operator="containsText" text="A">
      <formula>NOT(ISERROR(SEARCH("A",AJ7)))</formula>
    </cfRule>
  </conditionalFormatting>
  <conditionalFormatting sqref="F7:O7">
    <cfRule type="colorScale" priority="24">
      <colorScale>
        <cfvo type="min"/>
        <cfvo type="percentile" val="50"/>
        <cfvo type="max"/>
        <color rgb="FFF8696B"/>
        <color rgb="FFFFEB84"/>
        <color rgb="FF63BE7B"/>
      </colorScale>
    </cfRule>
  </conditionalFormatting>
  <conditionalFormatting sqref="AM7:AM8">
    <cfRule type="containsText" dxfId="509" priority="21" operator="containsText" text="E">
      <formula>NOT(ISERROR(SEARCH("E",AM7)))</formula>
    </cfRule>
    <cfRule type="containsText" dxfId="508" priority="22" operator="containsText" text="B">
      <formula>NOT(ISERROR(SEARCH("B",AM7)))</formula>
    </cfRule>
    <cfRule type="containsText" dxfId="507" priority="23" operator="containsText" text="A">
      <formula>NOT(ISERROR(SEARCH("A",AM7)))</formula>
    </cfRule>
  </conditionalFormatting>
  <conditionalFormatting sqref="AD7:AD8">
    <cfRule type="containsText" dxfId="506" priority="15" operator="containsText" text="D">
      <formula>NOT(ISERROR(SEARCH("D",AD7)))</formula>
    </cfRule>
    <cfRule type="containsText" dxfId="505" priority="16" operator="containsText" text="S">
      <formula>NOT(ISERROR(SEARCH("S",AD7)))</formula>
    </cfRule>
    <cfRule type="containsText" dxfId="504" priority="17" operator="containsText" text="F">
      <formula>NOT(ISERROR(SEARCH("F",AD7)))</formula>
    </cfRule>
    <cfRule type="containsText" dxfId="503" priority="18" operator="containsText" text="E">
      <formula>NOT(ISERROR(SEARCH("E",AD7)))</formula>
    </cfRule>
    <cfRule type="containsText" dxfId="502" priority="19" operator="containsText" text="B">
      <formula>NOT(ISERROR(SEARCH("B",AD7)))</formula>
    </cfRule>
    <cfRule type="containsText" dxfId="501" priority="20" operator="containsText" text="A">
      <formula>NOT(ISERROR(SEARCH("A",AD7)))</formula>
    </cfRule>
  </conditionalFormatting>
  <conditionalFormatting sqref="F8:O8">
    <cfRule type="colorScale" priority="14">
      <colorScale>
        <cfvo type="min"/>
        <cfvo type="percentile" val="50"/>
        <cfvo type="max"/>
        <color rgb="FFF8696B"/>
        <color rgb="FFFFEB84"/>
        <color rgb="FF63BE7B"/>
      </colorScale>
    </cfRule>
  </conditionalFormatting>
  <conditionalFormatting sqref="AJ9:AL10">
    <cfRule type="containsText" dxfId="500" priority="11" operator="containsText" text="E">
      <formula>NOT(ISERROR(SEARCH("E",AJ9)))</formula>
    </cfRule>
    <cfRule type="containsText" dxfId="499" priority="12" operator="containsText" text="B">
      <formula>NOT(ISERROR(SEARCH("B",AJ9)))</formula>
    </cfRule>
    <cfRule type="containsText" dxfId="498" priority="13" operator="containsText" text="A">
      <formula>NOT(ISERROR(SEARCH("A",AJ9)))</formula>
    </cfRule>
  </conditionalFormatting>
  <conditionalFormatting sqref="AM9:AM10">
    <cfRule type="containsText" dxfId="497" priority="8" operator="containsText" text="E">
      <formula>NOT(ISERROR(SEARCH("E",AM9)))</formula>
    </cfRule>
    <cfRule type="containsText" dxfId="496" priority="9" operator="containsText" text="B">
      <formula>NOT(ISERROR(SEARCH("B",AM9)))</formula>
    </cfRule>
    <cfRule type="containsText" dxfId="495" priority="10" operator="containsText" text="A">
      <formula>NOT(ISERROR(SEARCH("A",AM9)))</formula>
    </cfRule>
  </conditionalFormatting>
  <conditionalFormatting sqref="AD9:AD10">
    <cfRule type="containsText" dxfId="494" priority="2" operator="containsText" text="D">
      <formula>NOT(ISERROR(SEARCH("D",AD9)))</formula>
    </cfRule>
    <cfRule type="containsText" dxfId="493" priority="3" operator="containsText" text="S">
      <formula>NOT(ISERROR(SEARCH("S",AD9)))</formula>
    </cfRule>
    <cfRule type="containsText" dxfId="492" priority="4" operator="containsText" text="F">
      <formula>NOT(ISERROR(SEARCH("F",AD9)))</formula>
    </cfRule>
    <cfRule type="containsText" dxfId="491" priority="5" operator="containsText" text="E">
      <formula>NOT(ISERROR(SEARCH("E",AD9)))</formula>
    </cfRule>
    <cfRule type="containsText" dxfId="490" priority="6" operator="containsText" text="B">
      <formula>NOT(ISERROR(SEARCH("B",AD9)))</formula>
    </cfRule>
    <cfRule type="containsText" dxfId="489" priority="7" operator="containsText" text="A">
      <formula>NOT(ISERROR(SEARCH("A",AD9)))</formula>
    </cfRule>
  </conditionalFormatting>
  <conditionalFormatting sqref="F9:O10">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M2:AM10" xr:uid="{00000000-0002-0000-0400-000000000000}">
      <formula1>"強風,外差し,イン先行"</formula1>
    </dataValidation>
  </dataValidations>
  <pageMargins left="0.7" right="0.7" top="0.75" bottom="0.75" header="0.3" footer="0.3"/>
  <pageSetup paperSize="9" orientation="portrait" horizontalDpi="4294967292" verticalDpi="4294967292"/>
  <ignoredErrors>
    <ignoredError sqref="P2:R2 P3:R3 S3 S2 T3 T2 P4:T4 P5:T6 P7:T8"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P2"/>
  <sheetViews>
    <sheetView workbookViewId="0">
      <pane xSplit="5" ySplit="1" topLeftCell="AN2" activePane="bottomRight" state="frozen"/>
      <selection activeCell="E24" sqref="E24"/>
      <selection pane="topRight" activeCell="E24" sqref="E24"/>
      <selection pane="bottomLeft" activeCell="E24" sqref="E24"/>
      <selection pane="bottomRight" activeCell="AH2" sqref="AH2"/>
    </sheetView>
  </sheetViews>
  <sheetFormatPr baseColWidth="10" defaultColWidth="8.83203125" defaultRowHeight="15"/>
  <cols>
    <col min="1" max="1" width="9.5" bestFit="1" customWidth="1"/>
    <col min="2" max="2" width="8.1640625" customWidth="1"/>
    <col min="5" max="5" width="18.33203125" customWidth="1"/>
    <col min="24" max="26" width="16.6640625" customWidth="1"/>
    <col min="27" max="27" width="5.33203125" customWidth="1"/>
    <col min="33" max="33" width="5.33203125" customWidth="1"/>
    <col min="36" max="36" width="8.83203125" hidden="1" customWidth="1"/>
    <col min="41" max="42" width="150.83203125" customWidth="1"/>
  </cols>
  <sheetData>
    <row r="1" spans="1:42" s="5" customFormat="1">
      <c r="A1" s="1" t="s">
        <v>42</v>
      </c>
      <c r="B1" s="1" t="s">
        <v>43</v>
      </c>
      <c r="C1" s="1" t="s">
        <v>44</v>
      </c>
      <c r="D1" s="1" t="s">
        <v>45</v>
      </c>
      <c r="E1" s="1" t="s">
        <v>46</v>
      </c>
      <c r="F1" s="1" t="s">
        <v>135</v>
      </c>
      <c r="G1" s="1" t="s">
        <v>136</v>
      </c>
      <c r="H1" s="1" t="s">
        <v>137</v>
      </c>
      <c r="I1" s="1" t="s">
        <v>138</v>
      </c>
      <c r="J1" s="1" t="s">
        <v>139</v>
      </c>
      <c r="K1" s="1" t="s">
        <v>140</v>
      </c>
      <c r="L1" s="1" t="s">
        <v>141</v>
      </c>
      <c r="M1" s="1" t="s">
        <v>147</v>
      </c>
      <c r="N1" s="1" t="s">
        <v>148</v>
      </c>
      <c r="O1" s="1" t="s">
        <v>149</v>
      </c>
      <c r="P1" s="1" t="s">
        <v>145</v>
      </c>
      <c r="Q1" s="1" t="s">
        <v>150</v>
      </c>
      <c r="R1" s="1" t="s">
        <v>146</v>
      </c>
      <c r="S1" s="1" t="s">
        <v>120</v>
      </c>
      <c r="T1" s="1" t="s">
        <v>48</v>
      </c>
      <c r="U1" s="1" t="s">
        <v>328</v>
      </c>
      <c r="V1" s="2" t="s">
        <v>50</v>
      </c>
      <c r="W1" s="2" t="s">
        <v>51</v>
      </c>
      <c r="X1" s="3" t="s">
        <v>52</v>
      </c>
      <c r="Y1" s="3" t="s">
        <v>53</v>
      </c>
      <c r="Z1" s="3" t="s">
        <v>54</v>
      </c>
      <c r="AA1" s="3" t="s">
        <v>126</v>
      </c>
      <c r="AB1" s="4" t="s">
        <v>176</v>
      </c>
      <c r="AC1" s="4" t="s">
        <v>177</v>
      </c>
      <c r="AD1" s="4" t="s">
        <v>192</v>
      </c>
      <c r="AE1" s="4" t="s">
        <v>193</v>
      </c>
      <c r="AF1" s="4" t="s">
        <v>9</v>
      </c>
      <c r="AG1" s="4" t="s">
        <v>91</v>
      </c>
      <c r="AH1" s="4" t="s">
        <v>10</v>
      </c>
      <c r="AI1" s="4" t="s">
        <v>11</v>
      </c>
      <c r="AJ1" s="4"/>
      <c r="AK1" s="4" t="s">
        <v>12</v>
      </c>
      <c r="AL1" s="4" t="s">
        <v>13</v>
      </c>
      <c r="AM1" s="4" t="s">
        <v>55</v>
      </c>
      <c r="AN1" s="4" t="s">
        <v>56</v>
      </c>
      <c r="AO1" s="1" t="s">
        <v>71</v>
      </c>
      <c r="AP1" s="22" t="s">
        <v>178</v>
      </c>
    </row>
    <row r="2" spans="1:42" s="5" customFormat="1">
      <c r="A2" s="6">
        <v>44674</v>
      </c>
      <c r="B2" s="7" t="s">
        <v>189</v>
      </c>
      <c r="C2" s="8" t="s">
        <v>204</v>
      </c>
      <c r="D2" s="9">
        <v>9.7222222222222224E-2</v>
      </c>
      <c r="E2" s="42" t="s">
        <v>654</v>
      </c>
      <c r="F2" s="34">
        <v>6.9</v>
      </c>
      <c r="G2" s="33">
        <v>10.8</v>
      </c>
      <c r="H2" s="33">
        <v>12.6</v>
      </c>
      <c r="I2" s="33">
        <v>13.3</v>
      </c>
      <c r="J2" s="33">
        <v>12.7</v>
      </c>
      <c r="K2" s="33">
        <v>12.8</v>
      </c>
      <c r="L2" s="33">
        <v>13</v>
      </c>
      <c r="M2" s="33">
        <v>11.8</v>
      </c>
      <c r="N2" s="33">
        <v>11.5</v>
      </c>
      <c r="O2" s="33">
        <v>11.1</v>
      </c>
      <c r="P2" s="33">
        <v>11.3</v>
      </c>
      <c r="Q2" s="33">
        <v>12.2</v>
      </c>
      <c r="R2" s="31">
        <f>SUM(F2:H2)</f>
        <v>30.300000000000004</v>
      </c>
      <c r="S2" s="31">
        <f>SUM(I2:N2)</f>
        <v>75.099999999999994</v>
      </c>
      <c r="T2" s="31">
        <f>SUM(O2:Q2)</f>
        <v>34.599999999999994</v>
      </c>
      <c r="U2" s="31">
        <f>SUM(M2:Q2)</f>
        <v>57.900000000000006</v>
      </c>
      <c r="V2" s="11" t="s">
        <v>205</v>
      </c>
      <c r="W2" s="11" t="s">
        <v>206</v>
      </c>
      <c r="X2" s="13" t="s">
        <v>218</v>
      </c>
      <c r="Y2" s="13" t="s">
        <v>242</v>
      </c>
      <c r="Z2" s="13" t="s">
        <v>224</v>
      </c>
      <c r="AA2" s="11" t="s">
        <v>215</v>
      </c>
      <c r="AB2" s="12">
        <v>19.100000000000001</v>
      </c>
      <c r="AC2" s="12">
        <v>18.3</v>
      </c>
      <c r="AD2" s="12">
        <v>9.1</v>
      </c>
      <c r="AE2" s="11" t="s">
        <v>215</v>
      </c>
      <c r="AF2" s="12">
        <v>-0.7</v>
      </c>
      <c r="AG2" s="12">
        <v>-0.7</v>
      </c>
      <c r="AH2" s="12">
        <v>1</v>
      </c>
      <c r="AI2" s="12">
        <v>-2.4</v>
      </c>
      <c r="AJ2" s="12"/>
      <c r="AK2" s="11" t="s">
        <v>238</v>
      </c>
      <c r="AL2" s="11" t="s">
        <v>235</v>
      </c>
      <c r="AM2" s="11" t="s">
        <v>198</v>
      </c>
      <c r="AN2" s="8"/>
      <c r="AO2" s="8" t="s">
        <v>685</v>
      </c>
      <c r="AP2" s="35" t="s">
        <v>686</v>
      </c>
    </row>
  </sheetData>
  <autoFilter ref="A1:AP2" xr:uid="{00000000-0009-0000-0000-000005000000}"/>
  <phoneticPr fontId="13"/>
  <conditionalFormatting sqref="AK2:AL2">
    <cfRule type="containsText" dxfId="488" priority="65" operator="containsText" text="E">
      <formula>NOT(ISERROR(SEARCH("E",AK2)))</formula>
    </cfRule>
    <cfRule type="containsText" dxfId="487" priority="66" operator="containsText" text="B">
      <formula>NOT(ISERROR(SEARCH("B",AK2)))</formula>
    </cfRule>
    <cfRule type="containsText" dxfId="486" priority="67" operator="containsText" text="A">
      <formula>NOT(ISERROR(SEARCH("A",AK2)))</formula>
    </cfRule>
  </conditionalFormatting>
  <conditionalFormatting sqref="AM2:AN2">
    <cfRule type="containsText" dxfId="485" priority="62" operator="containsText" text="E">
      <formula>NOT(ISERROR(SEARCH("E",AM2)))</formula>
    </cfRule>
    <cfRule type="containsText" dxfId="484" priority="63" operator="containsText" text="B">
      <formula>NOT(ISERROR(SEARCH("B",AM2)))</formula>
    </cfRule>
    <cfRule type="containsText" dxfId="483" priority="64" operator="containsText" text="A">
      <formula>NOT(ISERROR(SEARCH("A",AM2)))</formula>
    </cfRule>
  </conditionalFormatting>
  <conditionalFormatting sqref="G2:Q2">
    <cfRule type="colorScale" priority="34">
      <colorScale>
        <cfvo type="min"/>
        <cfvo type="percentile" val="50"/>
        <cfvo type="max"/>
        <color rgb="FFF8696B"/>
        <color rgb="FFFFEB84"/>
        <color rgb="FF63BE7B"/>
      </colorScale>
    </cfRule>
  </conditionalFormatting>
  <conditionalFormatting sqref="AE2">
    <cfRule type="containsText" dxfId="482" priority="14" operator="containsText" text="D">
      <formula>NOT(ISERROR(SEARCH("D",AE2)))</formula>
    </cfRule>
    <cfRule type="containsText" dxfId="481" priority="15" operator="containsText" text="S">
      <formula>NOT(ISERROR(SEARCH("S",AE2)))</formula>
    </cfRule>
    <cfRule type="containsText" dxfId="480" priority="16" operator="containsText" text="F">
      <formula>NOT(ISERROR(SEARCH("F",AE2)))</formula>
    </cfRule>
    <cfRule type="containsText" dxfId="479" priority="17" operator="containsText" text="E">
      <formula>NOT(ISERROR(SEARCH("E",AE2)))</formula>
    </cfRule>
    <cfRule type="containsText" dxfId="478" priority="18" operator="containsText" text="B">
      <formula>NOT(ISERROR(SEARCH("B",AE2)))</formula>
    </cfRule>
    <cfRule type="containsText" dxfId="477" priority="19" operator="containsText" text="A">
      <formula>NOT(ISERROR(SEARCH("A",AE2)))</formula>
    </cfRule>
  </conditionalFormatting>
  <dataValidations count="1">
    <dataValidation type="list" allowBlank="1" showInputMessage="1" showErrorMessage="1" sqref="AN2" xr:uid="{00000000-0002-0000-05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R2:U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Q11"/>
  <sheetViews>
    <sheetView workbookViewId="0">
      <pane xSplit="5" ySplit="1" topLeftCell="N2" activePane="bottomRight" state="frozen"/>
      <selection activeCell="E24" sqref="E24"/>
      <selection pane="topRight" activeCell="E24" sqref="E24"/>
      <selection pane="bottomLeft" activeCell="E24" sqref="E24"/>
      <selection pane="bottomRight" activeCell="AQ17" sqref="AQ17"/>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33203125" customWidth="1"/>
    <col min="34" max="34" width="5.33203125" customWidth="1"/>
    <col min="37" max="37" width="8.83203125" hidden="1" customWidth="1"/>
    <col min="42" max="43" width="150.83203125" customWidth="1"/>
  </cols>
  <sheetData>
    <row r="1" spans="1:43" s="5" customFormat="1">
      <c r="A1" s="1" t="s">
        <v>42</v>
      </c>
      <c r="B1" s="1" t="s">
        <v>106</v>
      </c>
      <c r="C1" s="1" t="s">
        <v>44</v>
      </c>
      <c r="D1" s="1" t="s">
        <v>107</v>
      </c>
      <c r="E1" s="1" t="s">
        <v>46</v>
      </c>
      <c r="F1" s="1" t="s">
        <v>108</v>
      </c>
      <c r="G1" s="1" t="s">
        <v>109</v>
      </c>
      <c r="H1" s="1" t="s">
        <v>110</v>
      </c>
      <c r="I1" s="1" t="s">
        <v>111</v>
      </c>
      <c r="J1" s="1" t="s">
        <v>112</v>
      </c>
      <c r="K1" s="1" t="s">
        <v>113</v>
      </c>
      <c r="L1" s="1" t="s">
        <v>114</v>
      </c>
      <c r="M1" s="1" t="s">
        <v>115</v>
      </c>
      <c r="N1" s="1" t="s">
        <v>116</v>
      </c>
      <c r="O1" s="1" t="s">
        <v>117</v>
      </c>
      <c r="P1" s="1" t="s">
        <v>118</v>
      </c>
      <c r="Q1" s="1" t="s">
        <v>119</v>
      </c>
      <c r="R1" s="1" t="s">
        <v>47</v>
      </c>
      <c r="S1" s="1" t="s">
        <v>120</v>
      </c>
      <c r="T1" s="1" t="s">
        <v>48</v>
      </c>
      <c r="U1" s="1" t="s">
        <v>49</v>
      </c>
      <c r="V1" s="1" t="s">
        <v>282</v>
      </c>
      <c r="W1" s="2" t="s">
        <v>121</v>
      </c>
      <c r="X1" s="2" t="s">
        <v>51</v>
      </c>
      <c r="Y1" s="3" t="s">
        <v>52</v>
      </c>
      <c r="Z1" s="3" t="s">
        <v>53</v>
      </c>
      <c r="AA1" s="3" t="s">
        <v>54</v>
      </c>
      <c r="AB1" s="3" t="s">
        <v>126</v>
      </c>
      <c r="AC1" s="4" t="s">
        <v>176</v>
      </c>
      <c r="AD1" s="4" t="s">
        <v>177</v>
      </c>
      <c r="AE1" s="4" t="s">
        <v>192</v>
      </c>
      <c r="AF1" s="4" t="s">
        <v>193</v>
      </c>
      <c r="AG1" s="4" t="s">
        <v>9</v>
      </c>
      <c r="AH1" s="4" t="s">
        <v>91</v>
      </c>
      <c r="AI1" s="4" t="s">
        <v>10</v>
      </c>
      <c r="AJ1" s="4" t="s">
        <v>11</v>
      </c>
      <c r="AK1" s="4"/>
      <c r="AL1" s="4" t="s">
        <v>12</v>
      </c>
      <c r="AM1" s="4" t="s">
        <v>13</v>
      </c>
      <c r="AN1" s="4" t="s">
        <v>55</v>
      </c>
      <c r="AO1" s="4" t="s">
        <v>122</v>
      </c>
      <c r="AP1" s="1" t="s">
        <v>123</v>
      </c>
      <c r="AQ1" s="22" t="s">
        <v>178</v>
      </c>
    </row>
    <row r="2" spans="1:43" s="5" customFormat="1">
      <c r="A2" s="6">
        <v>44597</v>
      </c>
      <c r="B2" s="7" t="s">
        <v>191</v>
      </c>
      <c r="C2" s="8" t="s">
        <v>204</v>
      </c>
      <c r="D2" s="9">
        <v>0.10356481481481482</v>
      </c>
      <c r="E2" s="42" t="s">
        <v>367</v>
      </c>
      <c r="F2" s="33">
        <v>12.9</v>
      </c>
      <c r="G2" s="33">
        <v>11.8</v>
      </c>
      <c r="H2" s="33">
        <v>12.9</v>
      </c>
      <c r="I2" s="33">
        <v>13.2</v>
      </c>
      <c r="J2" s="33">
        <v>13</v>
      </c>
      <c r="K2" s="33">
        <v>13.2</v>
      </c>
      <c r="L2" s="33">
        <v>13.1</v>
      </c>
      <c r="M2" s="33">
        <v>12.9</v>
      </c>
      <c r="N2" s="33">
        <v>12.5</v>
      </c>
      <c r="O2" s="33">
        <v>11.5</v>
      </c>
      <c r="P2" s="33">
        <v>11.2</v>
      </c>
      <c r="Q2" s="33">
        <v>11.6</v>
      </c>
      <c r="R2" s="31">
        <f t="shared" ref="R2" si="0">SUM(F2:H2)</f>
        <v>37.6</v>
      </c>
      <c r="S2" s="31">
        <f t="shared" ref="S2" si="1">SUM(I2:N2)</f>
        <v>77.900000000000006</v>
      </c>
      <c r="T2" s="31">
        <f t="shared" ref="T2" si="2">SUM(O2:Q2)</f>
        <v>34.299999999999997</v>
      </c>
      <c r="U2" s="32">
        <f t="shared" ref="U2" si="3">SUM(F2:J2)</f>
        <v>63.8</v>
      </c>
      <c r="V2" s="32">
        <f>SUM(M2:Q2)</f>
        <v>59.699999999999996</v>
      </c>
      <c r="W2" s="11" t="s">
        <v>205</v>
      </c>
      <c r="X2" s="11" t="s">
        <v>378</v>
      </c>
      <c r="Y2" s="13" t="s">
        <v>224</v>
      </c>
      <c r="Z2" s="13" t="s">
        <v>379</v>
      </c>
      <c r="AA2" s="13" t="s">
        <v>228</v>
      </c>
      <c r="AB2" s="11" t="s">
        <v>180</v>
      </c>
      <c r="AC2" s="12">
        <v>14.7</v>
      </c>
      <c r="AD2" s="12">
        <v>13.5</v>
      </c>
      <c r="AE2" s="12">
        <v>8.9</v>
      </c>
      <c r="AF2" s="11" t="s">
        <v>215</v>
      </c>
      <c r="AG2" s="12">
        <v>1.5</v>
      </c>
      <c r="AH2" s="12">
        <v>-1.2</v>
      </c>
      <c r="AI2" s="12">
        <v>2.2999999999999998</v>
      </c>
      <c r="AJ2" s="12">
        <v>-2</v>
      </c>
      <c r="AK2" s="12"/>
      <c r="AL2" s="11" t="s">
        <v>238</v>
      </c>
      <c r="AM2" s="11" t="s">
        <v>235</v>
      </c>
      <c r="AN2" s="11" t="s">
        <v>198</v>
      </c>
      <c r="AO2" s="8"/>
      <c r="AP2" s="8" t="s">
        <v>366</v>
      </c>
      <c r="AQ2" s="35" t="s">
        <v>440</v>
      </c>
    </row>
    <row r="3" spans="1:43" s="5" customFormat="1">
      <c r="A3" s="6">
        <v>44597</v>
      </c>
      <c r="B3" s="7" t="s">
        <v>190</v>
      </c>
      <c r="C3" s="8" t="s">
        <v>204</v>
      </c>
      <c r="D3" s="9">
        <v>0.10070601851851851</v>
      </c>
      <c r="E3" s="42" t="s">
        <v>357</v>
      </c>
      <c r="F3" s="33">
        <v>12.6</v>
      </c>
      <c r="G3" s="33">
        <v>11.9</v>
      </c>
      <c r="H3" s="33">
        <v>12.5</v>
      </c>
      <c r="I3" s="33">
        <v>12.3</v>
      </c>
      <c r="J3" s="33">
        <v>12</v>
      </c>
      <c r="K3" s="33">
        <v>12.1</v>
      </c>
      <c r="L3" s="33">
        <v>12.5</v>
      </c>
      <c r="M3" s="33">
        <v>12.8</v>
      </c>
      <c r="N3" s="33">
        <v>12.2</v>
      </c>
      <c r="O3" s="33">
        <v>11.1</v>
      </c>
      <c r="P3" s="33">
        <v>11.5</v>
      </c>
      <c r="Q3" s="33">
        <v>11.6</v>
      </c>
      <c r="R3" s="31">
        <f t="shared" ref="R3:R4" si="4">SUM(F3:H3)</f>
        <v>37</v>
      </c>
      <c r="S3" s="31">
        <f t="shared" ref="S3:S4" si="5">SUM(I3:N3)</f>
        <v>73.900000000000006</v>
      </c>
      <c r="T3" s="31">
        <f t="shared" ref="T3:T4" si="6">SUM(O3:Q3)</f>
        <v>34.200000000000003</v>
      </c>
      <c r="U3" s="32">
        <f t="shared" ref="U3:U4" si="7">SUM(F3:J3)</f>
        <v>61.3</v>
      </c>
      <c r="V3" s="32">
        <f t="shared" ref="V3:V4" si="8">SUM(M3:Q3)</f>
        <v>59.2</v>
      </c>
      <c r="W3" s="11" t="s">
        <v>207</v>
      </c>
      <c r="X3" s="11" t="s">
        <v>206</v>
      </c>
      <c r="Y3" s="13" t="s">
        <v>208</v>
      </c>
      <c r="Z3" s="13" t="s">
        <v>385</v>
      </c>
      <c r="AA3" s="13" t="s">
        <v>379</v>
      </c>
      <c r="AB3" s="11" t="s">
        <v>180</v>
      </c>
      <c r="AC3" s="12">
        <v>14.7</v>
      </c>
      <c r="AD3" s="12">
        <v>13.5</v>
      </c>
      <c r="AE3" s="12">
        <v>8.9</v>
      </c>
      <c r="AF3" s="11" t="s">
        <v>215</v>
      </c>
      <c r="AG3" s="12">
        <v>-0.4</v>
      </c>
      <c r="AH3" s="12">
        <v>-0.7</v>
      </c>
      <c r="AI3" s="12">
        <v>0.9</v>
      </c>
      <c r="AJ3" s="12">
        <v>-2</v>
      </c>
      <c r="AK3" s="12"/>
      <c r="AL3" s="11" t="s">
        <v>234</v>
      </c>
      <c r="AM3" s="11" t="s">
        <v>235</v>
      </c>
      <c r="AN3" s="11" t="s">
        <v>198</v>
      </c>
      <c r="AO3" s="8"/>
      <c r="AP3" s="8" t="s">
        <v>397</v>
      </c>
      <c r="AQ3" s="35" t="s">
        <v>446</v>
      </c>
    </row>
    <row r="4" spans="1:43" s="5" customFormat="1">
      <c r="A4" s="6">
        <v>44598</v>
      </c>
      <c r="B4" s="7" t="s">
        <v>189</v>
      </c>
      <c r="C4" s="8" t="s">
        <v>204</v>
      </c>
      <c r="D4" s="9">
        <v>0.10211805555555555</v>
      </c>
      <c r="E4" s="42" t="s">
        <v>416</v>
      </c>
      <c r="F4" s="33">
        <v>13</v>
      </c>
      <c r="G4" s="33">
        <v>11.6</v>
      </c>
      <c r="H4" s="33">
        <v>12.7</v>
      </c>
      <c r="I4" s="33">
        <v>12.7</v>
      </c>
      <c r="J4" s="33">
        <v>12.5</v>
      </c>
      <c r="K4" s="33">
        <v>13</v>
      </c>
      <c r="L4" s="33">
        <v>13.1</v>
      </c>
      <c r="M4" s="33">
        <v>12.4</v>
      </c>
      <c r="N4" s="33">
        <v>12</v>
      </c>
      <c r="O4" s="33">
        <v>11.3</v>
      </c>
      <c r="P4" s="33">
        <v>11.4</v>
      </c>
      <c r="Q4" s="33">
        <v>11.6</v>
      </c>
      <c r="R4" s="31">
        <f t="shared" si="4"/>
        <v>37.299999999999997</v>
      </c>
      <c r="S4" s="31">
        <f t="shared" si="5"/>
        <v>75.7</v>
      </c>
      <c r="T4" s="31">
        <f t="shared" si="6"/>
        <v>34.300000000000004</v>
      </c>
      <c r="U4" s="32">
        <f t="shared" si="7"/>
        <v>62.5</v>
      </c>
      <c r="V4" s="32">
        <f t="shared" si="8"/>
        <v>58.7</v>
      </c>
      <c r="W4" s="11" t="s">
        <v>205</v>
      </c>
      <c r="X4" s="11" t="s">
        <v>206</v>
      </c>
      <c r="Y4" s="13" t="s">
        <v>242</v>
      </c>
      <c r="Z4" s="13" t="s">
        <v>255</v>
      </c>
      <c r="AA4" s="13" t="s">
        <v>208</v>
      </c>
      <c r="AB4" s="11" t="s">
        <v>180</v>
      </c>
      <c r="AC4" s="36">
        <v>13.8</v>
      </c>
      <c r="AD4" s="37">
        <v>12.6</v>
      </c>
      <c r="AE4" s="37">
        <v>8.9</v>
      </c>
      <c r="AF4" s="11" t="s">
        <v>215</v>
      </c>
      <c r="AG4" s="12" t="s">
        <v>252</v>
      </c>
      <c r="AH4" s="12">
        <v>-0.9</v>
      </c>
      <c r="AI4" s="12">
        <v>0.9</v>
      </c>
      <c r="AJ4" s="12">
        <v>-1.8</v>
      </c>
      <c r="AK4" s="12"/>
      <c r="AL4" s="11" t="s">
        <v>234</v>
      </c>
      <c r="AM4" s="11" t="s">
        <v>235</v>
      </c>
      <c r="AN4" s="11" t="s">
        <v>198</v>
      </c>
      <c r="AO4" s="8"/>
      <c r="AP4" s="8" t="s">
        <v>415</v>
      </c>
      <c r="AQ4" s="35" t="s">
        <v>456</v>
      </c>
    </row>
    <row r="5" spans="1:43" s="5" customFormat="1">
      <c r="A5" s="6">
        <v>44604</v>
      </c>
      <c r="B5" s="7" t="s">
        <v>188</v>
      </c>
      <c r="C5" s="8" t="s">
        <v>204</v>
      </c>
      <c r="D5" s="9">
        <v>0.10072916666666666</v>
      </c>
      <c r="E5" s="42" t="s">
        <v>494</v>
      </c>
      <c r="F5" s="33">
        <v>13</v>
      </c>
      <c r="G5" s="33">
        <v>11.1</v>
      </c>
      <c r="H5" s="33">
        <v>12.2</v>
      </c>
      <c r="I5" s="33">
        <v>12.6</v>
      </c>
      <c r="J5" s="33">
        <v>12.5</v>
      </c>
      <c r="K5" s="33">
        <v>13.1</v>
      </c>
      <c r="L5" s="33">
        <v>12.3</v>
      </c>
      <c r="M5" s="33">
        <v>12</v>
      </c>
      <c r="N5" s="33">
        <v>12</v>
      </c>
      <c r="O5" s="33">
        <v>10.7</v>
      </c>
      <c r="P5" s="33">
        <v>11.5</v>
      </c>
      <c r="Q5" s="33">
        <v>12.3</v>
      </c>
      <c r="R5" s="31">
        <f t="shared" ref="R5:R6" si="9">SUM(F5:H5)</f>
        <v>36.299999999999997</v>
      </c>
      <c r="S5" s="31">
        <f t="shared" ref="S5:S6" si="10">SUM(I5:N5)</f>
        <v>74.5</v>
      </c>
      <c r="T5" s="31">
        <f t="shared" ref="T5:T6" si="11">SUM(O5:Q5)</f>
        <v>34.5</v>
      </c>
      <c r="U5" s="32">
        <f t="shared" ref="U5:U6" si="12">SUM(F5:J5)</f>
        <v>61.4</v>
      </c>
      <c r="V5" s="32">
        <f t="shared" ref="V5:V6" si="13">SUM(M5:Q5)</f>
        <v>58.5</v>
      </c>
      <c r="W5" s="11" t="s">
        <v>207</v>
      </c>
      <c r="X5" s="11" t="s">
        <v>206</v>
      </c>
      <c r="Y5" s="13" t="s">
        <v>219</v>
      </c>
      <c r="Z5" s="13" t="s">
        <v>496</v>
      </c>
      <c r="AA5" s="13" t="s">
        <v>497</v>
      </c>
      <c r="AB5" s="11" t="s">
        <v>180</v>
      </c>
      <c r="AC5" s="12">
        <v>15.6</v>
      </c>
      <c r="AD5" s="12">
        <v>15.6</v>
      </c>
      <c r="AE5" s="12">
        <v>8.6</v>
      </c>
      <c r="AF5" s="11" t="s">
        <v>197</v>
      </c>
      <c r="AG5" s="12">
        <v>-0.9</v>
      </c>
      <c r="AH5" s="12">
        <v>-0.7</v>
      </c>
      <c r="AI5" s="12" t="s">
        <v>252</v>
      </c>
      <c r="AJ5" s="12">
        <v>-1.6</v>
      </c>
      <c r="AK5" s="12"/>
      <c r="AL5" s="11" t="s">
        <v>235</v>
      </c>
      <c r="AM5" s="11" t="s">
        <v>235</v>
      </c>
      <c r="AN5" s="11" t="s">
        <v>198</v>
      </c>
      <c r="AO5" s="8"/>
      <c r="AP5" s="8" t="s">
        <v>493</v>
      </c>
      <c r="AQ5" s="35" t="s">
        <v>536</v>
      </c>
    </row>
    <row r="6" spans="1:43" s="5" customFormat="1">
      <c r="A6" s="6">
        <v>44605</v>
      </c>
      <c r="B6" s="7" t="s">
        <v>187</v>
      </c>
      <c r="C6" s="8" t="s">
        <v>204</v>
      </c>
      <c r="D6" s="9">
        <v>0.10280092592592593</v>
      </c>
      <c r="E6" s="42" t="s">
        <v>515</v>
      </c>
      <c r="F6" s="33">
        <v>13.1</v>
      </c>
      <c r="G6" s="33">
        <v>11.6</v>
      </c>
      <c r="H6" s="33">
        <v>12.5</v>
      </c>
      <c r="I6" s="33">
        <v>12.4</v>
      </c>
      <c r="J6" s="33">
        <v>12.7</v>
      </c>
      <c r="K6" s="33">
        <v>12.8</v>
      </c>
      <c r="L6" s="33">
        <v>12.8</v>
      </c>
      <c r="M6" s="33">
        <v>12.6</v>
      </c>
      <c r="N6" s="33">
        <v>12.3</v>
      </c>
      <c r="O6" s="33">
        <v>11.3</v>
      </c>
      <c r="P6" s="33">
        <v>11.6</v>
      </c>
      <c r="Q6" s="33">
        <v>12.5</v>
      </c>
      <c r="R6" s="31">
        <f t="shared" si="9"/>
        <v>37.200000000000003</v>
      </c>
      <c r="S6" s="31">
        <f t="shared" si="10"/>
        <v>75.600000000000009</v>
      </c>
      <c r="T6" s="31">
        <f t="shared" si="11"/>
        <v>35.4</v>
      </c>
      <c r="U6" s="32">
        <f t="shared" si="12"/>
        <v>62.3</v>
      </c>
      <c r="V6" s="32">
        <f t="shared" si="13"/>
        <v>60.300000000000004</v>
      </c>
      <c r="W6" s="11" t="s">
        <v>207</v>
      </c>
      <c r="X6" s="11" t="s">
        <v>206</v>
      </c>
      <c r="Y6" s="13" t="s">
        <v>208</v>
      </c>
      <c r="Z6" s="13" t="s">
        <v>242</v>
      </c>
      <c r="AA6" s="13" t="s">
        <v>379</v>
      </c>
      <c r="AB6" s="11" t="s">
        <v>180</v>
      </c>
      <c r="AC6" s="36">
        <v>14.7</v>
      </c>
      <c r="AD6" s="37">
        <v>14</v>
      </c>
      <c r="AE6" s="37">
        <v>8.9</v>
      </c>
      <c r="AF6" s="11" t="s">
        <v>197</v>
      </c>
      <c r="AG6" s="12">
        <v>1.3</v>
      </c>
      <c r="AH6" s="12">
        <v>-0.6</v>
      </c>
      <c r="AI6" s="12">
        <v>2.1</v>
      </c>
      <c r="AJ6" s="12">
        <v>-1.4</v>
      </c>
      <c r="AK6" s="12"/>
      <c r="AL6" s="11" t="s">
        <v>238</v>
      </c>
      <c r="AM6" s="11" t="s">
        <v>234</v>
      </c>
      <c r="AN6" s="11" t="s">
        <v>180</v>
      </c>
      <c r="AO6" s="8"/>
      <c r="AP6" s="8" t="s">
        <v>549</v>
      </c>
      <c r="AQ6" s="35" t="s">
        <v>550</v>
      </c>
    </row>
    <row r="7" spans="1:43" s="5" customFormat="1">
      <c r="A7" s="6">
        <v>44611</v>
      </c>
      <c r="B7" s="7" t="s">
        <v>241</v>
      </c>
      <c r="C7" s="8" t="s">
        <v>204</v>
      </c>
      <c r="D7" s="9">
        <v>0.10277777777777779</v>
      </c>
      <c r="E7" s="42" t="s">
        <v>575</v>
      </c>
      <c r="F7" s="33">
        <v>12.9</v>
      </c>
      <c r="G7" s="33">
        <v>11.6</v>
      </c>
      <c r="H7" s="33">
        <v>12.9</v>
      </c>
      <c r="I7" s="33">
        <v>13</v>
      </c>
      <c r="J7" s="33">
        <v>12.9</v>
      </c>
      <c r="K7" s="33">
        <v>12.9</v>
      </c>
      <c r="L7" s="33">
        <v>12.3</v>
      </c>
      <c r="M7" s="33">
        <v>12.2</v>
      </c>
      <c r="N7" s="33">
        <v>12</v>
      </c>
      <c r="O7" s="33">
        <v>11.1</v>
      </c>
      <c r="P7" s="33">
        <v>12.1</v>
      </c>
      <c r="Q7" s="33">
        <v>12.1</v>
      </c>
      <c r="R7" s="31">
        <f t="shared" ref="R7" si="14">SUM(F7:H7)</f>
        <v>37.4</v>
      </c>
      <c r="S7" s="31">
        <f t="shared" ref="S7" si="15">SUM(I7:N7)</f>
        <v>75.3</v>
      </c>
      <c r="T7" s="31">
        <f t="shared" ref="T7" si="16">SUM(O7:Q7)</f>
        <v>35.299999999999997</v>
      </c>
      <c r="U7" s="32">
        <f t="shared" ref="U7" si="17">SUM(F7:J7)</f>
        <v>63.3</v>
      </c>
      <c r="V7" s="32">
        <f t="shared" ref="V7" si="18">SUM(M7:Q7)</f>
        <v>59.5</v>
      </c>
      <c r="W7" s="11" t="s">
        <v>205</v>
      </c>
      <c r="X7" s="11" t="s">
        <v>206</v>
      </c>
      <c r="Y7" s="13" t="s">
        <v>379</v>
      </c>
      <c r="Z7" s="13" t="s">
        <v>376</v>
      </c>
      <c r="AA7" s="13" t="s">
        <v>394</v>
      </c>
      <c r="AB7" s="11" t="s">
        <v>180</v>
      </c>
      <c r="AC7" s="36">
        <v>15</v>
      </c>
      <c r="AD7" s="37">
        <v>14.2</v>
      </c>
      <c r="AE7" s="37">
        <v>9.3000000000000007</v>
      </c>
      <c r="AF7" s="11" t="s">
        <v>197</v>
      </c>
      <c r="AG7" s="12">
        <v>-0.3</v>
      </c>
      <c r="AH7" s="12">
        <v>-0.6</v>
      </c>
      <c r="AI7" s="12">
        <v>0.4</v>
      </c>
      <c r="AJ7" s="12">
        <v>-1.3</v>
      </c>
      <c r="AK7" s="12"/>
      <c r="AL7" s="11" t="s">
        <v>235</v>
      </c>
      <c r="AM7" s="11" t="s">
        <v>234</v>
      </c>
      <c r="AN7" s="11" t="s">
        <v>180</v>
      </c>
      <c r="AO7" s="8"/>
      <c r="AP7" s="8" t="s">
        <v>576</v>
      </c>
      <c r="AQ7" s="35" t="s">
        <v>627</v>
      </c>
    </row>
    <row r="8" spans="1:43" s="5" customFormat="1">
      <c r="A8" s="6">
        <v>44675</v>
      </c>
      <c r="B8" s="7" t="s">
        <v>191</v>
      </c>
      <c r="C8" s="8" t="s">
        <v>204</v>
      </c>
      <c r="D8" s="9">
        <v>0.10209490740740741</v>
      </c>
      <c r="E8" s="42" t="s">
        <v>712</v>
      </c>
      <c r="F8" s="33">
        <v>12.5</v>
      </c>
      <c r="G8" s="33">
        <v>10.9</v>
      </c>
      <c r="H8" s="33">
        <v>12.4</v>
      </c>
      <c r="I8" s="33">
        <v>13</v>
      </c>
      <c r="J8" s="33">
        <v>12.6</v>
      </c>
      <c r="K8" s="33">
        <v>12.8</v>
      </c>
      <c r="L8" s="33">
        <v>13.1</v>
      </c>
      <c r="M8" s="33">
        <v>12.7</v>
      </c>
      <c r="N8" s="33">
        <v>12.4</v>
      </c>
      <c r="O8" s="33">
        <v>11.1</v>
      </c>
      <c r="P8" s="33">
        <v>11.5</v>
      </c>
      <c r="Q8" s="33">
        <v>12.1</v>
      </c>
      <c r="R8" s="31">
        <f t="shared" ref="R8" si="19">SUM(F8:H8)</f>
        <v>35.799999999999997</v>
      </c>
      <c r="S8" s="31">
        <f t="shared" ref="S8" si="20">SUM(I8:N8)</f>
        <v>76.600000000000009</v>
      </c>
      <c r="T8" s="31">
        <f t="shared" ref="T8" si="21">SUM(O8:Q8)</f>
        <v>34.700000000000003</v>
      </c>
      <c r="U8" s="32">
        <f t="shared" ref="U8" si="22">SUM(F8:J8)</f>
        <v>61.4</v>
      </c>
      <c r="V8" s="32">
        <f t="shared" ref="V8" si="23">SUM(M8:Q8)</f>
        <v>59.800000000000004</v>
      </c>
      <c r="W8" s="11" t="s">
        <v>212</v>
      </c>
      <c r="X8" s="11" t="s">
        <v>206</v>
      </c>
      <c r="Y8" s="13" t="s">
        <v>269</v>
      </c>
      <c r="Z8" s="13" t="s">
        <v>256</v>
      </c>
      <c r="AA8" s="13" t="s">
        <v>224</v>
      </c>
      <c r="AB8" s="11" t="s">
        <v>215</v>
      </c>
      <c r="AC8" s="12">
        <v>13.9</v>
      </c>
      <c r="AD8" s="12">
        <v>14</v>
      </c>
      <c r="AE8" s="12">
        <v>9.4</v>
      </c>
      <c r="AF8" s="11" t="s">
        <v>215</v>
      </c>
      <c r="AG8" s="12">
        <v>-0.9</v>
      </c>
      <c r="AH8" s="12">
        <v>-0.9</v>
      </c>
      <c r="AI8" s="12">
        <v>0.2</v>
      </c>
      <c r="AJ8" s="12">
        <v>-2</v>
      </c>
      <c r="AK8" s="12"/>
      <c r="AL8" s="11" t="s">
        <v>235</v>
      </c>
      <c r="AM8" s="11" t="s">
        <v>234</v>
      </c>
      <c r="AN8" s="11" t="s">
        <v>180</v>
      </c>
      <c r="AO8" s="8"/>
      <c r="AP8" s="8" t="s">
        <v>711</v>
      </c>
      <c r="AQ8" s="35" t="s">
        <v>713</v>
      </c>
    </row>
    <row r="9" spans="1:43" s="5" customFormat="1">
      <c r="A9" s="6">
        <v>44681</v>
      </c>
      <c r="B9" s="7" t="s">
        <v>187</v>
      </c>
      <c r="C9" s="8" t="s">
        <v>505</v>
      </c>
      <c r="D9" s="9">
        <v>0.1013888888888889</v>
      </c>
      <c r="E9" s="42" t="s">
        <v>759</v>
      </c>
      <c r="F9" s="33">
        <v>13</v>
      </c>
      <c r="G9" s="33">
        <v>12.1</v>
      </c>
      <c r="H9" s="33">
        <v>11.5</v>
      </c>
      <c r="I9" s="33">
        <v>11.8</v>
      </c>
      <c r="J9" s="33">
        <v>12</v>
      </c>
      <c r="K9" s="33">
        <v>12.3</v>
      </c>
      <c r="L9" s="33">
        <v>13.5</v>
      </c>
      <c r="M9" s="33">
        <v>13</v>
      </c>
      <c r="N9" s="33">
        <v>12.1</v>
      </c>
      <c r="O9" s="33">
        <v>11.2</v>
      </c>
      <c r="P9" s="33">
        <v>11.5</v>
      </c>
      <c r="Q9" s="33">
        <v>12</v>
      </c>
      <c r="R9" s="31">
        <f t="shared" ref="R9:R11" si="24">SUM(F9:H9)</f>
        <v>36.6</v>
      </c>
      <c r="S9" s="31">
        <f t="shared" ref="S9:S11" si="25">SUM(I9:N9)</f>
        <v>74.7</v>
      </c>
      <c r="T9" s="31">
        <f t="shared" ref="T9:T11" si="26">SUM(O9:Q9)</f>
        <v>34.700000000000003</v>
      </c>
      <c r="U9" s="32">
        <f t="shared" ref="U9:U11" si="27">SUM(F9:J9)</f>
        <v>60.400000000000006</v>
      </c>
      <c r="V9" s="32">
        <f t="shared" ref="V9:V11" si="28">SUM(M9:Q9)</f>
        <v>59.8</v>
      </c>
      <c r="W9" s="11" t="s">
        <v>207</v>
      </c>
      <c r="X9" s="11" t="s">
        <v>206</v>
      </c>
      <c r="Y9" s="13" t="s">
        <v>262</v>
      </c>
      <c r="Z9" s="13" t="s">
        <v>224</v>
      </c>
      <c r="AA9" s="13" t="s">
        <v>218</v>
      </c>
      <c r="AB9" s="11" t="s">
        <v>215</v>
      </c>
      <c r="AC9" s="12">
        <v>17.8</v>
      </c>
      <c r="AD9" s="12">
        <v>18</v>
      </c>
      <c r="AE9" s="12">
        <v>9</v>
      </c>
      <c r="AF9" s="11" t="s">
        <v>197</v>
      </c>
      <c r="AG9" s="12">
        <v>-0.9</v>
      </c>
      <c r="AH9" s="12">
        <v>-0.7</v>
      </c>
      <c r="AI9" s="12">
        <v>0.3</v>
      </c>
      <c r="AJ9" s="12">
        <v>-1.9</v>
      </c>
      <c r="AK9" s="12"/>
      <c r="AL9" s="11" t="s">
        <v>235</v>
      </c>
      <c r="AM9" s="11" t="s">
        <v>235</v>
      </c>
      <c r="AN9" s="11" t="s">
        <v>180</v>
      </c>
      <c r="AO9" s="8"/>
      <c r="AP9" s="8" t="s">
        <v>758</v>
      </c>
      <c r="AQ9" s="35" t="s">
        <v>760</v>
      </c>
    </row>
    <row r="10" spans="1:43" s="5" customFormat="1">
      <c r="A10" s="6">
        <v>44681</v>
      </c>
      <c r="B10" s="7" t="s">
        <v>182</v>
      </c>
      <c r="C10" s="8" t="s">
        <v>204</v>
      </c>
      <c r="D10" s="9">
        <v>0.10002314814814815</v>
      </c>
      <c r="E10" s="42" t="s">
        <v>771</v>
      </c>
      <c r="F10" s="33">
        <v>12.7</v>
      </c>
      <c r="G10" s="33">
        <v>11.3</v>
      </c>
      <c r="H10" s="33">
        <v>11.5</v>
      </c>
      <c r="I10" s="33">
        <v>11.5</v>
      </c>
      <c r="J10" s="33">
        <v>11.9</v>
      </c>
      <c r="K10" s="33">
        <v>12.3</v>
      </c>
      <c r="L10" s="33">
        <v>12.7</v>
      </c>
      <c r="M10" s="33">
        <v>12.4</v>
      </c>
      <c r="N10" s="33">
        <v>12.4</v>
      </c>
      <c r="O10" s="33">
        <v>11.7</v>
      </c>
      <c r="P10" s="33">
        <v>11.9</v>
      </c>
      <c r="Q10" s="33">
        <v>11.9</v>
      </c>
      <c r="R10" s="31">
        <f t="shared" si="24"/>
        <v>35.5</v>
      </c>
      <c r="S10" s="31">
        <f t="shared" si="25"/>
        <v>73.2</v>
      </c>
      <c r="T10" s="31">
        <f t="shared" si="26"/>
        <v>35.5</v>
      </c>
      <c r="U10" s="32">
        <f t="shared" si="27"/>
        <v>58.9</v>
      </c>
      <c r="V10" s="32">
        <f t="shared" si="28"/>
        <v>60.3</v>
      </c>
      <c r="W10" s="11" t="s">
        <v>217</v>
      </c>
      <c r="X10" s="11" t="s">
        <v>213</v>
      </c>
      <c r="Y10" s="13" t="s">
        <v>224</v>
      </c>
      <c r="Z10" s="13" t="s">
        <v>224</v>
      </c>
      <c r="AA10" s="13" t="s">
        <v>385</v>
      </c>
      <c r="AB10" s="11" t="s">
        <v>215</v>
      </c>
      <c r="AC10" s="12">
        <v>17.8</v>
      </c>
      <c r="AD10" s="12">
        <v>18</v>
      </c>
      <c r="AE10" s="12">
        <v>9</v>
      </c>
      <c r="AF10" s="11" t="s">
        <v>215</v>
      </c>
      <c r="AG10" s="12">
        <v>-1.7</v>
      </c>
      <c r="AH10" s="12" t="s">
        <v>233</v>
      </c>
      <c r="AI10" s="12">
        <v>0.2</v>
      </c>
      <c r="AJ10" s="12">
        <v>-1.9</v>
      </c>
      <c r="AK10" s="12"/>
      <c r="AL10" s="11" t="s">
        <v>235</v>
      </c>
      <c r="AM10" s="11" t="s">
        <v>235</v>
      </c>
      <c r="AN10" s="11" t="s">
        <v>180</v>
      </c>
      <c r="AO10" s="8"/>
      <c r="AP10" s="8"/>
      <c r="AQ10" s="35"/>
    </row>
    <row r="11" spans="1:43" s="5" customFormat="1">
      <c r="A11" s="6">
        <v>44682</v>
      </c>
      <c r="B11" s="7" t="s">
        <v>188</v>
      </c>
      <c r="C11" s="8" t="s">
        <v>520</v>
      </c>
      <c r="D11" s="9">
        <v>0.10211805555555555</v>
      </c>
      <c r="E11" s="42" t="s">
        <v>790</v>
      </c>
      <c r="F11" s="33">
        <v>12.7</v>
      </c>
      <c r="G11" s="33">
        <v>11.6</v>
      </c>
      <c r="H11" s="33">
        <v>11.5</v>
      </c>
      <c r="I11" s="33">
        <v>11.7</v>
      </c>
      <c r="J11" s="33">
        <v>11.7</v>
      </c>
      <c r="K11" s="33">
        <v>12</v>
      </c>
      <c r="L11" s="33">
        <v>12.7</v>
      </c>
      <c r="M11" s="33">
        <v>12.8</v>
      </c>
      <c r="N11" s="33">
        <v>12.8</v>
      </c>
      <c r="O11" s="33">
        <v>12.2</v>
      </c>
      <c r="P11" s="33">
        <v>12.7</v>
      </c>
      <c r="Q11" s="33">
        <v>12.9</v>
      </c>
      <c r="R11" s="31">
        <f t="shared" si="24"/>
        <v>35.799999999999997</v>
      </c>
      <c r="S11" s="31">
        <f t="shared" si="25"/>
        <v>73.699999999999989</v>
      </c>
      <c r="T11" s="31">
        <f t="shared" si="26"/>
        <v>37.799999999999997</v>
      </c>
      <c r="U11" s="32">
        <f t="shared" si="27"/>
        <v>59.2</v>
      </c>
      <c r="V11" s="32">
        <f t="shared" si="28"/>
        <v>63.4</v>
      </c>
      <c r="W11" s="11" t="s">
        <v>212</v>
      </c>
      <c r="X11" s="11" t="s">
        <v>244</v>
      </c>
      <c r="Y11" s="13" t="s">
        <v>496</v>
      </c>
      <c r="Z11" s="13" t="s">
        <v>791</v>
      </c>
      <c r="AA11" s="13" t="s">
        <v>242</v>
      </c>
      <c r="AB11" s="11" t="s">
        <v>215</v>
      </c>
      <c r="AC11" s="12">
        <v>15.7</v>
      </c>
      <c r="AD11" s="12">
        <v>15.8</v>
      </c>
      <c r="AE11" s="12">
        <v>9.1</v>
      </c>
      <c r="AF11" s="11" t="s">
        <v>198</v>
      </c>
      <c r="AG11" s="12">
        <v>1.1000000000000001</v>
      </c>
      <c r="AH11" s="12" t="s">
        <v>233</v>
      </c>
      <c r="AI11" s="12">
        <v>1.3</v>
      </c>
      <c r="AJ11" s="12">
        <v>-0.2</v>
      </c>
      <c r="AK11" s="12"/>
      <c r="AL11" s="11" t="s">
        <v>236</v>
      </c>
      <c r="AM11" s="11" t="s">
        <v>235</v>
      </c>
      <c r="AN11" s="11" t="s">
        <v>198</v>
      </c>
      <c r="AO11" s="8"/>
      <c r="AP11" s="8" t="s">
        <v>802</v>
      </c>
      <c r="AQ11" s="35" t="s">
        <v>814</v>
      </c>
    </row>
  </sheetData>
  <autoFilter ref="A1:AQ1" xr:uid="{00000000-0009-0000-0000-000006000000}"/>
  <phoneticPr fontId="13"/>
  <conditionalFormatting sqref="AL2:AM2">
    <cfRule type="containsText" dxfId="476" priority="763" operator="containsText" text="E">
      <formula>NOT(ISERROR(SEARCH("E",AL2)))</formula>
    </cfRule>
    <cfRule type="containsText" dxfId="475" priority="764" operator="containsText" text="B">
      <formula>NOT(ISERROR(SEARCH("B",AL2)))</formula>
    </cfRule>
    <cfRule type="containsText" dxfId="474" priority="765" operator="containsText" text="A">
      <formula>NOT(ISERROR(SEARCH("A",AL2)))</formula>
    </cfRule>
  </conditionalFormatting>
  <conditionalFormatting sqref="AN2">
    <cfRule type="containsText" dxfId="473" priority="760" operator="containsText" text="E">
      <formula>NOT(ISERROR(SEARCH("E",AN2)))</formula>
    </cfRule>
    <cfRule type="containsText" dxfId="472" priority="761" operator="containsText" text="B">
      <formula>NOT(ISERROR(SEARCH("B",AN2)))</formula>
    </cfRule>
    <cfRule type="containsText" dxfId="471" priority="762" operator="containsText" text="A">
      <formula>NOT(ISERROR(SEARCH("A",AN2)))</formula>
    </cfRule>
  </conditionalFormatting>
  <conditionalFormatting sqref="AO2">
    <cfRule type="containsText" dxfId="470" priority="756" operator="containsText" text="E">
      <formula>NOT(ISERROR(SEARCH("E",AO2)))</formula>
    </cfRule>
    <cfRule type="containsText" dxfId="469" priority="757" operator="containsText" text="B">
      <formula>NOT(ISERROR(SEARCH("B",AO2)))</formula>
    </cfRule>
    <cfRule type="containsText" dxfId="468" priority="758" operator="containsText" text="A">
      <formula>NOT(ISERROR(SEARCH("A",AO2)))</formula>
    </cfRule>
  </conditionalFormatting>
  <conditionalFormatting sqref="AF2">
    <cfRule type="containsText" dxfId="467" priority="526" operator="containsText" text="D">
      <formula>NOT(ISERROR(SEARCH("D",AF2)))</formula>
    </cfRule>
    <cfRule type="containsText" dxfId="466" priority="527" operator="containsText" text="S">
      <formula>NOT(ISERROR(SEARCH("S",AF2)))</formula>
    </cfRule>
    <cfRule type="containsText" dxfId="465" priority="528" operator="containsText" text="F">
      <formula>NOT(ISERROR(SEARCH("F",AF2)))</formula>
    </cfRule>
    <cfRule type="containsText" dxfId="464" priority="529" operator="containsText" text="E">
      <formula>NOT(ISERROR(SEARCH("E",AF2)))</formula>
    </cfRule>
    <cfRule type="containsText" dxfId="463" priority="530" operator="containsText" text="B">
      <formula>NOT(ISERROR(SEARCH("B",AF2)))</formula>
    </cfRule>
    <cfRule type="containsText" dxfId="462" priority="531" operator="containsText" text="A">
      <formula>NOT(ISERROR(SEARCH("A",AF2)))</formula>
    </cfRule>
  </conditionalFormatting>
  <conditionalFormatting sqref="AL3:AM4">
    <cfRule type="containsText" dxfId="461" priority="85" operator="containsText" text="E">
      <formula>NOT(ISERROR(SEARCH("E",AL3)))</formula>
    </cfRule>
    <cfRule type="containsText" dxfId="460" priority="86" operator="containsText" text="B">
      <formula>NOT(ISERROR(SEARCH("B",AL3)))</formula>
    </cfRule>
    <cfRule type="containsText" dxfId="459" priority="87" operator="containsText" text="A">
      <formula>NOT(ISERROR(SEARCH("A",AL3)))</formula>
    </cfRule>
  </conditionalFormatting>
  <conditionalFormatting sqref="AN3:AN4">
    <cfRule type="containsText" dxfId="458" priority="82" operator="containsText" text="E">
      <formula>NOT(ISERROR(SEARCH("E",AN3)))</formula>
    </cfRule>
    <cfRule type="containsText" dxfId="457" priority="83" operator="containsText" text="B">
      <formula>NOT(ISERROR(SEARCH("B",AN3)))</formula>
    </cfRule>
    <cfRule type="containsText" dxfId="456" priority="84" operator="containsText" text="A">
      <formula>NOT(ISERROR(SEARCH("A",AN3)))</formula>
    </cfRule>
  </conditionalFormatting>
  <conditionalFormatting sqref="AO3:AO4">
    <cfRule type="containsText" dxfId="455" priority="79" operator="containsText" text="E">
      <formula>NOT(ISERROR(SEARCH("E",AO3)))</formula>
    </cfRule>
    <cfRule type="containsText" dxfId="454" priority="80" operator="containsText" text="B">
      <formula>NOT(ISERROR(SEARCH("B",AO3)))</formula>
    </cfRule>
    <cfRule type="containsText" dxfId="453" priority="81" operator="containsText" text="A">
      <formula>NOT(ISERROR(SEARCH("A",AO3)))</formula>
    </cfRule>
  </conditionalFormatting>
  <conditionalFormatting sqref="F4:Q4">
    <cfRule type="colorScale" priority="88">
      <colorScale>
        <cfvo type="min"/>
        <cfvo type="percentile" val="50"/>
        <cfvo type="max"/>
        <color rgb="FFF8696B"/>
        <color rgb="FFFFEB84"/>
        <color rgb="FF63BE7B"/>
      </colorScale>
    </cfRule>
  </conditionalFormatting>
  <conditionalFormatting sqref="AF3:AF4">
    <cfRule type="containsText" dxfId="452" priority="73" operator="containsText" text="D">
      <formula>NOT(ISERROR(SEARCH("D",AF3)))</formula>
    </cfRule>
    <cfRule type="containsText" dxfId="451" priority="74" operator="containsText" text="S">
      <formula>NOT(ISERROR(SEARCH("S",AF3)))</formula>
    </cfRule>
    <cfRule type="containsText" dxfId="450" priority="75" operator="containsText" text="F">
      <formula>NOT(ISERROR(SEARCH("F",AF3)))</formula>
    </cfRule>
    <cfRule type="containsText" dxfId="449" priority="76" operator="containsText" text="E">
      <formula>NOT(ISERROR(SEARCH("E",AF3)))</formula>
    </cfRule>
    <cfRule type="containsText" dxfId="448" priority="77" operator="containsText" text="B">
      <formula>NOT(ISERROR(SEARCH("B",AF3)))</formula>
    </cfRule>
    <cfRule type="containsText" dxfId="447" priority="78" operator="containsText" text="A">
      <formula>NOT(ISERROR(SEARCH("A",AF3)))</formula>
    </cfRule>
  </conditionalFormatting>
  <conditionalFormatting sqref="F3:Q3">
    <cfRule type="colorScale" priority="72">
      <colorScale>
        <cfvo type="min"/>
        <cfvo type="percentile" val="50"/>
        <cfvo type="max"/>
        <color rgb="FFF8696B"/>
        <color rgb="FFFFEB84"/>
        <color rgb="FF63BE7B"/>
      </colorScale>
    </cfRule>
  </conditionalFormatting>
  <conditionalFormatting sqref="F2:Q2">
    <cfRule type="colorScale" priority="71">
      <colorScale>
        <cfvo type="min"/>
        <cfvo type="percentile" val="50"/>
        <cfvo type="max"/>
        <color rgb="FFF8696B"/>
        <color rgb="FFFFEB84"/>
        <color rgb="FF63BE7B"/>
      </colorScale>
    </cfRule>
  </conditionalFormatting>
  <conditionalFormatting sqref="AL5:AM6">
    <cfRule type="containsText" dxfId="446" priority="67" operator="containsText" text="E">
      <formula>NOT(ISERROR(SEARCH("E",AL5)))</formula>
    </cfRule>
    <cfRule type="containsText" dxfId="445" priority="68" operator="containsText" text="B">
      <formula>NOT(ISERROR(SEARCH("B",AL5)))</formula>
    </cfRule>
    <cfRule type="containsText" dxfId="444" priority="69" operator="containsText" text="A">
      <formula>NOT(ISERROR(SEARCH("A",AL5)))</formula>
    </cfRule>
  </conditionalFormatting>
  <conditionalFormatting sqref="AN5:AN6">
    <cfRule type="containsText" dxfId="443" priority="64" operator="containsText" text="E">
      <formula>NOT(ISERROR(SEARCH("E",AN5)))</formula>
    </cfRule>
    <cfRule type="containsText" dxfId="442" priority="65" operator="containsText" text="B">
      <formula>NOT(ISERROR(SEARCH("B",AN5)))</formula>
    </cfRule>
    <cfRule type="containsText" dxfId="441" priority="66" operator="containsText" text="A">
      <formula>NOT(ISERROR(SEARCH("A",AN5)))</formula>
    </cfRule>
  </conditionalFormatting>
  <conditionalFormatting sqref="AO5:AO6">
    <cfRule type="containsText" dxfId="440" priority="61" operator="containsText" text="E">
      <formula>NOT(ISERROR(SEARCH("E",AO5)))</formula>
    </cfRule>
    <cfRule type="containsText" dxfId="439" priority="62" operator="containsText" text="B">
      <formula>NOT(ISERROR(SEARCH("B",AO5)))</formula>
    </cfRule>
    <cfRule type="containsText" dxfId="438" priority="63" operator="containsText" text="A">
      <formula>NOT(ISERROR(SEARCH("A",AO5)))</formula>
    </cfRule>
  </conditionalFormatting>
  <conditionalFormatting sqref="F5:Q6">
    <cfRule type="colorScale" priority="70">
      <colorScale>
        <cfvo type="min"/>
        <cfvo type="percentile" val="50"/>
        <cfvo type="max"/>
        <color rgb="FFF8696B"/>
        <color rgb="FFFFEB84"/>
        <color rgb="FF63BE7B"/>
      </colorScale>
    </cfRule>
  </conditionalFormatting>
  <conditionalFormatting sqref="AF5:AF6">
    <cfRule type="containsText" dxfId="437" priority="49" operator="containsText" text="D">
      <formula>NOT(ISERROR(SEARCH("D",AF5)))</formula>
    </cfRule>
    <cfRule type="containsText" dxfId="436" priority="50" operator="containsText" text="S">
      <formula>NOT(ISERROR(SEARCH("S",AF5)))</formula>
    </cfRule>
    <cfRule type="containsText" dxfId="435" priority="51" operator="containsText" text="F">
      <formula>NOT(ISERROR(SEARCH("F",AF5)))</formula>
    </cfRule>
    <cfRule type="containsText" dxfId="434" priority="52" operator="containsText" text="E">
      <formula>NOT(ISERROR(SEARCH("E",AF5)))</formula>
    </cfRule>
    <cfRule type="containsText" dxfId="433" priority="53" operator="containsText" text="B">
      <formula>NOT(ISERROR(SEARCH("B",AF5)))</formula>
    </cfRule>
    <cfRule type="containsText" dxfId="432" priority="54" operator="containsText" text="A">
      <formula>NOT(ISERROR(SEARCH("A",AF5)))</formula>
    </cfRule>
  </conditionalFormatting>
  <conditionalFormatting sqref="AL7:AM7">
    <cfRule type="containsText" dxfId="431" priority="45" operator="containsText" text="E">
      <formula>NOT(ISERROR(SEARCH("E",AL7)))</formula>
    </cfRule>
    <cfRule type="containsText" dxfId="430" priority="46" operator="containsText" text="B">
      <formula>NOT(ISERROR(SEARCH("B",AL7)))</formula>
    </cfRule>
    <cfRule type="containsText" dxfId="429" priority="47" operator="containsText" text="A">
      <formula>NOT(ISERROR(SEARCH("A",AL7)))</formula>
    </cfRule>
  </conditionalFormatting>
  <conditionalFormatting sqref="AN7">
    <cfRule type="containsText" dxfId="428" priority="42" operator="containsText" text="E">
      <formula>NOT(ISERROR(SEARCH("E",AN7)))</formula>
    </cfRule>
    <cfRule type="containsText" dxfId="427" priority="43" operator="containsText" text="B">
      <formula>NOT(ISERROR(SEARCH("B",AN7)))</formula>
    </cfRule>
    <cfRule type="containsText" dxfId="426" priority="44" operator="containsText" text="A">
      <formula>NOT(ISERROR(SEARCH("A",AN7)))</formula>
    </cfRule>
  </conditionalFormatting>
  <conditionalFormatting sqref="AO7">
    <cfRule type="containsText" dxfId="425" priority="39" operator="containsText" text="E">
      <formula>NOT(ISERROR(SEARCH("E",AO7)))</formula>
    </cfRule>
    <cfRule type="containsText" dxfId="424" priority="40" operator="containsText" text="B">
      <formula>NOT(ISERROR(SEARCH("B",AO7)))</formula>
    </cfRule>
    <cfRule type="containsText" dxfId="423" priority="41" operator="containsText" text="A">
      <formula>NOT(ISERROR(SEARCH("A",AO7)))</formula>
    </cfRule>
  </conditionalFormatting>
  <conditionalFormatting sqref="F7:Q7">
    <cfRule type="colorScale" priority="48">
      <colorScale>
        <cfvo type="min"/>
        <cfvo type="percentile" val="50"/>
        <cfvo type="max"/>
        <color rgb="FFF8696B"/>
        <color rgb="FFFFEB84"/>
        <color rgb="FF63BE7B"/>
      </colorScale>
    </cfRule>
  </conditionalFormatting>
  <conditionalFormatting sqref="AF7">
    <cfRule type="containsText" dxfId="422" priority="33" operator="containsText" text="D">
      <formula>NOT(ISERROR(SEARCH("D",AF7)))</formula>
    </cfRule>
    <cfRule type="containsText" dxfId="421" priority="34" operator="containsText" text="S">
      <formula>NOT(ISERROR(SEARCH("S",AF7)))</formula>
    </cfRule>
    <cfRule type="containsText" dxfId="420" priority="35" operator="containsText" text="F">
      <formula>NOT(ISERROR(SEARCH("F",AF7)))</formula>
    </cfRule>
    <cfRule type="containsText" dxfId="419" priority="36" operator="containsText" text="E">
      <formula>NOT(ISERROR(SEARCH("E",AF7)))</formula>
    </cfRule>
    <cfRule type="containsText" dxfId="418" priority="37" operator="containsText" text="B">
      <formula>NOT(ISERROR(SEARCH("B",AF7)))</formula>
    </cfRule>
    <cfRule type="containsText" dxfId="417" priority="38" operator="containsText" text="A">
      <formula>NOT(ISERROR(SEARCH("A",AF7)))</formula>
    </cfRule>
  </conditionalFormatting>
  <conditionalFormatting sqref="AL8:AM8">
    <cfRule type="containsText" dxfId="416" priority="29" operator="containsText" text="E">
      <formula>NOT(ISERROR(SEARCH("E",AL8)))</formula>
    </cfRule>
    <cfRule type="containsText" dxfId="415" priority="30" operator="containsText" text="B">
      <formula>NOT(ISERROR(SEARCH("B",AL8)))</formula>
    </cfRule>
    <cfRule type="containsText" dxfId="414" priority="31" operator="containsText" text="A">
      <formula>NOT(ISERROR(SEARCH("A",AL8)))</formula>
    </cfRule>
  </conditionalFormatting>
  <conditionalFormatting sqref="AN8">
    <cfRule type="containsText" dxfId="413" priority="26" operator="containsText" text="E">
      <formula>NOT(ISERROR(SEARCH("E",AN8)))</formula>
    </cfRule>
    <cfRule type="containsText" dxfId="412" priority="27" operator="containsText" text="B">
      <formula>NOT(ISERROR(SEARCH("B",AN8)))</formula>
    </cfRule>
    <cfRule type="containsText" dxfId="411" priority="28" operator="containsText" text="A">
      <formula>NOT(ISERROR(SEARCH("A",AN8)))</formula>
    </cfRule>
  </conditionalFormatting>
  <conditionalFormatting sqref="AO8">
    <cfRule type="containsText" dxfId="410" priority="23" operator="containsText" text="E">
      <formula>NOT(ISERROR(SEARCH("E",AO8)))</formula>
    </cfRule>
    <cfRule type="containsText" dxfId="409" priority="24" operator="containsText" text="B">
      <formula>NOT(ISERROR(SEARCH("B",AO8)))</formula>
    </cfRule>
    <cfRule type="containsText" dxfId="408" priority="25" operator="containsText" text="A">
      <formula>NOT(ISERROR(SEARCH("A",AO8)))</formula>
    </cfRule>
  </conditionalFormatting>
  <conditionalFormatting sqref="F8:Q8">
    <cfRule type="colorScale" priority="32">
      <colorScale>
        <cfvo type="min"/>
        <cfvo type="percentile" val="50"/>
        <cfvo type="max"/>
        <color rgb="FFF8696B"/>
        <color rgb="FFFFEB84"/>
        <color rgb="FF63BE7B"/>
      </colorScale>
    </cfRule>
  </conditionalFormatting>
  <conditionalFormatting sqref="AF8">
    <cfRule type="containsText" dxfId="407" priority="17" operator="containsText" text="D">
      <formula>NOT(ISERROR(SEARCH("D",AF8)))</formula>
    </cfRule>
    <cfRule type="containsText" dxfId="406" priority="18" operator="containsText" text="S">
      <formula>NOT(ISERROR(SEARCH("S",AF8)))</formula>
    </cfRule>
    <cfRule type="containsText" dxfId="405" priority="19" operator="containsText" text="F">
      <formula>NOT(ISERROR(SEARCH("F",AF8)))</formula>
    </cfRule>
    <cfRule type="containsText" dxfId="404" priority="20" operator="containsText" text="E">
      <formula>NOT(ISERROR(SEARCH("E",AF8)))</formula>
    </cfRule>
    <cfRule type="containsText" dxfId="403" priority="21" operator="containsText" text="B">
      <formula>NOT(ISERROR(SEARCH("B",AF8)))</formula>
    </cfRule>
    <cfRule type="containsText" dxfId="402" priority="22" operator="containsText" text="A">
      <formula>NOT(ISERROR(SEARCH("A",AF8)))</formula>
    </cfRule>
  </conditionalFormatting>
  <conditionalFormatting sqref="AL9:AM11">
    <cfRule type="containsText" dxfId="401" priority="13" operator="containsText" text="E">
      <formula>NOT(ISERROR(SEARCH("E",AL9)))</formula>
    </cfRule>
    <cfRule type="containsText" dxfId="400" priority="14" operator="containsText" text="B">
      <formula>NOT(ISERROR(SEARCH("B",AL9)))</formula>
    </cfRule>
    <cfRule type="containsText" dxfId="399" priority="15" operator="containsText" text="A">
      <formula>NOT(ISERROR(SEARCH("A",AL9)))</formula>
    </cfRule>
  </conditionalFormatting>
  <conditionalFormatting sqref="AN9:AN11">
    <cfRule type="containsText" dxfId="398" priority="10" operator="containsText" text="E">
      <formula>NOT(ISERROR(SEARCH("E",AN9)))</formula>
    </cfRule>
    <cfRule type="containsText" dxfId="397" priority="11" operator="containsText" text="B">
      <formula>NOT(ISERROR(SEARCH("B",AN9)))</formula>
    </cfRule>
    <cfRule type="containsText" dxfId="396" priority="12" operator="containsText" text="A">
      <formula>NOT(ISERROR(SEARCH("A",AN9)))</formula>
    </cfRule>
  </conditionalFormatting>
  <conditionalFormatting sqref="AO9:AO11">
    <cfRule type="containsText" dxfId="395" priority="7" operator="containsText" text="E">
      <formula>NOT(ISERROR(SEARCH("E",AO9)))</formula>
    </cfRule>
    <cfRule type="containsText" dxfId="394" priority="8" operator="containsText" text="B">
      <formula>NOT(ISERROR(SEARCH("B",AO9)))</formula>
    </cfRule>
    <cfRule type="containsText" dxfId="393" priority="9" operator="containsText" text="A">
      <formula>NOT(ISERROR(SEARCH("A",AO9)))</formula>
    </cfRule>
  </conditionalFormatting>
  <conditionalFormatting sqref="F9:Q11">
    <cfRule type="colorScale" priority="16">
      <colorScale>
        <cfvo type="min"/>
        <cfvo type="percentile" val="50"/>
        <cfvo type="max"/>
        <color rgb="FFF8696B"/>
        <color rgb="FFFFEB84"/>
        <color rgb="FF63BE7B"/>
      </colorScale>
    </cfRule>
  </conditionalFormatting>
  <conditionalFormatting sqref="AF9:AF11">
    <cfRule type="containsText" dxfId="392" priority="1" operator="containsText" text="D">
      <formula>NOT(ISERROR(SEARCH("D",AF9)))</formula>
    </cfRule>
    <cfRule type="containsText" dxfId="391" priority="2" operator="containsText" text="S">
      <formula>NOT(ISERROR(SEARCH("S",AF9)))</formula>
    </cfRule>
    <cfRule type="containsText" dxfId="390" priority="3" operator="containsText" text="F">
      <formula>NOT(ISERROR(SEARCH("F",AF9)))</formula>
    </cfRule>
    <cfRule type="containsText" dxfId="389" priority="4" operator="containsText" text="E">
      <formula>NOT(ISERROR(SEARCH("E",AF9)))</formula>
    </cfRule>
    <cfRule type="containsText" dxfId="388" priority="5" operator="containsText" text="B">
      <formula>NOT(ISERROR(SEARCH("B",AF9)))</formula>
    </cfRule>
    <cfRule type="containsText" dxfId="387" priority="6" operator="containsText" text="A">
      <formula>NOT(ISERROR(SEARCH("A",AF9)))</formula>
    </cfRule>
  </conditionalFormatting>
  <dataValidations count="1">
    <dataValidation type="list" allowBlank="1" showInputMessage="1" showErrorMessage="1" sqref="AO2:AO11" xr:uid="{00000000-0002-0000-0600-000000000000}">
      <formula1>"強風,外差し,イン先行"</formula1>
    </dataValidation>
  </dataValidations>
  <pageMargins left="0.7" right="0.7" top="0.75" bottom="0.75" header="0.3" footer="0.3"/>
  <pageSetup paperSize="9" orientation="portrait" horizontalDpi="4294967292" verticalDpi="4294967292"/>
  <ignoredErrors>
    <ignoredError sqref="R2:V4 R5:V6 R7:V7 R8:V8 R9:V1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P2"/>
  <sheetViews>
    <sheetView workbookViewId="0">
      <pane xSplit="5" ySplit="1" topLeftCell="F2" activePane="bottomRight" state="frozen"/>
      <selection activeCell="E24" sqref="E24"/>
      <selection pane="topRight" activeCell="E24" sqref="E24"/>
      <selection pane="bottomLeft" activeCell="E24" sqref="E24"/>
      <selection pane="bottomRight" activeCell="B2" sqref="B2"/>
    </sheetView>
  </sheetViews>
  <sheetFormatPr baseColWidth="10" defaultColWidth="8.83203125" defaultRowHeight="15"/>
  <cols>
    <col min="1" max="1" width="9.5" bestFit="1" customWidth="1"/>
    <col min="2" max="2" width="8.1640625" customWidth="1"/>
    <col min="5" max="5" width="18.33203125" customWidth="1"/>
    <col min="25" max="27" width="16.6640625" customWidth="1"/>
    <col min="28" max="28" width="5.83203125" customWidth="1"/>
    <col min="34" max="34" width="5.33203125" customWidth="1"/>
    <col min="37" max="37" width="8.83203125" hidden="1" customWidth="1"/>
    <col min="42" max="42" width="150.83203125" customWidth="1"/>
  </cols>
  <sheetData>
    <row r="1" spans="1:42" s="5" customFormat="1">
      <c r="A1" s="1" t="s">
        <v>42</v>
      </c>
      <c r="B1" s="1" t="s">
        <v>154</v>
      </c>
      <c r="C1" s="1" t="s">
        <v>44</v>
      </c>
      <c r="D1" s="1" t="s">
        <v>155</v>
      </c>
      <c r="E1" s="1" t="s">
        <v>46</v>
      </c>
      <c r="F1" s="1" t="s">
        <v>156</v>
      </c>
      <c r="G1" s="1" t="s">
        <v>157</v>
      </c>
      <c r="H1" s="1" t="s">
        <v>158</v>
      </c>
      <c r="I1" s="1" t="s">
        <v>159</v>
      </c>
      <c r="J1" s="1" t="s">
        <v>160</v>
      </c>
      <c r="K1" s="1" t="s">
        <v>161</v>
      </c>
      <c r="L1" s="1" t="s">
        <v>162</v>
      </c>
      <c r="M1" s="1" t="s">
        <v>163</v>
      </c>
      <c r="N1" s="1" t="s">
        <v>164</v>
      </c>
      <c r="O1" s="1" t="s">
        <v>165</v>
      </c>
      <c r="P1" s="1" t="s">
        <v>166</v>
      </c>
      <c r="Q1" s="1" t="s">
        <v>167</v>
      </c>
      <c r="R1" s="1" t="s">
        <v>168</v>
      </c>
      <c r="S1" s="1" t="s">
        <v>169</v>
      </c>
      <c r="T1" s="1" t="s">
        <v>170</v>
      </c>
      <c r="U1" s="1" t="s">
        <v>48</v>
      </c>
      <c r="V1" s="1" t="s">
        <v>328</v>
      </c>
      <c r="W1" s="2" t="s">
        <v>171</v>
      </c>
      <c r="X1" s="2" t="s">
        <v>51</v>
      </c>
      <c r="Y1" s="3" t="s">
        <v>52</v>
      </c>
      <c r="Z1" s="3" t="s">
        <v>53</v>
      </c>
      <c r="AA1" s="3" t="s">
        <v>54</v>
      </c>
      <c r="AB1" s="3" t="s">
        <v>172</v>
      </c>
      <c r="AC1" s="4" t="s">
        <v>176</v>
      </c>
      <c r="AD1" s="4" t="s">
        <v>177</v>
      </c>
      <c r="AE1" s="4" t="s">
        <v>192</v>
      </c>
      <c r="AF1" s="4" t="s">
        <v>193</v>
      </c>
      <c r="AG1" s="4" t="s">
        <v>9</v>
      </c>
      <c r="AH1" s="4" t="s">
        <v>91</v>
      </c>
      <c r="AI1" s="4" t="s">
        <v>10</v>
      </c>
      <c r="AJ1" s="4" t="s">
        <v>175</v>
      </c>
      <c r="AK1" s="4"/>
      <c r="AL1" s="4" t="s">
        <v>12</v>
      </c>
      <c r="AM1" s="4" t="s">
        <v>13</v>
      </c>
      <c r="AN1" s="4" t="s">
        <v>55</v>
      </c>
      <c r="AO1" s="4" t="s">
        <v>173</v>
      </c>
      <c r="AP1" s="22" t="s">
        <v>174</v>
      </c>
    </row>
    <row r="2" spans="1:42" s="5" customFormat="1" ht="18" customHeight="1">
      <c r="A2" s="6"/>
      <c r="B2" s="7"/>
      <c r="C2" s="8"/>
      <c r="D2" s="9"/>
      <c r="E2" s="42"/>
      <c r="F2" s="45"/>
      <c r="G2" s="33"/>
      <c r="H2" s="33"/>
      <c r="I2" s="33"/>
      <c r="J2" s="33"/>
      <c r="K2" s="33"/>
      <c r="L2" s="33"/>
      <c r="M2" s="33"/>
      <c r="N2" s="33"/>
      <c r="O2" s="33"/>
      <c r="P2" s="33"/>
      <c r="Q2" s="33"/>
      <c r="R2" s="33"/>
      <c r="S2" s="31">
        <f>SUM(F2:H2)</f>
        <v>0</v>
      </c>
      <c r="T2" s="31">
        <f>SUM(I2:O2)</f>
        <v>0</v>
      </c>
      <c r="U2" s="31">
        <f>SUM(P2:R2)</f>
        <v>0</v>
      </c>
      <c r="V2" s="31">
        <f>SUM(N2:R2)</f>
        <v>0</v>
      </c>
      <c r="W2" s="11"/>
      <c r="X2" s="11"/>
      <c r="Y2" s="13"/>
      <c r="Z2" s="13"/>
      <c r="AA2" s="13"/>
      <c r="AB2" s="13"/>
      <c r="AC2" s="12"/>
      <c r="AD2" s="12"/>
      <c r="AE2" s="12"/>
      <c r="AF2" s="11"/>
      <c r="AG2" s="12"/>
      <c r="AH2" s="12"/>
      <c r="AI2" s="12"/>
      <c r="AJ2" s="12"/>
      <c r="AK2" s="12"/>
      <c r="AL2" s="11"/>
      <c r="AM2" s="11"/>
      <c r="AN2" s="11"/>
      <c r="AO2" s="8"/>
      <c r="AP2" s="8"/>
    </row>
  </sheetData>
  <autoFilter ref="A1:AP2" xr:uid="{00000000-0009-0000-0000-000007000000}"/>
  <phoneticPr fontId="13"/>
  <conditionalFormatting sqref="AL2:AM2">
    <cfRule type="containsText" dxfId="386" priority="108" operator="containsText" text="E">
      <formula>NOT(ISERROR(SEARCH("E",AL2)))</formula>
    </cfRule>
    <cfRule type="containsText" dxfId="385" priority="109" operator="containsText" text="B">
      <formula>NOT(ISERROR(SEARCH("B",AL2)))</formula>
    </cfRule>
    <cfRule type="containsText" dxfId="384" priority="110" operator="containsText" text="A">
      <formula>NOT(ISERROR(SEARCH("A",AL2)))</formula>
    </cfRule>
  </conditionalFormatting>
  <conditionalFormatting sqref="AN2:AO2">
    <cfRule type="containsText" dxfId="383" priority="105" operator="containsText" text="E">
      <formula>NOT(ISERROR(SEARCH("E",AN2)))</formula>
    </cfRule>
    <cfRule type="containsText" dxfId="382" priority="106" operator="containsText" text="B">
      <formula>NOT(ISERROR(SEARCH("B",AN2)))</formula>
    </cfRule>
    <cfRule type="containsText" dxfId="381" priority="107" operator="containsText" text="A">
      <formula>NOT(ISERROR(SEARCH("A",AN2)))</formula>
    </cfRule>
  </conditionalFormatting>
  <conditionalFormatting sqref="F2:R2">
    <cfRule type="colorScale" priority="104">
      <colorScale>
        <cfvo type="min"/>
        <cfvo type="percentile" val="50"/>
        <cfvo type="max"/>
        <color rgb="FFF8696B"/>
        <color rgb="FFFFEB84"/>
        <color rgb="FF63BE7B"/>
      </colorScale>
    </cfRule>
  </conditionalFormatting>
  <conditionalFormatting sqref="AF2">
    <cfRule type="containsText" dxfId="380" priority="14" operator="containsText" text="D">
      <formula>NOT(ISERROR(SEARCH("D",AF2)))</formula>
    </cfRule>
    <cfRule type="containsText" dxfId="379" priority="15" operator="containsText" text="S">
      <formula>NOT(ISERROR(SEARCH("S",AF2)))</formula>
    </cfRule>
    <cfRule type="containsText" dxfId="378" priority="16" operator="containsText" text="F">
      <formula>NOT(ISERROR(SEARCH("F",AF2)))</formula>
    </cfRule>
    <cfRule type="containsText" dxfId="377" priority="17" operator="containsText" text="E">
      <formula>NOT(ISERROR(SEARCH("E",AF2)))</formula>
    </cfRule>
    <cfRule type="containsText" dxfId="376" priority="18" operator="containsText" text="B">
      <formula>NOT(ISERROR(SEARCH("B",AF2)))</formula>
    </cfRule>
    <cfRule type="containsText" dxfId="375" priority="19" operator="containsText" text="A">
      <formula>NOT(ISERROR(SEARCH("A",AF2)))</formula>
    </cfRule>
  </conditionalFormatting>
  <dataValidations count="1">
    <dataValidation type="list" allowBlank="1" showInputMessage="1" showErrorMessage="1" sqref="AO2" xr:uid="{00000000-0002-0000-0700-000000000000}">
      <formula1>"強風,外差し,イン先行"</formula1>
    </dataValidation>
  </dataValidations>
  <pageMargins left="0.7" right="0.7" top="0.75" bottom="0.75" header="0.3" footer="0.3"/>
  <pageSetup paperSize="9" orientation="portrait" horizontalDpi="4294967292" verticalDpi="4294967292"/>
  <ignoredErrors>
    <ignoredError sqref="S2:U2"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V2"/>
  <sheetViews>
    <sheetView workbookViewId="0">
      <pane xSplit="5" ySplit="1" topLeftCell="Q2" activePane="bottomRight" state="frozen"/>
      <selection activeCell="E15" sqref="E15"/>
      <selection pane="topRight" activeCell="E15" sqref="E15"/>
      <selection pane="bottomLeft" activeCell="E15" sqref="E15"/>
      <selection pane="bottomRight" activeCell="K2" sqref="K2"/>
    </sheetView>
  </sheetViews>
  <sheetFormatPr baseColWidth="10" defaultColWidth="8.83203125" defaultRowHeight="15"/>
  <cols>
    <col min="1" max="1" width="9.5" bestFit="1" customWidth="1"/>
    <col min="2" max="2" width="8.1640625" customWidth="1"/>
    <col min="5" max="5" width="18.33203125" customWidth="1"/>
    <col min="30" max="32" width="16.6640625" customWidth="1"/>
    <col min="33" max="33" width="5.83203125" customWidth="1"/>
    <col min="39" max="39" width="5.33203125" customWidth="1"/>
    <col min="42" max="42" width="8.83203125" hidden="1" customWidth="1"/>
    <col min="47" max="48" width="150.83203125" customWidth="1"/>
  </cols>
  <sheetData>
    <row r="1" spans="1:48"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77</v>
      </c>
      <c r="R1" s="1" t="s">
        <v>78</v>
      </c>
      <c r="S1" s="1" t="s">
        <v>79</v>
      </c>
      <c r="T1" s="1" t="s">
        <v>80</v>
      </c>
      <c r="U1" s="1" t="s">
        <v>151</v>
      </c>
      <c r="V1" s="1" t="s">
        <v>152</v>
      </c>
      <c r="W1" s="1" t="s">
        <v>3</v>
      </c>
      <c r="X1" s="1" t="s">
        <v>153</v>
      </c>
      <c r="Y1" s="1" t="s">
        <v>4</v>
      </c>
      <c r="Z1" s="1" t="s">
        <v>49</v>
      </c>
      <c r="AA1" s="1" t="s">
        <v>282</v>
      </c>
      <c r="AB1" s="2" t="s">
        <v>17</v>
      </c>
      <c r="AC1" s="2" t="s">
        <v>5</v>
      </c>
      <c r="AD1" s="3" t="s">
        <v>6</v>
      </c>
      <c r="AE1" s="3" t="s">
        <v>7</v>
      </c>
      <c r="AF1" s="3" t="s">
        <v>8</v>
      </c>
      <c r="AG1" s="3" t="s">
        <v>124</v>
      </c>
      <c r="AH1" s="4" t="s">
        <v>176</v>
      </c>
      <c r="AI1" s="4" t="s">
        <v>177</v>
      </c>
      <c r="AJ1" s="4" t="s">
        <v>192</v>
      </c>
      <c r="AK1" s="4" t="s">
        <v>193</v>
      </c>
      <c r="AL1" s="4" t="s">
        <v>9</v>
      </c>
      <c r="AM1" s="4" t="s">
        <v>125</v>
      </c>
      <c r="AN1" s="4" t="s">
        <v>10</v>
      </c>
      <c r="AO1" s="4" t="s">
        <v>11</v>
      </c>
      <c r="AP1" s="4"/>
      <c r="AQ1" s="4" t="s">
        <v>12</v>
      </c>
      <c r="AR1" s="4" t="s">
        <v>13</v>
      </c>
      <c r="AS1" s="4" t="s">
        <v>55</v>
      </c>
      <c r="AT1" s="4" t="s">
        <v>56</v>
      </c>
      <c r="AU1" s="1"/>
      <c r="AV1" s="22" t="s">
        <v>178</v>
      </c>
    </row>
    <row r="2" spans="1:48" s="5" customFormat="1">
      <c r="A2" s="6">
        <v>44611</v>
      </c>
      <c r="B2" s="7" t="s">
        <v>179</v>
      </c>
      <c r="C2" s="8" t="s">
        <v>204</v>
      </c>
      <c r="D2" s="9">
        <v>0.14584490740740741</v>
      </c>
      <c r="E2" s="44" t="s">
        <v>590</v>
      </c>
      <c r="F2" s="33">
        <v>13</v>
      </c>
      <c r="G2" s="33">
        <v>11.7</v>
      </c>
      <c r="H2" s="33">
        <v>12.4</v>
      </c>
      <c r="I2" s="33">
        <v>12.5</v>
      </c>
      <c r="J2" s="33">
        <v>12</v>
      </c>
      <c r="K2" s="33">
        <v>12.1</v>
      </c>
      <c r="L2" s="33">
        <v>12.4</v>
      </c>
      <c r="M2" s="33">
        <v>13.1</v>
      </c>
      <c r="N2" s="33">
        <v>13</v>
      </c>
      <c r="O2" s="33">
        <v>12.7</v>
      </c>
      <c r="P2" s="33">
        <v>12.7</v>
      </c>
      <c r="Q2" s="33">
        <v>12.6</v>
      </c>
      <c r="R2" s="33">
        <v>12.2</v>
      </c>
      <c r="S2" s="33">
        <v>12.2</v>
      </c>
      <c r="T2" s="33">
        <v>11.4</v>
      </c>
      <c r="U2" s="33">
        <v>11.9</v>
      </c>
      <c r="V2" s="33">
        <v>12.2</v>
      </c>
      <c r="W2" s="31">
        <f>SUM(F2:H2)</f>
        <v>37.1</v>
      </c>
      <c r="X2" s="31">
        <f>SUM(I2:S2)</f>
        <v>137.5</v>
      </c>
      <c r="Y2" s="31">
        <f>SUM(T2:V2)</f>
        <v>35.5</v>
      </c>
      <c r="Z2" s="32">
        <f>SUM(F2:J2)</f>
        <v>61.6</v>
      </c>
      <c r="AA2" s="32">
        <f>SUM(R2:V2)</f>
        <v>59.899999999999991</v>
      </c>
      <c r="AB2" s="11" t="s">
        <v>212</v>
      </c>
      <c r="AC2" s="11" t="s">
        <v>213</v>
      </c>
      <c r="AD2" s="13" t="s">
        <v>253</v>
      </c>
      <c r="AE2" s="13" t="s">
        <v>245</v>
      </c>
      <c r="AF2" s="13" t="s">
        <v>224</v>
      </c>
      <c r="AG2" s="13" t="s">
        <v>180</v>
      </c>
      <c r="AH2" s="12">
        <v>15</v>
      </c>
      <c r="AI2" s="12">
        <v>14.2</v>
      </c>
      <c r="AJ2" s="12">
        <v>7.7</v>
      </c>
      <c r="AK2" s="11" t="s">
        <v>197</v>
      </c>
      <c r="AL2" s="12" t="s">
        <v>252</v>
      </c>
      <c r="AM2" s="11">
        <v>-0.5</v>
      </c>
      <c r="AN2" s="12">
        <v>1.4</v>
      </c>
      <c r="AO2" s="12">
        <v>-1.9</v>
      </c>
      <c r="AP2" s="12"/>
      <c r="AQ2" s="11" t="s">
        <v>238</v>
      </c>
      <c r="AR2" s="11" t="s">
        <v>234</v>
      </c>
      <c r="AS2" s="11" t="s">
        <v>180</v>
      </c>
      <c r="AT2" s="8"/>
      <c r="AU2" s="8"/>
      <c r="AV2" s="35"/>
    </row>
  </sheetData>
  <autoFilter ref="A1:AU2" xr:uid="{00000000-0009-0000-0000-000008000000}"/>
  <phoneticPr fontId="13"/>
  <conditionalFormatting sqref="AQ2:AR2">
    <cfRule type="containsText" dxfId="374" priority="26" operator="containsText" text="E">
      <formula>NOT(ISERROR(SEARCH("E",AQ2)))</formula>
    </cfRule>
    <cfRule type="containsText" dxfId="373" priority="27" operator="containsText" text="B">
      <formula>NOT(ISERROR(SEARCH("B",AQ2)))</formula>
    </cfRule>
    <cfRule type="containsText" dxfId="372" priority="28" operator="containsText" text="A">
      <formula>NOT(ISERROR(SEARCH("A",AQ2)))</formula>
    </cfRule>
  </conditionalFormatting>
  <conditionalFormatting sqref="AS2">
    <cfRule type="containsText" dxfId="371" priority="23" operator="containsText" text="E">
      <formula>NOT(ISERROR(SEARCH("E",AS2)))</formula>
    </cfRule>
    <cfRule type="containsText" dxfId="370" priority="24" operator="containsText" text="B">
      <formula>NOT(ISERROR(SEARCH("B",AS2)))</formula>
    </cfRule>
    <cfRule type="containsText" dxfId="369" priority="25" operator="containsText" text="A">
      <formula>NOT(ISERROR(SEARCH("A",AS2)))</formula>
    </cfRule>
  </conditionalFormatting>
  <conditionalFormatting sqref="F2:V2">
    <cfRule type="colorScale" priority="19">
      <colorScale>
        <cfvo type="min"/>
        <cfvo type="percentile" val="50"/>
        <cfvo type="max"/>
        <color rgb="FFF8696B"/>
        <color rgb="FFFFEB84"/>
        <color rgb="FF63BE7B"/>
      </colorScale>
    </cfRule>
  </conditionalFormatting>
  <conditionalFormatting sqref="AT2">
    <cfRule type="containsText" dxfId="368" priority="7" operator="containsText" text="E">
      <formula>NOT(ISERROR(SEARCH("E",AT2)))</formula>
    </cfRule>
    <cfRule type="containsText" dxfId="367" priority="8" operator="containsText" text="B">
      <formula>NOT(ISERROR(SEARCH("B",AT2)))</formula>
    </cfRule>
    <cfRule type="containsText" dxfId="366" priority="9" operator="containsText" text="A">
      <formula>NOT(ISERROR(SEARCH("A",AT2)))</formula>
    </cfRule>
  </conditionalFormatting>
  <conditionalFormatting sqref="AK2">
    <cfRule type="containsText" dxfId="365" priority="1" operator="containsText" text="D">
      <formula>NOT(ISERROR(SEARCH("D",AK2)))</formula>
    </cfRule>
    <cfRule type="containsText" dxfId="364" priority="2" operator="containsText" text="S">
      <formula>NOT(ISERROR(SEARCH("S",AK2)))</formula>
    </cfRule>
    <cfRule type="containsText" dxfId="363" priority="3" operator="containsText" text="F">
      <formula>NOT(ISERROR(SEARCH("F",AK2)))</formula>
    </cfRule>
    <cfRule type="containsText" dxfId="362" priority="4" operator="containsText" text="E">
      <formula>NOT(ISERROR(SEARCH("E",AK2)))</formula>
    </cfRule>
    <cfRule type="containsText" dxfId="361" priority="5" operator="containsText" text="B">
      <formula>NOT(ISERROR(SEARCH("B",AK2)))</formula>
    </cfRule>
    <cfRule type="containsText" dxfId="360" priority="6" operator="containsText" text="A">
      <formula>NOT(ISERROR(SEARCH("A",AK2)))</formula>
    </cfRule>
  </conditionalFormatting>
  <dataValidations count="1">
    <dataValidation type="list" allowBlank="1" showInputMessage="1" showErrorMessage="1" sqref="AT2" xr:uid="{E5A2AEE7-FBE7-B94B-B56D-C7FB0750E150}">
      <formula1>"強風,外差し,イン先行"</formula1>
    </dataValidation>
  </dataValidations>
  <pageMargins left="0.75" right="0.75" top="1" bottom="1" header="0.3" footer="0.3"/>
  <pageSetup paperSize="9" orientation="portrait" horizontalDpi="4294967292" verticalDpi="4294967292"/>
  <ignoredErrors>
    <ignoredError sqref="W2:AA2"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14</vt:i4>
      </vt:variant>
    </vt:vector>
  </HeadingPairs>
  <TitlesOfParts>
    <vt:vector size="14" baseType="lpstr">
      <vt:lpstr>表の見方</vt:lpstr>
      <vt:lpstr>芝1400m</vt:lpstr>
      <vt:lpstr>芝1600m</vt:lpstr>
      <vt:lpstr>芝1800m</vt:lpstr>
      <vt:lpstr>芝2000m</vt:lpstr>
      <vt:lpstr>芝2300m</vt:lpstr>
      <vt:lpstr>芝2400m</vt:lpstr>
      <vt:lpstr>芝2500m</vt:lpstr>
      <vt:lpstr>芝3400m</vt:lpstr>
      <vt:lpstr>ダ1300m</vt:lpstr>
      <vt:lpstr>ダ1400m</vt:lpstr>
      <vt:lpstr>ダ1600m</vt:lpstr>
      <vt:lpstr>ダ2100m</vt:lpstr>
      <vt:lpstr>ダ2400m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2016-01-01T05:14:51Z</dcterms:created>
  <dcterms:modified xsi:type="dcterms:W3CDTF">2022-05-04T09:48:19Z</dcterms:modified>
</cp:coreProperties>
</file>