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showInkAnnotation="0" codeName="ThisWorkbook" autoCompressPictures="0"/>
  <mc:AlternateContent xmlns:mc="http://schemas.openxmlformats.org/markup-compatibility/2006">
    <mc:Choice Requires="x15">
      <x15ac:absPath xmlns:x15ac="http://schemas.microsoft.com/office/spreadsheetml/2010/11/ac" url="/Users/nakamurakazuki/Documents/競馬はビジネスである/レース分析/"/>
    </mc:Choice>
  </mc:AlternateContent>
  <xr:revisionPtr revIDLastSave="0" documentId="13_ncr:1_{B991D7E7-22E1-DE49-ACFB-0347B548CA54}" xr6:coauthVersionLast="47" xr6:coauthVersionMax="47" xr10:uidLastSave="{00000000-0000-0000-0000-000000000000}"/>
  <bookViews>
    <workbookView xWindow="1180" yWindow="1500" windowWidth="26240" windowHeight="15060" tabRatio="855" firstSheet="1" activeTab="11" xr2:uid="{00000000-000D-0000-FFFF-FFFF00000000}"/>
  </bookViews>
  <sheets>
    <sheet name="表の見方" sheetId="46" r:id="rId1"/>
    <sheet name="芝1000m" sheetId="40" r:id="rId2"/>
    <sheet name="芝1200m" sheetId="31" r:id="rId3"/>
    <sheet name="芝1400m" sheetId="33" r:id="rId4"/>
    <sheet name="芝1600m" sheetId="34" r:id="rId5"/>
    <sheet name="芝1800m" sheetId="36" r:id="rId6"/>
    <sheet name="芝2000m(内)" sheetId="42" r:id="rId7"/>
    <sheet name="芝2000m(外)" sheetId="37" r:id="rId8"/>
    <sheet name="芝2200m" sheetId="22" r:id="rId9"/>
    <sheet name="芝2400m" sheetId="38" r:id="rId10"/>
    <sheet name="ダ1200m" sheetId="29" r:id="rId11"/>
    <sheet name="ダ1800m" sheetId="30" r:id="rId12"/>
    <sheet name="ダ2500m" sheetId="44" r:id="rId13"/>
    <sheet name="Sheet1" sheetId="39" r:id="rId14"/>
  </sheets>
  <definedNames>
    <definedName name="_xlnm._FilterDatabase" localSheetId="10" hidden="1">ダ1200m!$A$1:$AF$4</definedName>
    <definedName name="_xlnm._FilterDatabase" localSheetId="11" hidden="1">ダ1800m!$A$1:$AL$7</definedName>
    <definedName name="_xlnm._FilterDatabase" localSheetId="12" hidden="1">ダ2500m!$A$1:$AN$2</definedName>
    <definedName name="_xlnm._FilterDatabase" localSheetId="1" hidden="1">芝1000m!$A$1:$AF$1</definedName>
    <definedName name="_xlnm._FilterDatabase" localSheetId="2" hidden="1">芝1200m!$A$1:$AH$1</definedName>
    <definedName name="_xlnm._FilterDatabase" localSheetId="3" hidden="1">芝1400m!$A$1:$AK$1</definedName>
    <definedName name="_xlnm._FilterDatabase" localSheetId="4" hidden="1">芝1600m!$A$1:$AK$3</definedName>
    <definedName name="_xlnm._FilterDatabase" localSheetId="5" hidden="1">芝1800m!$A$1:$AM$2</definedName>
    <definedName name="_xlnm._FilterDatabase" localSheetId="7" hidden="1">'芝2000m(外)'!$A$1:$AN$2</definedName>
    <definedName name="_xlnm._FilterDatabase" localSheetId="6" hidden="1">'芝2000m(内)'!$A$1:$AN$2</definedName>
    <definedName name="_xlnm._FilterDatabase" localSheetId="8" hidden="1">芝2200m!$A$1:$AO$2</definedName>
    <definedName name="_xlnm._FilterDatabase" localSheetId="9" hidden="1">芝2400m!$A$1:$AP$1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 i="38" l="1"/>
  <c r="P2" i="37" l="1"/>
  <c r="T2" i="37" l="1"/>
  <c r="U2" i="22"/>
  <c r="T3" i="42"/>
  <c r="T2" i="42"/>
  <c r="S2" i="36"/>
  <c r="V2" i="44"/>
  <c r="Q2" i="33"/>
  <c r="S3" i="30"/>
  <c r="S4" i="30"/>
  <c r="S5" i="30"/>
  <c r="S6" i="30"/>
  <c r="S7" i="30"/>
  <c r="S2" i="30"/>
  <c r="Q3" i="34" l="1"/>
  <c r="P3" i="34"/>
  <c r="O3" i="34"/>
  <c r="N3" i="34"/>
  <c r="L3" i="40"/>
  <c r="K3" i="40"/>
  <c r="S3" i="42" l="1"/>
  <c r="R3" i="42"/>
  <c r="Q3" i="42"/>
  <c r="P3" i="42"/>
  <c r="R7" i="30" l="1"/>
  <c r="Q7" i="30"/>
  <c r="P7" i="30"/>
  <c r="O7" i="30"/>
  <c r="U2" i="44" l="1"/>
  <c r="T2" i="44"/>
  <c r="S2" i="44"/>
  <c r="R6" i="30"/>
  <c r="Q6" i="30"/>
  <c r="P6" i="30"/>
  <c r="O6" i="30"/>
  <c r="L2" i="40"/>
  <c r="K2" i="40"/>
  <c r="S2" i="42"/>
  <c r="R2" i="42"/>
  <c r="Q2" i="42"/>
  <c r="P2" i="42"/>
  <c r="U2" i="38"/>
  <c r="T2" i="38"/>
  <c r="S2" i="38"/>
  <c r="R2" i="38"/>
  <c r="P2" i="33"/>
  <c r="O2" i="33"/>
  <c r="N2" i="33"/>
  <c r="M2" i="33"/>
  <c r="R5" i="30"/>
  <c r="Q5" i="30"/>
  <c r="P5" i="30"/>
  <c r="O5" i="30"/>
  <c r="R4" i="30"/>
  <c r="Q4" i="30"/>
  <c r="P4" i="30"/>
  <c r="O4" i="30"/>
  <c r="R3" i="30"/>
  <c r="Q3" i="30"/>
  <c r="P3" i="30"/>
  <c r="O3" i="30"/>
  <c r="R2" i="30"/>
  <c r="Q2" i="30"/>
  <c r="P2" i="30"/>
  <c r="O2" i="30"/>
  <c r="N3" i="31"/>
  <c r="M3" i="31"/>
  <c r="L3" i="31"/>
  <c r="L2" i="31"/>
  <c r="M2" i="31"/>
  <c r="N2" i="31"/>
  <c r="S2" i="37"/>
  <c r="R2" i="37"/>
  <c r="Q2" i="37"/>
  <c r="R2" i="36"/>
  <c r="Q2" i="36"/>
  <c r="P2" i="36"/>
  <c r="O2" i="36"/>
  <c r="Q2" i="34"/>
  <c r="P2" i="34"/>
  <c r="O2" i="34"/>
  <c r="N2" i="34"/>
  <c r="N4" i="29"/>
  <c r="M4" i="29"/>
  <c r="L4" i="29"/>
  <c r="N3" i="29"/>
  <c r="M3" i="29"/>
  <c r="L3" i="29"/>
  <c r="N2" i="29"/>
  <c r="M2" i="29"/>
  <c r="L2" i="29"/>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319A8D7F-B848-B44E-A60D-C12BA7A43B53}">
      <text>
        <r>
          <rPr>
            <b/>
            <sz val="10"/>
            <color rgb="FF000000"/>
            <rFont val="ＭＳ Ｐゴシック"/>
            <family val="2"/>
            <charset val="128"/>
          </rPr>
          <t>牝馬限定レースの場合は背景色が薄赤色になります</t>
        </r>
      </text>
    </comment>
    <comment ref="Y2" authorId="0" shapeId="0" xr:uid="{55766383-D287-D446-9B43-6A5DF018C143}">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A8239FF7-F649-DA4B-8A01-130E07E09FD5}">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F7D15F63-198F-E64D-A181-42BFC94781E3}">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<sst xmlns="http://schemas.openxmlformats.org/spreadsheetml/2006/main" count="827" uniqueCount="301">
  <si>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</si>
  <si>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</si>
  <si>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</si>
  <si>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</si>
  <si>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</si>
  <si>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</si>
  <si>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</si>
  <si>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</si>
  <si>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</si>
  <si>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</si>
  <si>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</si>
  <si>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</si>
  <si>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</si>
  <si>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</si>
  <si>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</si>
  <si>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</si>
  <si>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</si>
  <si>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</si>
  <si>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</si>
  <si>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</si>
  <si>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</si>
  <si>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</si>
  <si>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</si>
  <si>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</si>
  <si>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</si>
  <si>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</si>
  <si>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</si>
  <si>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</si>
  <si>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</si>
  <si>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</si>
  <si>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</si>
  <si>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</si>
  <si>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</si>
  <si>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</si>
  <si>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</si>
  <si>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</si>
  <si>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</si>
  <si>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</si>
  <si>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</si>
  <si>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</si>
  <si>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</si>
  <si>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</si>
  <si>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</si>
  <si>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</si>
  <si>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</si>
  <si>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</si>
  <si>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</si>
  <si>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</si>
  <si>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</si>
  <si>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</si>
  <si>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</si>
  <si>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</si>
  <si>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</si>
  <si>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</si>
  <si>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</si>
  <si>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</si>
  <si>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</si>
  <si>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</si>
  <si>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</si>
  <si>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</si>
  <si>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</si>
  <si>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</si>
  <si>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</si>
  <si>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</si>
  <si>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</si>
  <si>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</si>
  <si>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</si>
  <si>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</si>
  <si>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</si>
  <si>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</si>
  <si>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</si>
  <si>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</si>
  <si>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</si>
  <si>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</si>
  <si>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</si>
  <si>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</si>
  <si>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</si>
  <si>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</si>
  <si>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</si>
  <si>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</si>
  <si>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</si>
  <si>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</si>
  <si>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</si>
  <si>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</si>
  <si>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</si>
  <si>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</si>
  <si>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</si>
  <si>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</si>
  <si>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</si>
  <si>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</si>
  <si>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</si>
  <si>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</si>
  <si>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</si>
  <si>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1"/>
  </si>
  <si>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</si>
  <si>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</si>
  <si>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</si>
  <si>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</si>
  <si>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</si>
  <si>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</si>
  <si>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</si>
  <si>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</si>
  <si>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</si>
  <si>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</si>
  <si>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</si>
  <si>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</si>
  <si>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</si>
  <si>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</si>
  <si>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</si>
  <si>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</si>
  <si>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</si>
  <si>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</si>
  <si>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</si>
  <si>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</si>
  <si>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</si>
  <si>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</si>
  <si>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1"/>
  </si>
  <si>
    <t>含水(ゴ)</t>
    <rPh sb="0" eb="2">
      <t>ガンス</t>
    </rPh>
    <phoneticPr fontId="11"/>
  </si>
  <si>
    <t>含水(4)</t>
    <rPh sb="0" eb="2">
      <t>ガンス</t>
    </rPh>
    <phoneticPr fontId="11"/>
  </si>
  <si>
    <t>勝ち馬メモ</t>
    <rPh sb="0" eb="1">
      <t>カ</t>
    </rPh>
    <rPh sb="2" eb="5">
      <t>ウm</t>
    </rPh>
    <phoneticPr fontId="1"/>
  </si>
  <si>
    <t>勝ち馬メモ</t>
    <rPh sb="0" eb="1">
      <t>カ</t>
    </rPh>
    <rPh sb="2" eb="5">
      <t>ウm</t>
    </rPh>
    <phoneticPr fontId="2"/>
  </si>
  <si>
    <t>勝ち馬メモ</t>
    <rPh sb="0" eb="1">
      <t>カ</t>
    </rPh>
    <rPh sb="2" eb="3">
      <t>ウm</t>
    </rPh>
    <phoneticPr fontId="1"/>
  </si>
  <si>
    <t>クラス</t>
    <phoneticPr fontId="1"/>
  </si>
  <si>
    <t>タイム</t>
    <phoneticPr fontId="1"/>
  </si>
  <si>
    <t>1F</t>
    <phoneticPr fontId="1"/>
  </si>
  <si>
    <t>2F</t>
    <phoneticPr fontId="1"/>
  </si>
  <si>
    <t>3F</t>
    <phoneticPr fontId="1"/>
  </si>
  <si>
    <t>4F</t>
    <phoneticPr fontId="1"/>
  </si>
  <si>
    <t>5F</t>
    <phoneticPr fontId="1"/>
  </si>
  <si>
    <t>下2F</t>
    <rPh sb="0" eb="1">
      <t>シタイ</t>
    </rPh>
    <phoneticPr fontId="1"/>
  </si>
  <si>
    <t>ペース</t>
    <phoneticPr fontId="1"/>
  </si>
  <si>
    <t>バイアス</t>
    <phoneticPr fontId="1"/>
  </si>
  <si>
    <t>コメント</t>
    <phoneticPr fontId="1"/>
  </si>
  <si>
    <t>クラス</t>
    <phoneticPr fontId="1"/>
  </si>
  <si>
    <t>タイム</t>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</si>
  <si>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</si>
  <si>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</si>
  <si>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</si>
  <si>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</si>
  <si>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</si>
  <si>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</si>
  <si>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</si>
  <si>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</si>
  <si>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</si>
  <si>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</si>
  <si>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</si>
  <si>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</si>
  <si>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</si>
  <si>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</si>
  <si>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</si>
  <si>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</si>
  <si>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</si>
  <si>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</si>
  <si>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1勝</t>
    <rPh sb="1" eb="2">
      <t>ショウ</t>
    </rPh>
    <phoneticPr fontId="11"/>
  </si>
  <si>
    <t>3 1勝</t>
    <rPh sb="3" eb="4">
      <t>ショウ</t>
    </rPh>
    <phoneticPr fontId="11"/>
  </si>
  <si>
    <t>2勝</t>
    <rPh sb="1" eb="2">
      <t>ショウ</t>
    </rPh>
    <phoneticPr fontId="11"/>
  </si>
  <si>
    <t>未勝利</t>
    <rPh sb="0" eb="3">
      <t>ミショウリ</t>
    </rPh>
    <phoneticPr fontId="11"/>
  </si>
  <si>
    <t>未勝利</t>
    <rPh sb="0" eb="1">
      <t>ミショウリ</t>
    </rPh>
    <phoneticPr fontId="11"/>
  </si>
  <si>
    <t>3勝</t>
    <rPh sb="1" eb="2">
      <t>ショウ</t>
    </rPh>
    <phoneticPr fontId="11"/>
  </si>
  <si>
    <t>クッション</t>
    <phoneticPr fontId="11"/>
  </si>
  <si>
    <t>クッション</t>
    <phoneticPr fontId="3"/>
  </si>
  <si>
    <t>含水(ゴ)</t>
    <rPh sb="0" eb="2">
      <t>ガンスイ</t>
    </rPh>
    <phoneticPr fontId="11"/>
  </si>
  <si>
    <t>含水(4)</t>
    <rPh sb="0" eb="2">
      <t>ガンスイ</t>
    </rPh>
    <phoneticPr fontId="11"/>
  </si>
  <si>
    <t>馬場L</t>
    <rPh sb="0" eb="2">
      <t>ババ</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</si>
  <si>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</si>
  <si>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</si>
  <si>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</si>
  <si>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B</t>
    <phoneticPr fontId="11"/>
  </si>
  <si>
    <t>D</t>
    <phoneticPr fontId="11"/>
  </si>
  <si>
    <t>C</t>
    <phoneticPr fontId="11"/>
  </si>
  <si>
    <t>良</t>
    <rPh sb="0" eb="1">
      <t>ヨイ</t>
    </rPh>
    <phoneticPr fontId="11"/>
  </si>
  <si>
    <t>M</t>
    <phoneticPr fontId="11"/>
  </si>
  <si>
    <t>平坦</t>
    <rPh sb="0" eb="2">
      <t>ヘイタn</t>
    </rPh>
    <phoneticPr fontId="11"/>
  </si>
  <si>
    <t>消耗</t>
    <rPh sb="0" eb="2">
      <t>ショウモウ</t>
    </rPh>
    <phoneticPr fontId="11"/>
  </si>
  <si>
    <t>ディープインパクト</t>
    <phoneticPr fontId="11"/>
  </si>
  <si>
    <t>瞬発</t>
    <rPh sb="0" eb="2">
      <t>シュンパテゥ</t>
    </rPh>
    <phoneticPr fontId="11"/>
  </si>
  <si>
    <t>ハーツクライ</t>
    <phoneticPr fontId="11"/>
  </si>
  <si>
    <t>平坦</t>
    <rPh sb="0" eb="1">
      <t>ヘイタn</t>
    </rPh>
    <phoneticPr fontId="11"/>
  </si>
  <si>
    <t>S</t>
    <phoneticPr fontId="11"/>
  </si>
  <si>
    <t>ゴールドシップ</t>
    <phoneticPr fontId="11"/>
  </si>
  <si>
    <t>ハービンジャー</t>
    <phoneticPr fontId="11"/>
  </si>
  <si>
    <t>瞬発</t>
    <rPh sb="0" eb="1">
      <t>シュンパテゥ</t>
    </rPh>
    <phoneticPr fontId="11"/>
  </si>
  <si>
    <t>---</t>
  </si>
  <si>
    <t>D</t>
  </si>
  <si>
    <t>C</t>
  </si>
  <si>
    <t>E</t>
  </si>
  <si>
    <t>±0</t>
  </si>
  <si>
    <t>SL</t>
  </si>
  <si>
    <t>OP</t>
    <phoneticPr fontId="11"/>
  </si>
  <si>
    <t>メイショウサムソン</t>
    <phoneticPr fontId="11"/>
  </si>
  <si>
    <t>1勝</t>
    <rPh sb="1" eb="2">
      <t>ショウ</t>
    </rPh>
    <phoneticPr fontId="3"/>
  </si>
  <si>
    <t>B</t>
    <phoneticPr fontId="3"/>
  </si>
  <si>
    <t>下5F</t>
    <rPh sb="0" eb="1">
      <t xml:space="preserve">シタ </t>
    </rPh>
    <phoneticPr fontId="1"/>
  </si>
  <si>
    <t>後半5F</t>
    <rPh sb="0" eb="2">
      <t>コウハn</t>
    </rPh>
    <phoneticPr fontId="1"/>
  </si>
  <si>
    <t>サパテアール</t>
    <phoneticPr fontId="11"/>
  </si>
  <si>
    <t>馬名</t>
    <rPh sb="0" eb="2">
      <t>ウマメイ</t>
    </rPh>
    <phoneticPr fontId="11"/>
  </si>
  <si>
    <t>E</t>
    <phoneticPr fontId="11"/>
  </si>
  <si>
    <t>プリサイスエンド</t>
    <phoneticPr fontId="11"/>
  </si>
  <si>
    <t>ラブリーデイ</t>
    <phoneticPr fontId="11"/>
  </si>
  <si>
    <t>キングカメハメハ</t>
    <phoneticPr fontId="11"/>
  </si>
  <si>
    <t>新潟コースらしく前に行った馬がそのまま粘り込むような展開に。先行した人気馬同士の決着になったが、サパテアールが人気に応えて順当勝ち。</t>
    <phoneticPr fontId="11"/>
  </si>
  <si>
    <t>これまで展開に向かないレースが多かったが、それ以上に柴田大知騎手に溜めるところがなく雑に乗られていた印象。今回は鞍上強化で順当勝ちだった。</t>
    <phoneticPr fontId="11"/>
  </si>
  <si>
    <t>徹底先行タイプがズラリと揃っていたが、ハイペースになっても新潟コースらしく前が残る展開。ベルウッドウズメがスピードを活かして押し切り勝ち。</t>
    <phoneticPr fontId="11"/>
  </si>
  <si>
    <t>ベルウッドウズメ</t>
    <phoneticPr fontId="11"/>
  </si>
  <si>
    <t>今回は前走よりもかなりペースが速かったがスピードを活かして押し切った。前有利の新潟コースではあったが、走破時計などまずまず優秀に見えます。</t>
    <phoneticPr fontId="11"/>
  </si>
  <si>
    <t>H</t>
    <phoneticPr fontId="11"/>
  </si>
  <si>
    <t>ケイムホーム</t>
    <phoneticPr fontId="11"/>
  </si>
  <si>
    <t>ドゥラメンテ</t>
    <phoneticPr fontId="11"/>
  </si>
  <si>
    <t>ビッグアーサー</t>
    <phoneticPr fontId="11"/>
  </si>
  <si>
    <t>アドマイヤグリーゼ</t>
    <phoneticPr fontId="11"/>
  </si>
  <si>
    <t>モンサンプリーモが逃げて緩むことがない持続力勝負に。外枠からでも位置が取れたアドマイヤグリーゼが好位から抜け出して勝利。</t>
    <phoneticPr fontId="11"/>
  </si>
  <si>
    <t>ノヴェリスト</t>
    <phoneticPr fontId="11"/>
  </si>
  <si>
    <t>オルフェーヴル</t>
    <phoneticPr fontId="11"/>
  </si>
  <si>
    <t>外枠からでも位置が取れてスムーズな競馬ができた。友道厩舎らしく完成が遅そうなタイプで、徐々に長距離を使われながら良くなっていきそう。</t>
    <phoneticPr fontId="11"/>
  </si>
  <si>
    <t>開幕週の馬場への意識が強くなって速いペースに。最後は前が止まって差しが決まる流れになり、ショウナンラタンが大外一気で突き抜けた。</t>
    <phoneticPr fontId="11"/>
  </si>
  <si>
    <t>ショウナンラタン</t>
    <phoneticPr fontId="11"/>
  </si>
  <si>
    <t>脚を溜める競馬で良くなってきた感じ。今回は展開が向いたとはいえ開幕週の馬場で大外一気を決めた点は評価できるか。</t>
    <phoneticPr fontId="11"/>
  </si>
  <si>
    <t>ダイワメジャー</t>
    <phoneticPr fontId="11"/>
  </si>
  <si>
    <t>キタサンブラック</t>
    <phoneticPr fontId="11"/>
  </si>
  <si>
    <t>消耗</t>
    <rPh sb="0" eb="1">
      <t>ショウモウ</t>
    </rPh>
    <phoneticPr fontId="11"/>
  </si>
  <si>
    <t>プルモナリア</t>
    <phoneticPr fontId="11"/>
  </si>
  <si>
    <t>マクフィ</t>
    <phoneticPr fontId="11"/>
  </si>
  <si>
    <t>ディスクリートキャット</t>
    <phoneticPr fontId="11"/>
  </si>
  <si>
    <t>かなり低調なメンバー構成。この中ではさすがに上位だったプルモナリアが順当勝ちとなったが、時計を見ても相当にレースレベルは低そう。</t>
    <phoneticPr fontId="11"/>
  </si>
  <si>
    <t>今回は低レベルなメンバー相手でさすがに能力が抜けていた。溜めればそれなりに脚は使えるが、今回の勝利に関しては特に評価はできない。</t>
    <phoneticPr fontId="11"/>
  </si>
  <si>
    <t>セブンサミット</t>
    <phoneticPr fontId="11"/>
  </si>
  <si>
    <t>モーリス</t>
    <phoneticPr fontId="11"/>
  </si>
  <si>
    <t>ネオユニヴァース</t>
    <phoneticPr fontId="11"/>
  </si>
  <si>
    <t>この条件らしくスローペースからの上がり勝負に。未勝利馬のセブンサミットが番手からスムーズに抜け出して勝利となった。</t>
    <phoneticPr fontId="11"/>
  </si>
  <si>
    <t>メイショウユズルハ</t>
    <phoneticPr fontId="11"/>
  </si>
  <si>
    <t>コパノリッキー</t>
    <phoneticPr fontId="11"/>
  </si>
  <si>
    <t>先行タイプがズラリと揃って淀みないペースで地力ははっきり問われたか。最後は人気3頭が4着以下を突き放した。</t>
    <phoneticPr fontId="11"/>
  </si>
  <si>
    <t>ワンスカイ</t>
    <phoneticPr fontId="11"/>
  </si>
  <si>
    <t>ｽｳｪﾌﾟﾄｵｰｳﾞｧｰﾎﾞｰﾄﾞ</t>
    <phoneticPr fontId="11"/>
  </si>
  <si>
    <t>ベーカバド</t>
    <phoneticPr fontId="11"/>
  </si>
  <si>
    <t>SS</t>
    <phoneticPr fontId="11"/>
  </si>
  <si>
    <t>ウインカーネリアン</t>
    <phoneticPr fontId="11"/>
  </si>
  <si>
    <t>スクリーンヒーロー</t>
    <phoneticPr fontId="11"/>
  </si>
  <si>
    <t>タートルボウル</t>
    <phoneticPr fontId="11"/>
  </si>
  <si>
    <t>D</t>
    <phoneticPr fontId="3"/>
  </si>
  <si>
    <t>マイネルクロンヌ</t>
    <phoneticPr fontId="11"/>
  </si>
  <si>
    <t>トミケンルーア</t>
    <phoneticPr fontId="11"/>
  </si>
  <si>
    <t>フレンチデピュティ</t>
    <phoneticPr fontId="11"/>
  </si>
  <si>
    <t>ロードカナロア</t>
    <phoneticPr fontId="11"/>
  </si>
  <si>
    <t>キッショウ</t>
    <phoneticPr fontId="11"/>
  </si>
  <si>
    <t>キンシャサノキセキ</t>
    <phoneticPr fontId="11"/>
  </si>
  <si>
    <t>シニスターミニスター</t>
    <phoneticPr fontId="11"/>
  </si>
  <si>
    <t>ダノンレジェンド</t>
    <phoneticPr fontId="11"/>
  </si>
  <si>
    <t>グランプレジール</t>
    <phoneticPr fontId="11"/>
  </si>
  <si>
    <t>ミッキーアイル</t>
    <phoneticPr fontId="11"/>
  </si>
  <si>
    <t>クリノレジェンド</t>
    <phoneticPr fontId="11"/>
  </si>
  <si>
    <t>ヘニーヒューズ</t>
    <phoneticPr fontId="11"/>
  </si>
  <si>
    <t>ラニ</t>
    <phoneticPr fontId="11"/>
  </si>
  <si>
    <t>バラジ</t>
    <phoneticPr fontId="11"/>
  </si>
  <si>
    <t>ヴァンセンヌ</t>
    <phoneticPr fontId="11"/>
  </si>
  <si>
    <t>H</t>
    <phoneticPr fontId="3"/>
  </si>
  <si>
    <t>消耗</t>
    <rPh sb="0" eb="2">
      <t>ショウモウ</t>
    </rPh>
    <phoneticPr fontId="3"/>
  </si>
  <si>
    <t>タイミングハート</t>
    <phoneticPr fontId="3"/>
  </si>
  <si>
    <t>良</t>
    <rPh sb="0" eb="1">
      <t>ヨイ</t>
    </rPh>
    <phoneticPr fontId="3"/>
  </si>
  <si>
    <t>ディープインパクト</t>
    <phoneticPr fontId="3"/>
  </si>
  <si>
    <t>ハーツクライ</t>
    <phoneticPr fontId="3"/>
  </si>
  <si>
    <t>キズナ</t>
    <phoneticPr fontId="3"/>
  </si>
  <si>
    <t>エアミアーニ</t>
    <phoneticPr fontId="11"/>
  </si>
  <si>
    <t>ルアーヴル</t>
    <phoneticPr fontId="11"/>
  </si>
  <si>
    <t>カナリキケン</t>
    <phoneticPr fontId="11"/>
  </si>
  <si>
    <t>ジャスタウェイ</t>
    <phoneticPr fontId="11"/>
  </si>
  <si>
    <t>トキメキ</t>
    <phoneticPr fontId="11"/>
  </si>
  <si>
    <t>アドマイヤムーン</t>
    <phoneticPr fontId="11"/>
  </si>
  <si>
    <t>ｱｲｱﾑｲﾝｳﾞｨﾝｼﾌﾞﾙ</t>
    <phoneticPr fontId="11"/>
  </si>
  <si>
    <t>レッドガラン</t>
    <phoneticPr fontId="11"/>
  </si>
  <si>
    <t>キズナ</t>
    <phoneticPr fontId="11"/>
  </si>
  <si>
    <t>アルマセクメト</t>
    <phoneticPr fontId="11"/>
  </si>
  <si>
    <t>エスポワールシチー</t>
    <phoneticPr fontId="11"/>
  </si>
  <si>
    <t>淀みない流れを２番手追走から抜け出して強い勝利。こういうスピードの持続力が問われる条件が強そうで、小回り1700mなども適性が高そう。</t>
    <phoneticPr fontId="11"/>
  </si>
  <si>
    <t>開幕週の馬場でのスプリント戦ということで基本は前有利のレースに。そんなレースを展開無視でワンスカイが外から差し切り勝ち。</t>
    <phoneticPr fontId="11"/>
  </si>
  <si>
    <t>開幕週の馬場で前有利のレースを展開無視で外から差し切った。もともと葵Sで走れていたような馬ですし、サマースプリントシリーズで出番がある可能性も。</t>
    <phoneticPr fontId="11"/>
  </si>
  <si>
    <t>開幕週の馬場で超スローペースの展開。後ろから行った馬では厳しかった感じで、番手追走のウインカーネリアンが楽々と抜け出して勝利。</t>
    <phoneticPr fontId="11"/>
  </si>
  <si>
    <t>前走は長期休み明けでよく頑張ったほう。今回は展開向いたとはいえ状態上がって強い競馬を見せた。持続力と先行力を活かせるレースなら重賞でもやれる。</t>
    <phoneticPr fontId="11"/>
  </si>
  <si>
    <t>直線競馬でも開幕週なので内枠の不利はそこまでなかったか。ここは地力が全く違った感じのトミケンルーアがあっさりと突き抜けて勝利。</t>
    <phoneticPr fontId="11"/>
  </si>
  <si>
    <t>勝ち味に遅かったがクラス上位だった。勝ちっぷりは圧巻で翌日の２勝クラスよりも速い時計。普通にハンデ差あれば既に直線オープンでも通用しそう。</t>
    <phoneticPr fontId="11"/>
  </si>
  <si>
    <t>B</t>
  </si>
  <si>
    <t>この条件にしては中盤部分が緩んでこうなれば前有利の展開。番手から進めたキッショウが楽々と抜け出して勝利となった。</t>
    <phoneticPr fontId="11"/>
  </si>
  <si>
    <t>もう未勝利では順番だった感じ。今回は新人騎手の50kgの斤量も活きた感じはします。</t>
    <phoneticPr fontId="11"/>
  </si>
  <si>
    <t>母がバウンスシャッセなのにこういうスピードタイプに出たのは驚き。上のクラスではもっと速い馬と一緒に走ってどうなるか。</t>
    <phoneticPr fontId="11"/>
  </si>
  <si>
    <t>開幕週で基本的には前有利のレースに。２番手につけたグランプレジールが楽々と抜け出して勝利。</t>
    <phoneticPr fontId="11"/>
  </si>
  <si>
    <t>向こう正面の２ハロンが速くなって結果的に地力が問われた感じ。順当に人気２頭がワンツーの決着になった。</t>
    <phoneticPr fontId="11"/>
  </si>
  <si>
    <t>今回は相手が楽だったのもあるが位置を取れたのが大きかったか。スズカマジェスタの未勝利でそこそこやれているので古馬混合の１勝クラスならやれても。</t>
    <phoneticPr fontId="11"/>
  </si>
  <si>
    <t>前半から中盤までが全く緩まないハイペース戦に。最後は上がりがかかり放題の消耗戦になったが、人気のバラジが順当に勝利。</t>
    <phoneticPr fontId="11"/>
  </si>
  <si>
    <t>ハイペースを前付けして後続を突き離した。地味な馬ではあるが１勝クラスぐらいまでなら十分に通用しそうだ。</t>
    <phoneticPr fontId="11"/>
  </si>
  <si>
    <t>この時期のダート中距離の１勝クラスらしくメンバーは低調。この中に入れば初ダートのマイネルクロンヌが明らかに上位だった感じだ。</t>
    <phoneticPr fontId="11"/>
  </si>
  <si>
    <t>芝でキレ負けしていた馬でダート適性が高かった感じ。そこまでスムーズな競馬ではなかったですし、上のクラスでもやれて良さそうだ。</t>
    <phoneticPr fontId="11"/>
  </si>
  <si>
    <t>２頭が競り合うような展開になりハイペース戦に。はっきりとスタミナが問われるレースになり、タイミングハートがキャリア初勝利となった。</t>
    <phoneticPr fontId="3"/>
  </si>
  <si>
    <t>能力はあったが決め手に欠けるので勝ち味に遅かった感じ。今回は展開がハマった印象だが、上のクラスでも相手なりには走りそう。</t>
    <phoneticPr fontId="3"/>
  </si>
  <si>
    <t>マイネルダグラスが逃げてスローペースからのロンスパ戦に。前有利の展開になり、番手につけたエアミアーニが人気に応えて順当勝ち。</t>
    <phoneticPr fontId="11"/>
  </si>
  <si>
    <t>キレる馬ではないので今回は岩田騎手が積極的に運んだのが良かった。上のクラスになると決め手の面で分が悪そう。</t>
    <phoneticPr fontId="11"/>
  </si>
  <si>
    <t>途中で捲りが入って一気に動くレース展開。途中で動いたカナリキケンがそのまま押し切って勝利となった。</t>
    <phoneticPr fontId="11"/>
  </si>
  <si>
    <t>１勝クラス勝ちも新潟コースで途中で捲る競馬で押し切り勝ち。このコースでこういう競馬ができないとダメな馬なのか？</t>
    <phoneticPr fontId="11"/>
  </si>
  <si>
    <t>まだ開幕週ということもあって内枠でもそこまでマイナスではなかった感じ。内枠から中枠の馬が上位独占の結果になった。</t>
    <phoneticPr fontId="11"/>
  </si>
  <si>
    <t>直線競馬云々ではなくもうこのクラスでは上位だった。オープンでも相手なりにやれそうな感じはします。</t>
    <phoneticPr fontId="11"/>
  </si>
  <si>
    <t>新潟ダート1200mらしく前に行った馬が圧倒的に有利な展開に。人気のアルマセクメトがハナを奪ってそのまま逃げ切り勝ち。</t>
    <phoneticPr fontId="11"/>
  </si>
  <si>
    <t>相対的にここではスピード上位だった感じ。時計は遅いですしすぐに上のクラスでは厳しそうだが。</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</si>
</sst>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6">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807">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 fillId="0" borderId="0">
      <alignment vertical="center"/>
    </xf>
  </cellStyleXfs>
  <cellXfs count="40">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0" fillId="2" borderId="1" xfId="0" applyFill="1" applyBorder="1" applyAlignment="1">
      <alignment horizontal="lef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5" fillId="5" borderId="1" xfId="0" applyFont="1" applyFill="1" applyBorder="1" applyAlignment="1">
      <alignment vertical="center" wrapText="1"/>
    </xf>
    <xf numFmtId="0" fontId="0" fillId="7" borderId="1" xfId="0" applyFill="1" applyBorder="1" applyAlignment="1">
      <alignment vertical="center"/>
    </xf>
    <xf numFmtId="0" fontId="0" fillId="0" borderId="1" xfId="0" applyBorder="1" applyAlignment="1">
      <alignment vertical="center" wrapText="1"/>
    </xf>
    <xf numFmtId="0" fontId="12" fillId="0" borderId="1" xfId="0" applyFont="1" applyBorder="1" applyAlignment="1">
      <alignment vertical="center"/>
    </xf>
    <xf numFmtId="0" fontId="5" fillId="2" borderId="1" xfId="0" applyFont="1" applyFill="1" applyBorder="1" applyAlignment="1">
      <alignment vertical="center" wrapText="1"/>
    </xf>
    <xf numFmtId="0" fontId="0" fillId="0" borderId="1" xfId="0" applyFont="1" applyBorder="1" applyAlignment="1">
      <alignment vertical="center"/>
    </xf>
    <xf numFmtId="0" fontId="4" fillId="2" borderId="1" xfId="2806" applyFill="1" applyBorder="1">
      <alignment vertical="center"/>
    </xf>
    <xf numFmtId="0" fontId="4" fillId="2" borderId="1" xfId="2806" applyFill="1" applyBorder="1" applyAlignment="1">
      <alignment horizontal="center" vertical="center"/>
    </xf>
    <xf numFmtId="0" fontId="4" fillId="2" borderId="1" xfId="2806" applyFill="1" applyBorder="1" applyAlignment="1">
      <alignment horizontal="left" vertical="center"/>
    </xf>
    <xf numFmtId="0" fontId="4" fillId="0" borderId="0" xfId="2806">
      <alignment vertical="center"/>
    </xf>
    <xf numFmtId="0" fontId="6" fillId="0" borderId="1" xfId="2806" applyFont="1" applyBorder="1">
      <alignment vertical="center"/>
    </xf>
    <xf numFmtId="0" fontId="4" fillId="0" borderId="1" xfId="2806" applyBorder="1">
      <alignment vertical="center"/>
    </xf>
    <xf numFmtId="0" fontId="8" fillId="0" borderId="3" xfId="2806" applyFont="1" applyBorder="1" applyAlignment="1">
      <alignment horizontal="center" vertical="center"/>
    </xf>
    <xf numFmtId="0" fontId="8" fillId="0" borderId="1" xfId="2806" applyFont="1" applyBorder="1" applyAlignment="1">
      <alignment horizontal="center" vertical="center"/>
    </xf>
    <xf numFmtId="0" fontId="7" fillId="0" borderId="1" xfId="2806" applyFont="1" applyBorder="1">
      <alignment vertical="center"/>
    </xf>
    <xf numFmtId="0" fontId="8" fillId="0" borderId="1" xfId="2806" applyFont="1" applyBorder="1">
      <alignment vertical="center"/>
    </xf>
    <xf numFmtId="0" fontId="0" fillId="5" borderId="0" xfId="0" applyFill="1"/>
    <xf numFmtId="0" fontId="4" fillId="0" borderId="4" xfId="2806" applyBorder="1" applyAlignment="1">
      <alignment horizontal="center" vertical="center"/>
    </xf>
    <xf numFmtId="0" fontId="4" fillId="0" borderId="5" xfId="2806" applyBorder="1" applyAlignment="1">
      <alignment horizontal="center" vertical="center"/>
    </xf>
    <xf numFmtId="0" fontId="4" fillId="0" borderId="3" xfId="2806" applyBorder="1" applyAlignment="1">
      <alignment horizontal="center" vertical="center"/>
    </xf>
  </cellXfs>
  <cellStyles count="280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ハイパーリンク" xfId="2790" builtinId="8" hidden="1"/>
    <cellStyle name="ハイパーリンク" xfId="2792" builtinId="8" hidden="1"/>
    <cellStyle name="ハイパーリンク" xfId="2794" builtinId="8" hidden="1"/>
    <cellStyle name="ハイパーリンク" xfId="2796" builtinId="8" hidden="1"/>
    <cellStyle name="ハイパーリンク" xfId="2798" builtinId="8" hidden="1"/>
    <cellStyle name="ハイパーリンク" xfId="2800" builtinId="8" hidden="1"/>
    <cellStyle name="ハイパーリンク" xfId="2802" builtinId="8" hidden="1"/>
    <cellStyle name="ハイパーリンク" xfId="2804" builtinId="8" hidden="1"/>
    <cellStyle name="標準" xfId="0" builtinId="0"/>
    <cellStyle name="標準 2" xfId="1" xr:uid="{00000000-0005-0000-0000-00007B050000}"/>
    <cellStyle name="標準 2 2" xfId="2806" xr:uid="{2DA0B4E7-C7D4-6143-B61F-726FD0418839}"/>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 name="表示済みのハイパーリンク" xfId="2791" builtinId="9" hidden="1"/>
    <cellStyle name="表示済みのハイパーリンク" xfId="2793" builtinId="9" hidden="1"/>
    <cellStyle name="表示済みのハイパーリンク" xfId="2795" builtinId="9" hidden="1"/>
    <cellStyle name="表示済みのハイパーリンク" xfId="2797" builtinId="9" hidden="1"/>
    <cellStyle name="表示済みのハイパーリンク" xfId="2799" builtinId="9" hidden="1"/>
    <cellStyle name="表示済みのハイパーリンク" xfId="2801" builtinId="9" hidden="1"/>
    <cellStyle name="表示済みのハイパーリンク" xfId="2803" builtinId="9" hidden="1"/>
    <cellStyle name="表示済みのハイパーリンク" xfId="2805" builtinId="9" hidden="1"/>
  </cellStyles>
  <dxfs count="249">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E144A-15AE-894C-B777-09D822C2E1D1}">
  <dimension ref="A1:AG2"/>
  <sheetViews>
    <sheetView workbookViewId="0">
      <selection activeCell="G23" sqref="G23"/>
    </sheetView>
  </sheetViews>
  <sheetFormatPr baseColWidth="10" defaultColWidth="8.83203125" defaultRowHeight="14"/>
  <cols>
    <col min="1" max="1" width="9.1640625" style="29" bestFit="1" customWidth="1"/>
    <col min="2" max="2" width="8.1640625" style="29" customWidth="1"/>
    <col min="3" max="3" width="8.83203125" style="29"/>
    <col min="4" max="4" width="9" style="29" bestFit="1" customWidth="1"/>
    <col min="5" max="5" width="18.33203125" style="29" customWidth="1"/>
    <col min="6" max="17" width="8.83203125" style="29"/>
    <col min="18" max="20" width="16.6640625" style="29" customWidth="1"/>
    <col min="21" max="21" width="5.83203125" style="29" customWidth="1"/>
    <col min="22" max="24" width="8.83203125" style="29" customWidth="1"/>
    <col min="25" max="25" width="8.83203125" style="29"/>
    <col min="26" max="26" width="5.5" style="29" customWidth="1"/>
    <col min="27" max="31" width="8.83203125" style="29"/>
    <col min="32" max="32" width="9.1640625" style="29" customWidth="1"/>
    <col min="33" max="33" width="150.83203125" style="29" customWidth="1"/>
    <col min="34" max="16384" width="8.83203125" style="29"/>
  </cols>
  <sheetData>
    <row r="1" spans="1:33">
      <c r="A1" s="26" t="s">
        <v>33</v>
      </c>
      <c r="B1" s="26" t="s">
        <v>34</v>
      </c>
      <c r="C1" s="26" t="s">
        <v>35</v>
      </c>
      <c r="D1" s="26" t="s">
        <v>36</v>
      </c>
      <c r="E1" s="26" t="s">
        <v>37</v>
      </c>
      <c r="F1" s="26" t="s">
        <v>52</v>
      </c>
      <c r="G1" s="26" t="s">
        <v>53</v>
      </c>
      <c r="H1" s="26" t="s">
        <v>54</v>
      </c>
      <c r="I1" s="26" t="s">
        <v>55</v>
      </c>
      <c r="J1" s="26" t="s">
        <v>56</v>
      </c>
      <c r="K1" s="26" t="s">
        <v>57</v>
      </c>
      <c r="L1" s="26" t="s">
        <v>38</v>
      </c>
      <c r="M1" s="26" t="s">
        <v>39</v>
      </c>
      <c r="N1" s="26" t="s">
        <v>40</v>
      </c>
      <c r="O1" s="26" t="s">
        <v>192</v>
      </c>
      <c r="P1" s="26" t="s">
        <v>41</v>
      </c>
      <c r="Q1" s="26" t="s">
        <v>42</v>
      </c>
      <c r="R1" s="27" t="s">
        <v>43</v>
      </c>
      <c r="S1" s="27" t="s">
        <v>44</v>
      </c>
      <c r="T1" s="27" t="s">
        <v>45</v>
      </c>
      <c r="U1" s="27" t="s">
        <v>76</v>
      </c>
      <c r="V1" s="27" t="s">
        <v>161</v>
      </c>
      <c r="W1" s="27" t="s">
        <v>162</v>
      </c>
      <c r="X1" s="27" t="s">
        <v>163</v>
      </c>
      <c r="Y1" s="27" t="s">
        <v>9</v>
      </c>
      <c r="Z1" s="27" t="s">
        <v>77</v>
      </c>
      <c r="AA1" s="27" t="s">
        <v>10</v>
      </c>
      <c r="AB1" s="27" t="s">
        <v>11</v>
      </c>
      <c r="AC1" s="27" t="s">
        <v>12</v>
      </c>
      <c r="AD1" s="27" t="s">
        <v>13</v>
      </c>
      <c r="AE1" s="27" t="s">
        <v>46</v>
      </c>
      <c r="AF1" s="27" t="s">
        <v>47</v>
      </c>
      <c r="AG1" s="28" t="s">
        <v>61</v>
      </c>
    </row>
    <row r="2" spans="1:33">
      <c r="A2" s="30" t="s">
        <v>26</v>
      </c>
      <c r="B2" s="30" t="s">
        <v>80</v>
      </c>
      <c r="C2" s="31" t="s">
        <v>27</v>
      </c>
      <c r="D2" s="31" t="s">
        <v>28</v>
      </c>
      <c r="E2" s="31" t="s">
        <v>29</v>
      </c>
      <c r="F2" s="37" t="s">
        <v>81</v>
      </c>
      <c r="G2" s="38"/>
      <c r="H2" s="38"/>
      <c r="I2" s="38"/>
      <c r="J2" s="38"/>
      <c r="K2" s="39"/>
      <c r="L2" s="31" t="s">
        <v>30</v>
      </c>
      <c r="M2" s="31" t="s">
        <v>31</v>
      </c>
      <c r="N2" s="31" t="s">
        <v>48</v>
      </c>
      <c r="O2" s="31" t="s">
        <v>193</v>
      </c>
      <c r="P2" s="31"/>
      <c r="Q2" s="31"/>
      <c r="R2" s="37" t="s">
        <v>32</v>
      </c>
      <c r="S2" s="38"/>
      <c r="T2" s="39"/>
      <c r="U2" s="32" t="s">
        <v>82</v>
      </c>
      <c r="V2" s="32" t="s">
        <v>164</v>
      </c>
      <c r="W2" s="32" t="s">
        <v>165</v>
      </c>
      <c r="X2" s="32" t="s">
        <v>166</v>
      </c>
      <c r="Y2" s="31"/>
      <c r="Z2" s="33" t="s">
        <v>83</v>
      </c>
      <c r="AA2" s="31"/>
      <c r="AB2" s="31"/>
      <c r="AC2" s="30" t="s">
        <v>84</v>
      </c>
      <c r="AD2" s="34" t="s">
        <v>85</v>
      </c>
      <c r="AE2" s="35" t="s">
        <v>49</v>
      </c>
      <c r="AF2" s="35" t="s">
        <v>50</v>
      </c>
      <c r="AG2" s="31"/>
    </row>
  </sheetData>
  <mergeCells count="2">
    <mergeCell ref="F2:K2"/>
    <mergeCell ref="R2:T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Q2"/>
  <sheetViews>
    <sheetView workbookViewId="0">
      <pane xSplit="5" ySplit="1" topLeftCell="F2" activePane="bottomRight" state="frozen"/>
      <selection activeCell="E24" sqref="E24"/>
      <selection pane="topRight" activeCell="E24" sqref="E24"/>
      <selection pane="bottomLeft" activeCell="E24" sqref="E24"/>
      <selection pane="bottomRight" activeCell="C2" sqref="C2"/>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33</v>
      </c>
      <c r="B1" s="1" t="s">
        <v>98</v>
      </c>
      <c r="C1" s="1" t="s">
        <v>35</v>
      </c>
      <c r="D1" s="1" t="s">
        <v>99</v>
      </c>
      <c r="E1" s="1" t="s">
        <v>37</v>
      </c>
      <c r="F1" s="1" t="s">
        <v>100</v>
      </c>
      <c r="G1" s="1" t="s">
        <v>101</v>
      </c>
      <c r="H1" s="1" t="s">
        <v>102</v>
      </c>
      <c r="I1" s="1" t="s">
        <v>103</v>
      </c>
      <c r="J1" s="1" t="s">
        <v>104</v>
      </c>
      <c r="K1" s="1" t="s">
        <v>105</v>
      </c>
      <c r="L1" s="1" t="s">
        <v>106</v>
      </c>
      <c r="M1" s="1" t="s">
        <v>107</v>
      </c>
      <c r="N1" s="1" t="s">
        <v>108</v>
      </c>
      <c r="O1" s="1" t="s">
        <v>109</v>
      </c>
      <c r="P1" s="1" t="s">
        <v>110</v>
      </c>
      <c r="Q1" s="1" t="s">
        <v>111</v>
      </c>
      <c r="R1" s="1" t="s">
        <v>38</v>
      </c>
      <c r="S1" s="1" t="s">
        <v>112</v>
      </c>
      <c r="T1" s="1" t="s">
        <v>39</v>
      </c>
      <c r="U1" s="1" t="s">
        <v>40</v>
      </c>
      <c r="V1" s="1" t="s">
        <v>192</v>
      </c>
      <c r="W1" s="2" t="s">
        <v>113</v>
      </c>
      <c r="X1" s="2" t="s">
        <v>42</v>
      </c>
      <c r="Y1" s="3" t="s">
        <v>43</v>
      </c>
      <c r="Z1" s="3" t="s">
        <v>44</v>
      </c>
      <c r="AA1" s="3" t="s">
        <v>45</v>
      </c>
      <c r="AB1" s="3" t="s">
        <v>116</v>
      </c>
      <c r="AC1" s="4" t="s">
        <v>117</v>
      </c>
      <c r="AD1" s="4" t="s">
        <v>118</v>
      </c>
      <c r="AE1" s="4" t="s">
        <v>159</v>
      </c>
      <c r="AF1" s="4" t="s">
        <v>163</v>
      </c>
      <c r="AG1" s="4" t="s">
        <v>9</v>
      </c>
      <c r="AH1" s="4" t="s">
        <v>77</v>
      </c>
      <c r="AI1" s="4" t="s">
        <v>10</v>
      </c>
      <c r="AJ1" s="4" t="s">
        <v>11</v>
      </c>
      <c r="AK1" s="4"/>
      <c r="AL1" s="4" t="s">
        <v>12</v>
      </c>
      <c r="AM1" s="4" t="s">
        <v>13</v>
      </c>
      <c r="AN1" s="4" t="s">
        <v>46</v>
      </c>
      <c r="AO1" s="4" t="s">
        <v>114</v>
      </c>
      <c r="AP1" s="1" t="s">
        <v>115</v>
      </c>
      <c r="AQ1" s="1" t="s">
        <v>121</v>
      </c>
    </row>
    <row r="2" spans="1:43" s="5" customFormat="1">
      <c r="A2" s="6"/>
      <c r="B2" s="7"/>
      <c r="C2" s="8"/>
      <c r="D2" s="9"/>
      <c r="E2" s="25"/>
      <c r="F2" s="10"/>
      <c r="G2" s="10"/>
      <c r="H2" s="10"/>
      <c r="I2" s="10"/>
      <c r="J2" s="10"/>
      <c r="K2" s="10"/>
      <c r="L2" s="10"/>
      <c r="M2" s="10"/>
      <c r="N2" s="10"/>
      <c r="O2" s="10"/>
      <c r="P2" s="10"/>
      <c r="Q2" s="10"/>
      <c r="R2" s="18">
        <f t="shared" ref="R2" si="0">SUM(F2:H2)</f>
        <v>0</v>
      </c>
      <c r="S2" s="18">
        <f t="shared" ref="S2" si="1">SUM(I2:N2)</f>
        <v>0</v>
      </c>
      <c r="T2" s="18">
        <f>SUM(O2:Q2)</f>
        <v>0</v>
      </c>
      <c r="U2" s="19">
        <f>SUM(F2:J2)</f>
        <v>0</v>
      </c>
      <c r="V2" s="19">
        <f>SUM(M2:Q2)</f>
        <v>0</v>
      </c>
      <c r="W2" s="11"/>
      <c r="X2" s="11"/>
      <c r="Y2" s="13"/>
      <c r="Z2" s="13"/>
      <c r="AA2" s="13"/>
      <c r="AB2" s="13"/>
      <c r="AC2" s="12"/>
      <c r="AD2" s="12"/>
      <c r="AE2" s="12"/>
      <c r="AF2" s="11"/>
      <c r="AG2" s="12"/>
      <c r="AH2" s="12"/>
      <c r="AI2" s="12"/>
      <c r="AJ2" s="12"/>
      <c r="AK2" s="12"/>
      <c r="AL2" s="11"/>
      <c r="AM2" s="11"/>
      <c r="AN2" s="11"/>
      <c r="AO2" s="8"/>
      <c r="AP2" s="8"/>
      <c r="AQ2" s="21"/>
    </row>
  </sheetData>
  <autoFilter ref="A1:AP1" xr:uid="{00000000-0009-0000-0000-000009000000}"/>
  <phoneticPr fontId="11"/>
  <conditionalFormatting sqref="AL2:AO2">
    <cfRule type="containsText" dxfId="65" priority="388" operator="containsText" text="E">
      <formula>NOT(ISERROR(SEARCH("E",AL2)))</formula>
    </cfRule>
    <cfRule type="containsText" dxfId="64" priority="389" operator="containsText" text="B">
      <formula>NOT(ISERROR(SEARCH("B",AL2)))</formula>
    </cfRule>
    <cfRule type="containsText" dxfId="63" priority="390" operator="containsText" text="A">
      <formula>NOT(ISERROR(SEARCH("A",AL2)))</formula>
    </cfRule>
  </conditionalFormatting>
  <conditionalFormatting sqref="F2:Q2">
    <cfRule type="colorScale" priority="891">
      <colorScale>
        <cfvo type="min"/>
        <cfvo type="percentile" val="50"/>
        <cfvo type="max"/>
        <color rgb="FFF8696B"/>
        <color rgb="FFFFEB84"/>
        <color rgb="FF63BE7B"/>
      </colorScale>
    </cfRule>
  </conditionalFormatting>
  <conditionalFormatting sqref="AF2">
    <cfRule type="containsText" dxfId="62" priority="101" operator="containsText" text="D">
      <formula>NOT(ISERROR(SEARCH("D",AF2)))</formula>
    </cfRule>
    <cfRule type="containsText" dxfId="61" priority="102" operator="containsText" text="S">
      <formula>NOT(ISERROR(SEARCH("S",AF2)))</formula>
    </cfRule>
    <cfRule type="containsText" dxfId="60" priority="103" operator="containsText" text="F">
      <formula>NOT(ISERROR(SEARCH("F",AF2)))</formula>
    </cfRule>
    <cfRule type="containsText" dxfId="59" priority="104" operator="containsText" text="E">
      <formula>NOT(ISERROR(SEARCH("E",AF2)))</formula>
    </cfRule>
    <cfRule type="containsText" dxfId="58" priority="105" operator="containsText" text="B">
      <formula>NOT(ISERROR(SEARCH("B",AF2)))</formula>
    </cfRule>
    <cfRule type="containsText" dxfId="57" priority="106" operator="containsText" text="A">
      <formula>NOT(ISERROR(SEARCH("A",AF2)))</formula>
    </cfRule>
  </conditionalFormatting>
  <dataValidations count="1">
    <dataValidation type="list" allowBlank="1" showInputMessage="1" showErrorMessage="1" sqref="AO2" xr:uid="{00000000-0002-0000-0900-000000000000}">
      <formula1>"強風,外差し,イン先行,タフ"</formula1>
    </dataValidation>
  </dataValidations>
  <pageMargins left="0.7" right="0.7" top="0.75" bottom="0.75" header="0.3" footer="0.3"/>
  <pageSetup paperSize="9" orientation="portrait" horizontalDpi="4294967292" verticalDpi="4294967292"/>
  <ignoredErrors>
    <ignoredError sqref="R2:U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5"/>
  <sheetViews>
    <sheetView zoomScaleNormal="100" workbookViewId="0">
      <pane xSplit="5" ySplit="1" topLeftCell="F2" activePane="bottomRight" state="frozen"/>
      <selection activeCell="E24" sqref="E24"/>
      <selection pane="topRight" activeCell="E24" sqref="E24"/>
      <selection pane="bottomLeft" activeCell="E24" sqref="E24"/>
      <selection pane="bottomRight" activeCell="AG12" sqref="AG12"/>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33</v>
      </c>
      <c r="B1" s="1" t="s">
        <v>67</v>
      </c>
      <c r="C1" s="1" t="s">
        <v>35</v>
      </c>
      <c r="D1" s="1" t="s">
        <v>68</v>
      </c>
      <c r="E1" s="1" t="s">
        <v>37</v>
      </c>
      <c r="F1" s="1" t="s">
        <v>69</v>
      </c>
      <c r="G1" s="1" t="s">
        <v>70</v>
      </c>
      <c r="H1" s="1" t="s">
        <v>71</v>
      </c>
      <c r="I1" s="1" t="s">
        <v>72</v>
      </c>
      <c r="J1" s="1" t="s">
        <v>73</v>
      </c>
      <c r="K1" s="1" t="s">
        <v>74</v>
      </c>
      <c r="L1" s="1" t="s">
        <v>38</v>
      </c>
      <c r="M1" s="1" t="s">
        <v>39</v>
      </c>
      <c r="N1" s="1" t="s">
        <v>40</v>
      </c>
      <c r="O1" s="1" t="s">
        <v>75</v>
      </c>
      <c r="P1" s="1" t="s">
        <v>42</v>
      </c>
      <c r="Q1" s="4" t="s">
        <v>43</v>
      </c>
      <c r="R1" s="4" t="s">
        <v>44</v>
      </c>
      <c r="S1" s="4" t="s">
        <v>45</v>
      </c>
      <c r="T1" s="4" t="s">
        <v>117</v>
      </c>
      <c r="U1" s="4" t="s">
        <v>118</v>
      </c>
      <c r="V1" s="4" t="s">
        <v>163</v>
      </c>
      <c r="W1" s="4" t="s">
        <v>9</v>
      </c>
      <c r="X1" s="4" t="s">
        <v>77</v>
      </c>
      <c r="Y1" s="4" t="s">
        <v>10</v>
      </c>
      <c r="Z1" s="4" t="s">
        <v>11</v>
      </c>
      <c r="AA1" s="4"/>
      <c r="AB1" s="4" t="s">
        <v>12</v>
      </c>
      <c r="AC1" s="4" t="s">
        <v>13</v>
      </c>
      <c r="AD1" s="4" t="s">
        <v>46</v>
      </c>
      <c r="AE1" s="4" t="s">
        <v>78</v>
      </c>
      <c r="AF1" s="14" t="s">
        <v>79</v>
      </c>
      <c r="AG1" s="14" t="s">
        <v>119</v>
      </c>
    </row>
    <row r="2" spans="1:33" s="5" customFormat="1">
      <c r="A2" s="6">
        <v>44688</v>
      </c>
      <c r="B2" s="17" t="s">
        <v>157</v>
      </c>
      <c r="C2" s="8" t="s">
        <v>170</v>
      </c>
      <c r="D2" s="9">
        <v>4.9398148148148142E-2</v>
      </c>
      <c r="E2" s="23" t="s">
        <v>203</v>
      </c>
      <c r="F2" s="10">
        <v>11.7</v>
      </c>
      <c r="G2" s="10">
        <v>10.6</v>
      </c>
      <c r="H2" s="10">
        <v>11.6</v>
      </c>
      <c r="I2" s="10">
        <v>12.2</v>
      </c>
      <c r="J2" s="10">
        <v>12.1</v>
      </c>
      <c r="K2" s="10">
        <v>13.6</v>
      </c>
      <c r="L2" s="18">
        <f t="shared" ref="L2:L4" si="0">SUM(F2:H2)</f>
        <v>33.9</v>
      </c>
      <c r="M2" s="18">
        <f t="shared" ref="M2:M4" si="1">SUM(I2:K2)</f>
        <v>37.9</v>
      </c>
      <c r="N2" s="19">
        <f t="shared" ref="N2:N4" si="2">SUM(F2:J2)</f>
        <v>58.199999999999996</v>
      </c>
      <c r="O2" s="11" t="s">
        <v>205</v>
      </c>
      <c r="P2" s="11" t="s">
        <v>173</v>
      </c>
      <c r="Q2" s="13" t="s">
        <v>206</v>
      </c>
      <c r="R2" s="13" t="s">
        <v>207</v>
      </c>
      <c r="S2" s="13" t="s">
        <v>208</v>
      </c>
      <c r="T2" s="12">
        <v>4.9000000000000004</v>
      </c>
      <c r="U2" s="12">
        <v>4.8</v>
      </c>
      <c r="V2" s="11" t="s">
        <v>167</v>
      </c>
      <c r="W2" s="15">
        <v>-0.8</v>
      </c>
      <c r="X2" s="15" t="s">
        <v>182</v>
      </c>
      <c r="Y2" s="15">
        <v>-0.2</v>
      </c>
      <c r="Z2" s="8">
        <v>-0.6</v>
      </c>
      <c r="AA2" s="8"/>
      <c r="AB2" s="11" t="s">
        <v>184</v>
      </c>
      <c r="AC2" s="11" t="s">
        <v>184</v>
      </c>
      <c r="AD2" s="11" t="s">
        <v>169</v>
      </c>
      <c r="AE2" s="8"/>
      <c r="AF2" s="8" t="s">
        <v>202</v>
      </c>
      <c r="AG2" s="21" t="s">
        <v>204</v>
      </c>
    </row>
    <row r="3" spans="1:33" s="5" customFormat="1">
      <c r="A3" s="6">
        <v>44689</v>
      </c>
      <c r="B3" s="17" t="s">
        <v>156</v>
      </c>
      <c r="C3" s="8" t="s">
        <v>170</v>
      </c>
      <c r="D3" s="9">
        <v>5.004629629629629E-2</v>
      </c>
      <c r="E3" s="23" t="s">
        <v>244</v>
      </c>
      <c r="F3" s="10">
        <v>11.7</v>
      </c>
      <c r="G3" s="10">
        <v>11.2</v>
      </c>
      <c r="H3" s="10">
        <v>12.2</v>
      </c>
      <c r="I3" s="10">
        <v>12.7</v>
      </c>
      <c r="J3" s="10">
        <v>11.9</v>
      </c>
      <c r="K3" s="10">
        <v>12.7</v>
      </c>
      <c r="L3" s="18">
        <f t="shared" si="0"/>
        <v>35.099999999999994</v>
      </c>
      <c r="M3" s="18">
        <f t="shared" si="1"/>
        <v>37.299999999999997</v>
      </c>
      <c r="N3" s="19">
        <f t="shared" si="2"/>
        <v>59.699999999999996</v>
      </c>
      <c r="O3" s="11" t="s">
        <v>171</v>
      </c>
      <c r="P3" s="11" t="s">
        <v>172</v>
      </c>
      <c r="Q3" s="13" t="s">
        <v>245</v>
      </c>
      <c r="R3" s="13" t="s">
        <v>246</v>
      </c>
      <c r="S3" s="13" t="s">
        <v>247</v>
      </c>
      <c r="T3" s="12">
        <v>4.4000000000000004</v>
      </c>
      <c r="U3" s="12">
        <v>4.3</v>
      </c>
      <c r="V3" s="11" t="s">
        <v>167</v>
      </c>
      <c r="W3" s="12">
        <v>-0.2</v>
      </c>
      <c r="X3" s="12" t="s">
        <v>182</v>
      </c>
      <c r="Y3" s="12">
        <v>0.4</v>
      </c>
      <c r="Z3" s="8">
        <v>-0.6</v>
      </c>
      <c r="AA3" s="8"/>
      <c r="AB3" s="11" t="s">
        <v>183</v>
      </c>
      <c r="AC3" s="11" t="s">
        <v>183</v>
      </c>
      <c r="AD3" s="11" t="s">
        <v>169</v>
      </c>
      <c r="AE3" s="8"/>
      <c r="AF3" s="8" t="s">
        <v>281</v>
      </c>
      <c r="AG3" s="21" t="s">
        <v>282</v>
      </c>
    </row>
    <row r="4" spans="1:33" s="5" customFormat="1">
      <c r="A4" s="6">
        <v>44689</v>
      </c>
      <c r="B4" s="17" t="s">
        <v>153</v>
      </c>
      <c r="C4" s="8" t="s">
        <v>170</v>
      </c>
      <c r="D4" s="9">
        <v>5.0011574074074076E-2</v>
      </c>
      <c r="E4" s="23" t="s">
        <v>271</v>
      </c>
      <c r="F4" s="10">
        <v>11.8</v>
      </c>
      <c r="G4" s="10">
        <v>10.9</v>
      </c>
      <c r="H4" s="10">
        <v>11.6</v>
      </c>
      <c r="I4" s="10">
        <v>12.5</v>
      </c>
      <c r="J4" s="10">
        <v>12.2</v>
      </c>
      <c r="K4" s="10">
        <v>13.1</v>
      </c>
      <c r="L4" s="18">
        <f t="shared" si="0"/>
        <v>34.300000000000004</v>
      </c>
      <c r="M4" s="18">
        <f t="shared" si="1"/>
        <v>37.799999999999997</v>
      </c>
      <c r="N4" s="19">
        <f t="shared" si="2"/>
        <v>59</v>
      </c>
      <c r="O4" s="11" t="s">
        <v>171</v>
      </c>
      <c r="P4" s="11" t="s">
        <v>177</v>
      </c>
      <c r="Q4" s="13" t="s">
        <v>197</v>
      </c>
      <c r="R4" s="13" t="s">
        <v>243</v>
      </c>
      <c r="S4" s="13" t="s">
        <v>272</v>
      </c>
      <c r="T4" s="12">
        <v>4.4000000000000004</v>
      </c>
      <c r="U4" s="12">
        <v>4.3</v>
      </c>
      <c r="V4" s="11" t="s">
        <v>167</v>
      </c>
      <c r="W4" s="12">
        <v>0.2</v>
      </c>
      <c r="X4" s="12" t="s">
        <v>182</v>
      </c>
      <c r="Y4" s="12">
        <v>0.8</v>
      </c>
      <c r="Z4" s="8">
        <v>-0.6</v>
      </c>
      <c r="AA4" s="8"/>
      <c r="AB4" s="11" t="s">
        <v>185</v>
      </c>
      <c r="AC4" s="11" t="s">
        <v>183</v>
      </c>
      <c r="AD4" s="11" t="s">
        <v>168</v>
      </c>
      <c r="AE4" s="8"/>
      <c r="AF4" s="8" t="s">
        <v>299</v>
      </c>
      <c r="AG4" s="21" t="s">
        <v>300</v>
      </c>
    </row>
    <row r="5" spans="1:33">
      <c r="B5" s="36"/>
    </row>
  </sheetData>
  <autoFilter ref="A1:AF4" xr:uid="{00000000-0009-0000-0000-00000A000000}"/>
  <phoneticPr fontId="11"/>
  <conditionalFormatting sqref="AB4:AE4 AB2:AD3">
    <cfRule type="containsText" dxfId="56" priority="1209" operator="containsText" text="E">
      <formula>NOT(ISERROR(SEARCH("E",AB2)))</formula>
    </cfRule>
    <cfRule type="containsText" dxfId="55" priority="1210" operator="containsText" text="B">
      <formula>NOT(ISERROR(SEARCH("B",AB2)))</formula>
    </cfRule>
    <cfRule type="containsText" dxfId="54" priority="1211" operator="containsText" text="A">
      <formula>NOT(ISERROR(SEARCH("A",AB2)))</formula>
    </cfRule>
  </conditionalFormatting>
  <conditionalFormatting sqref="F2:K2">
    <cfRule type="colorScale" priority="1128">
      <colorScale>
        <cfvo type="min"/>
        <cfvo type="percentile" val="50"/>
        <cfvo type="max"/>
        <color rgb="FFF8696B"/>
        <color rgb="FFFFEB84"/>
        <color rgb="FF63BE7B"/>
      </colorScale>
    </cfRule>
  </conditionalFormatting>
  <conditionalFormatting sqref="F3:K4">
    <cfRule type="colorScale" priority="1524">
      <colorScale>
        <cfvo type="min"/>
        <cfvo type="percentile" val="50"/>
        <cfvo type="max"/>
        <color rgb="FFF8696B"/>
        <color rgb="FFFFEB84"/>
        <color rgb="FF63BE7B"/>
      </colorScale>
    </cfRule>
  </conditionalFormatting>
  <conditionalFormatting sqref="AE2:AE3">
    <cfRule type="containsText" dxfId="53" priority="707" operator="containsText" text="E">
      <formula>NOT(ISERROR(SEARCH("E",AE2)))</formula>
    </cfRule>
    <cfRule type="containsText" dxfId="52" priority="708" operator="containsText" text="B">
      <formula>NOT(ISERROR(SEARCH("B",AE2)))</formula>
    </cfRule>
    <cfRule type="containsText" dxfId="51" priority="709" operator="containsText" text="A">
      <formula>NOT(ISERROR(SEARCH("A",AE2)))</formula>
    </cfRule>
  </conditionalFormatting>
  <conditionalFormatting sqref="V2">
    <cfRule type="containsText" dxfId="50" priority="430" operator="containsText" text="D">
      <formula>NOT(ISERROR(SEARCH("D",V2)))</formula>
    </cfRule>
    <cfRule type="containsText" dxfId="49" priority="431" operator="containsText" text="S">
      <formula>NOT(ISERROR(SEARCH("S",V2)))</formula>
    </cfRule>
    <cfRule type="containsText" dxfId="48" priority="432" operator="containsText" text="F">
      <formula>NOT(ISERROR(SEARCH("F",V2)))</formula>
    </cfRule>
    <cfRule type="containsText" dxfId="47" priority="433" operator="containsText" text="E">
      <formula>NOT(ISERROR(SEARCH("E",V2)))</formula>
    </cfRule>
    <cfRule type="containsText" dxfId="46" priority="434" operator="containsText" text="B">
      <formula>NOT(ISERROR(SEARCH("B",V2)))</formula>
    </cfRule>
    <cfRule type="containsText" dxfId="45" priority="435" operator="containsText" text="A">
      <formula>NOT(ISERROR(SEARCH("A",V2)))</formula>
    </cfRule>
  </conditionalFormatting>
  <conditionalFormatting sqref="V3:V4">
    <cfRule type="containsText" dxfId="44" priority="334" operator="containsText" text="D">
      <formula>NOT(ISERROR(SEARCH("D",V3)))</formula>
    </cfRule>
    <cfRule type="containsText" dxfId="43" priority="335" operator="containsText" text="S">
      <formula>NOT(ISERROR(SEARCH("S",V3)))</formula>
    </cfRule>
    <cfRule type="containsText" dxfId="42" priority="336" operator="containsText" text="F">
      <formula>NOT(ISERROR(SEARCH("F",V3)))</formula>
    </cfRule>
    <cfRule type="containsText" dxfId="41" priority="337" operator="containsText" text="E">
      <formula>NOT(ISERROR(SEARCH("E",V3)))</formula>
    </cfRule>
    <cfRule type="containsText" dxfId="40" priority="338" operator="containsText" text="B">
      <formula>NOT(ISERROR(SEARCH("B",V3)))</formula>
    </cfRule>
    <cfRule type="containsText" dxfId="39" priority="339" operator="containsText" text="A">
      <formula>NOT(ISERROR(SEARCH("A",V3)))</formula>
    </cfRule>
  </conditionalFormatting>
  <dataValidations count="1">
    <dataValidation type="list" allowBlank="1" showInputMessage="1" showErrorMessage="1" sqref="AE2:AE4"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3 L4:N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L7"/>
  <sheetViews>
    <sheetView tabSelected="1" zoomScaleNormal="100" workbookViewId="0">
      <pane xSplit="5" ySplit="1" topLeftCell="F2" activePane="bottomRight" state="frozen"/>
      <selection activeCell="E24" sqref="E24"/>
      <selection pane="topRight" activeCell="E24" sqref="E24"/>
      <selection pane="bottomLeft" activeCell="E24" sqref="E24"/>
      <selection pane="bottomRight" activeCell="AL14" sqref="AL14"/>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33</v>
      </c>
      <c r="B1" s="1" t="s">
        <v>67</v>
      </c>
      <c r="C1" s="1" t="s">
        <v>35</v>
      </c>
      <c r="D1" s="1" t="s">
        <v>68</v>
      </c>
      <c r="E1" s="1" t="s">
        <v>195</v>
      </c>
      <c r="F1" s="1" t="s">
        <v>69</v>
      </c>
      <c r="G1" s="1" t="s">
        <v>70</v>
      </c>
      <c r="H1" s="1" t="s">
        <v>71</v>
      </c>
      <c r="I1" s="1" t="s">
        <v>72</v>
      </c>
      <c r="J1" s="1" t="s">
        <v>73</v>
      </c>
      <c r="K1" s="1" t="s">
        <v>74</v>
      </c>
      <c r="L1" s="1" t="s">
        <v>87</v>
      </c>
      <c r="M1" s="1" t="s">
        <v>88</v>
      </c>
      <c r="N1" s="1" t="s">
        <v>89</v>
      </c>
      <c r="O1" s="1" t="s">
        <v>38</v>
      </c>
      <c r="P1" s="1" t="s">
        <v>60</v>
      </c>
      <c r="Q1" s="1" t="s">
        <v>39</v>
      </c>
      <c r="R1" s="1" t="s">
        <v>40</v>
      </c>
      <c r="S1" s="1" t="s">
        <v>192</v>
      </c>
      <c r="T1" s="2" t="s">
        <v>90</v>
      </c>
      <c r="U1" s="2" t="s">
        <v>42</v>
      </c>
      <c r="V1" s="3" t="s">
        <v>43</v>
      </c>
      <c r="W1" s="3" t="s">
        <v>44</v>
      </c>
      <c r="X1" s="3" t="s">
        <v>45</v>
      </c>
      <c r="Y1" s="4" t="s">
        <v>117</v>
      </c>
      <c r="Z1" s="4" t="s">
        <v>118</v>
      </c>
      <c r="AA1" s="4" t="s">
        <v>163</v>
      </c>
      <c r="AB1" s="4" t="s">
        <v>9</v>
      </c>
      <c r="AC1" s="4" t="s">
        <v>77</v>
      </c>
      <c r="AD1" s="4" t="s">
        <v>10</v>
      </c>
      <c r="AE1" s="4" t="s">
        <v>11</v>
      </c>
      <c r="AF1" s="4"/>
      <c r="AG1" s="4" t="s">
        <v>12</v>
      </c>
      <c r="AH1" s="4" t="s">
        <v>13</v>
      </c>
      <c r="AI1" s="4" t="s">
        <v>46</v>
      </c>
      <c r="AJ1" s="4" t="s">
        <v>91</v>
      </c>
      <c r="AK1" s="1" t="s">
        <v>92</v>
      </c>
      <c r="AL1" s="1" t="s">
        <v>119</v>
      </c>
    </row>
    <row r="2" spans="1:38" s="5" customFormat="1">
      <c r="A2" s="6">
        <v>44688</v>
      </c>
      <c r="B2" s="17" t="s">
        <v>156</v>
      </c>
      <c r="C2" s="8" t="s">
        <v>170</v>
      </c>
      <c r="D2" s="9">
        <v>7.9259259259259265E-2</v>
      </c>
      <c r="E2" s="25" t="s">
        <v>194</v>
      </c>
      <c r="F2" s="10">
        <v>12.4</v>
      </c>
      <c r="G2" s="10">
        <v>11.5</v>
      </c>
      <c r="H2" s="10">
        <v>13</v>
      </c>
      <c r="I2" s="10">
        <v>13.5</v>
      </c>
      <c r="J2" s="10">
        <v>13</v>
      </c>
      <c r="K2" s="10">
        <v>12.4</v>
      </c>
      <c r="L2" s="10">
        <v>12.8</v>
      </c>
      <c r="M2" s="10">
        <v>12.8</v>
      </c>
      <c r="N2" s="10">
        <v>13.4</v>
      </c>
      <c r="O2" s="18">
        <f t="shared" ref="O2:O7" si="0">SUM(F2:H2)</f>
        <v>36.9</v>
      </c>
      <c r="P2" s="18">
        <f t="shared" ref="P2:P7" si="1">SUM(I2:K2)</f>
        <v>38.9</v>
      </c>
      <c r="Q2" s="18">
        <f t="shared" ref="Q2:Q7" si="2">SUM(L2:N2)</f>
        <v>39</v>
      </c>
      <c r="R2" s="19">
        <f t="shared" ref="R2:R7" si="3">SUM(F2:J2)</f>
        <v>63.4</v>
      </c>
      <c r="S2" s="19">
        <f>SUM(J2:N2)</f>
        <v>64.400000000000006</v>
      </c>
      <c r="T2" s="11" t="s">
        <v>171</v>
      </c>
      <c r="U2" s="11" t="s">
        <v>173</v>
      </c>
      <c r="V2" s="13" t="s">
        <v>197</v>
      </c>
      <c r="W2" s="13" t="s">
        <v>198</v>
      </c>
      <c r="X2" s="13" t="s">
        <v>199</v>
      </c>
      <c r="Y2" s="12">
        <v>4.9000000000000004</v>
      </c>
      <c r="Z2" s="12">
        <v>4.8</v>
      </c>
      <c r="AA2" s="11" t="s">
        <v>169</v>
      </c>
      <c r="AB2" s="12">
        <v>0.8</v>
      </c>
      <c r="AC2" s="12" t="s">
        <v>182</v>
      </c>
      <c r="AD2" s="12">
        <v>1.1000000000000001</v>
      </c>
      <c r="AE2" s="12">
        <v>-0.3</v>
      </c>
      <c r="AF2" s="12"/>
      <c r="AG2" s="11" t="s">
        <v>185</v>
      </c>
      <c r="AH2" s="11" t="s">
        <v>183</v>
      </c>
      <c r="AI2" s="11" t="s">
        <v>168</v>
      </c>
      <c r="AJ2" s="8"/>
      <c r="AK2" s="8" t="s">
        <v>200</v>
      </c>
      <c r="AL2" s="21" t="s">
        <v>201</v>
      </c>
    </row>
    <row r="3" spans="1:38" s="5" customFormat="1">
      <c r="A3" s="6">
        <v>44688</v>
      </c>
      <c r="B3" s="16" t="s">
        <v>153</v>
      </c>
      <c r="C3" s="8" t="s">
        <v>170</v>
      </c>
      <c r="D3" s="9">
        <v>7.9259259259259265E-2</v>
      </c>
      <c r="E3" s="25" t="s">
        <v>220</v>
      </c>
      <c r="F3" s="10">
        <v>12.7</v>
      </c>
      <c r="G3" s="10">
        <v>11.8</v>
      </c>
      <c r="H3" s="10">
        <v>13.1</v>
      </c>
      <c r="I3" s="10">
        <v>13.7</v>
      </c>
      <c r="J3" s="10">
        <v>12.9</v>
      </c>
      <c r="K3" s="10">
        <v>12.3</v>
      </c>
      <c r="L3" s="10">
        <v>12.7</v>
      </c>
      <c r="M3" s="10">
        <v>12.3</v>
      </c>
      <c r="N3" s="10">
        <v>13.3</v>
      </c>
      <c r="O3" s="18">
        <f t="shared" si="0"/>
        <v>37.6</v>
      </c>
      <c r="P3" s="18">
        <f t="shared" si="1"/>
        <v>38.900000000000006</v>
      </c>
      <c r="Q3" s="18">
        <f t="shared" si="2"/>
        <v>38.299999999999997</v>
      </c>
      <c r="R3" s="19">
        <f t="shared" si="3"/>
        <v>64.2</v>
      </c>
      <c r="S3" s="19">
        <f t="shared" ref="S3:S7" si="4">SUM(J3:N3)</f>
        <v>63.5</v>
      </c>
      <c r="T3" s="11" t="s">
        <v>178</v>
      </c>
      <c r="U3" s="11" t="s">
        <v>219</v>
      </c>
      <c r="V3" s="13" t="s">
        <v>221</v>
      </c>
      <c r="W3" s="13" t="s">
        <v>217</v>
      </c>
      <c r="X3" s="13" t="s">
        <v>222</v>
      </c>
      <c r="Y3" s="12">
        <v>4.9000000000000004</v>
      </c>
      <c r="Z3" s="12">
        <v>4.8</v>
      </c>
      <c r="AA3" s="11" t="s">
        <v>169</v>
      </c>
      <c r="AB3" s="12">
        <v>2</v>
      </c>
      <c r="AC3" s="12" t="s">
        <v>182</v>
      </c>
      <c r="AD3" s="12">
        <v>2.2999999999999998</v>
      </c>
      <c r="AE3" s="12">
        <v>-0.3</v>
      </c>
      <c r="AF3" s="12"/>
      <c r="AG3" s="11" t="s">
        <v>185</v>
      </c>
      <c r="AH3" s="11" t="s">
        <v>185</v>
      </c>
      <c r="AI3" s="11" t="s">
        <v>196</v>
      </c>
      <c r="AJ3" s="8"/>
      <c r="AK3" s="8" t="s">
        <v>223</v>
      </c>
      <c r="AL3" s="21" t="s">
        <v>224</v>
      </c>
    </row>
    <row r="4" spans="1:38" s="5" customFormat="1">
      <c r="A4" s="6">
        <v>44688</v>
      </c>
      <c r="B4" s="17" t="s">
        <v>154</v>
      </c>
      <c r="C4" s="8" t="s">
        <v>170</v>
      </c>
      <c r="D4" s="9">
        <v>7.7835648148148154E-2</v>
      </c>
      <c r="E4" s="25" t="s">
        <v>229</v>
      </c>
      <c r="F4" s="10">
        <v>12.1</v>
      </c>
      <c r="G4" s="10">
        <v>11.4</v>
      </c>
      <c r="H4" s="10">
        <v>12.4</v>
      </c>
      <c r="I4" s="10">
        <v>13</v>
      </c>
      <c r="J4" s="10">
        <v>12.9</v>
      </c>
      <c r="K4" s="10">
        <v>12.4</v>
      </c>
      <c r="L4" s="10">
        <v>12.8</v>
      </c>
      <c r="M4" s="10">
        <v>12.4</v>
      </c>
      <c r="N4" s="10">
        <v>13.1</v>
      </c>
      <c r="O4" s="18">
        <f t="shared" si="0"/>
        <v>35.9</v>
      </c>
      <c r="P4" s="18">
        <f t="shared" si="1"/>
        <v>38.299999999999997</v>
      </c>
      <c r="Q4" s="18">
        <f t="shared" si="2"/>
        <v>38.300000000000004</v>
      </c>
      <c r="R4" s="19">
        <f t="shared" si="3"/>
        <v>61.8</v>
      </c>
      <c r="S4" s="19">
        <f t="shared" si="4"/>
        <v>63.6</v>
      </c>
      <c r="T4" s="11" t="s">
        <v>205</v>
      </c>
      <c r="U4" s="11" t="s">
        <v>173</v>
      </c>
      <c r="V4" s="13" t="s">
        <v>222</v>
      </c>
      <c r="W4" s="13" t="s">
        <v>221</v>
      </c>
      <c r="X4" s="13" t="s">
        <v>230</v>
      </c>
      <c r="Y4" s="12">
        <v>4.9000000000000004</v>
      </c>
      <c r="Z4" s="12">
        <v>4.8</v>
      </c>
      <c r="AA4" s="11" t="s">
        <v>169</v>
      </c>
      <c r="AB4" s="12">
        <v>-0.6</v>
      </c>
      <c r="AC4" s="12" t="s">
        <v>182</v>
      </c>
      <c r="AD4" s="12">
        <v>-0.3</v>
      </c>
      <c r="AE4" s="12">
        <v>-0.3</v>
      </c>
      <c r="AF4" s="12"/>
      <c r="AG4" s="11" t="s">
        <v>184</v>
      </c>
      <c r="AH4" s="11" t="s">
        <v>184</v>
      </c>
      <c r="AI4" s="11" t="s">
        <v>169</v>
      </c>
      <c r="AJ4" s="8"/>
      <c r="AK4" s="8" t="s">
        <v>231</v>
      </c>
      <c r="AL4" s="21" t="s">
        <v>273</v>
      </c>
    </row>
    <row r="5" spans="1:38" s="5" customFormat="1">
      <c r="A5" s="6">
        <v>44689</v>
      </c>
      <c r="B5" s="17" t="s">
        <v>157</v>
      </c>
      <c r="C5" s="8" t="s">
        <v>170</v>
      </c>
      <c r="D5" s="9">
        <v>7.9259259259259265E-2</v>
      </c>
      <c r="E5" s="25" t="s">
        <v>250</v>
      </c>
      <c r="F5" s="10">
        <v>12.6</v>
      </c>
      <c r="G5" s="10">
        <v>11.8</v>
      </c>
      <c r="H5" s="10">
        <v>13.2</v>
      </c>
      <c r="I5" s="10">
        <v>13.2</v>
      </c>
      <c r="J5" s="10">
        <v>12.4</v>
      </c>
      <c r="K5" s="10">
        <v>12.2</v>
      </c>
      <c r="L5" s="10">
        <v>13</v>
      </c>
      <c r="M5" s="10">
        <v>12.5</v>
      </c>
      <c r="N5" s="10">
        <v>13.9</v>
      </c>
      <c r="O5" s="18">
        <f t="shared" si="0"/>
        <v>37.599999999999994</v>
      </c>
      <c r="P5" s="18">
        <f t="shared" si="1"/>
        <v>37.799999999999997</v>
      </c>
      <c r="Q5" s="18">
        <f t="shared" si="2"/>
        <v>39.4</v>
      </c>
      <c r="R5" s="19">
        <f t="shared" si="3"/>
        <v>63.199999999999996</v>
      </c>
      <c r="S5" s="19">
        <f t="shared" si="4"/>
        <v>64</v>
      </c>
      <c r="T5" s="11" t="s">
        <v>171</v>
      </c>
      <c r="U5" s="11" t="s">
        <v>173</v>
      </c>
      <c r="V5" s="13" t="s">
        <v>251</v>
      </c>
      <c r="W5" s="13" t="s">
        <v>176</v>
      </c>
      <c r="X5" s="13" t="s">
        <v>252</v>
      </c>
      <c r="Y5" s="12">
        <v>4.4000000000000004</v>
      </c>
      <c r="Z5" s="12">
        <v>4.3</v>
      </c>
      <c r="AA5" s="11" t="s">
        <v>169</v>
      </c>
      <c r="AB5" s="12">
        <v>0.8</v>
      </c>
      <c r="AC5" s="12" t="s">
        <v>182</v>
      </c>
      <c r="AD5" s="12">
        <v>1.1000000000000001</v>
      </c>
      <c r="AE5" s="12">
        <v>-0.3</v>
      </c>
      <c r="AF5" s="12"/>
      <c r="AG5" s="11" t="s">
        <v>185</v>
      </c>
      <c r="AH5" s="11" t="s">
        <v>183</v>
      </c>
      <c r="AI5" s="11" t="s">
        <v>168</v>
      </c>
      <c r="AJ5" s="8"/>
      <c r="AK5" s="8" t="s">
        <v>285</v>
      </c>
      <c r="AL5" s="21" t="s">
        <v>286</v>
      </c>
    </row>
    <row r="6" spans="1:38" s="5" customFormat="1">
      <c r="A6" s="6">
        <v>44689</v>
      </c>
      <c r="B6" s="17" t="s">
        <v>153</v>
      </c>
      <c r="C6" s="8" t="s">
        <v>170</v>
      </c>
      <c r="D6" s="9">
        <v>7.7835648148148154E-2</v>
      </c>
      <c r="E6" s="25" t="s">
        <v>240</v>
      </c>
      <c r="F6" s="10">
        <v>12.7</v>
      </c>
      <c r="G6" s="10">
        <v>11.5</v>
      </c>
      <c r="H6" s="10">
        <v>12.4</v>
      </c>
      <c r="I6" s="10">
        <v>12.6</v>
      </c>
      <c r="J6" s="10">
        <v>12.4</v>
      </c>
      <c r="K6" s="10">
        <v>12.5</v>
      </c>
      <c r="L6" s="10">
        <v>13</v>
      </c>
      <c r="M6" s="10">
        <v>12.5</v>
      </c>
      <c r="N6" s="10">
        <v>12.9</v>
      </c>
      <c r="O6" s="18">
        <f t="shared" si="0"/>
        <v>36.6</v>
      </c>
      <c r="P6" s="18">
        <f t="shared" si="1"/>
        <v>37.5</v>
      </c>
      <c r="Q6" s="18">
        <f t="shared" si="2"/>
        <v>38.4</v>
      </c>
      <c r="R6" s="19">
        <f t="shared" si="3"/>
        <v>61.6</v>
      </c>
      <c r="S6" s="19">
        <f t="shared" si="4"/>
        <v>63.3</v>
      </c>
      <c r="T6" s="11" t="s">
        <v>205</v>
      </c>
      <c r="U6" s="11" t="s">
        <v>173</v>
      </c>
      <c r="V6" s="13" t="s">
        <v>212</v>
      </c>
      <c r="W6" s="13" t="s">
        <v>189</v>
      </c>
      <c r="X6" s="13" t="s">
        <v>176</v>
      </c>
      <c r="Y6" s="12">
        <v>4.4000000000000004</v>
      </c>
      <c r="Z6" s="12">
        <v>4.3</v>
      </c>
      <c r="AA6" s="11" t="s">
        <v>169</v>
      </c>
      <c r="AB6" s="12">
        <v>-0.3</v>
      </c>
      <c r="AC6" s="12" t="s">
        <v>182</v>
      </c>
      <c r="AD6" s="12" t="s">
        <v>186</v>
      </c>
      <c r="AE6" s="12">
        <v>-0.3</v>
      </c>
      <c r="AF6" s="12"/>
      <c r="AG6" s="11" t="s">
        <v>184</v>
      </c>
      <c r="AH6" s="11" t="s">
        <v>183</v>
      </c>
      <c r="AI6" s="11" t="s">
        <v>168</v>
      </c>
      <c r="AJ6" s="8"/>
      <c r="AK6" s="8" t="s">
        <v>289</v>
      </c>
      <c r="AL6" s="21" t="s">
        <v>290</v>
      </c>
    </row>
    <row r="7" spans="1:38" s="5" customFormat="1">
      <c r="A7" s="6">
        <v>44689</v>
      </c>
      <c r="B7" s="16" t="s">
        <v>155</v>
      </c>
      <c r="C7" s="8" t="s">
        <v>170</v>
      </c>
      <c r="D7" s="9">
        <v>7.7824074074074087E-2</v>
      </c>
      <c r="E7" s="25" t="s">
        <v>264</v>
      </c>
      <c r="F7" s="10">
        <v>12.3</v>
      </c>
      <c r="G7" s="10">
        <v>11.3</v>
      </c>
      <c r="H7" s="10">
        <v>12.4</v>
      </c>
      <c r="I7" s="10">
        <v>13.1</v>
      </c>
      <c r="J7" s="10">
        <v>12.7</v>
      </c>
      <c r="K7" s="10">
        <v>12.4</v>
      </c>
      <c r="L7" s="10">
        <v>12.7</v>
      </c>
      <c r="M7" s="10">
        <v>12.3</v>
      </c>
      <c r="N7" s="10">
        <v>13.2</v>
      </c>
      <c r="O7" s="18">
        <f t="shared" si="0"/>
        <v>36</v>
      </c>
      <c r="P7" s="18">
        <f t="shared" si="1"/>
        <v>38.199999999999996</v>
      </c>
      <c r="Q7" s="18">
        <f t="shared" si="2"/>
        <v>38.200000000000003</v>
      </c>
      <c r="R7" s="19">
        <f t="shared" si="3"/>
        <v>61.8</v>
      </c>
      <c r="S7" s="19">
        <f t="shared" si="4"/>
        <v>63.3</v>
      </c>
      <c r="T7" s="11" t="s">
        <v>171</v>
      </c>
      <c r="U7" s="11" t="s">
        <v>173</v>
      </c>
      <c r="V7" s="13" t="s">
        <v>265</v>
      </c>
      <c r="W7" s="13" t="s">
        <v>251</v>
      </c>
      <c r="X7" s="13" t="s">
        <v>221</v>
      </c>
      <c r="Y7" s="12">
        <v>4.4000000000000004</v>
      </c>
      <c r="Z7" s="12">
        <v>4.3</v>
      </c>
      <c r="AA7" s="11" t="s">
        <v>169</v>
      </c>
      <c r="AB7" s="12">
        <v>0.4</v>
      </c>
      <c r="AC7" s="12" t="s">
        <v>182</v>
      </c>
      <c r="AD7" s="12">
        <v>0.7</v>
      </c>
      <c r="AE7" s="12">
        <v>-0.3</v>
      </c>
      <c r="AF7" s="12"/>
      <c r="AG7" s="11" t="s">
        <v>183</v>
      </c>
      <c r="AH7" s="11" t="s">
        <v>183</v>
      </c>
      <c r="AI7" s="11" t="s">
        <v>168</v>
      </c>
      <c r="AJ7" s="8"/>
      <c r="AK7" s="8" t="s">
        <v>295</v>
      </c>
      <c r="AL7" s="21" t="s">
        <v>296</v>
      </c>
    </row>
  </sheetData>
  <autoFilter ref="A1:AL7" xr:uid="{00000000-0009-0000-0000-00000B000000}"/>
  <phoneticPr fontId="11"/>
  <conditionalFormatting sqref="AG2:AH5">
    <cfRule type="containsText" dxfId="38" priority="567" operator="containsText" text="E">
      <formula>NOT(ISERROR(SEARCH("E",AG2)))</formula>
    </cfRule>
    <cfRule type="containsText" dxfId="37" priority="568" operator="containsText" text="B">
      <formula>NOT(ISERROR(SEARCH("B",AG2)))</formula>
    </cfRule>
    <cfRule type="containsText" dxfId="36" priority="569" operator="containsText" text="A">
      <formula>NOT(ISERROR(SEARCH("A",AG2)))</formula>
    </cfRule>
  </conditionalFormatting>
  <conditionalFormatting sqref="AI2:AJ5">
    <cfRule type="containsText" dxfId="35" priority="564" operator="containsText" text="E">
      <formula>NOT(ISERROR(SEARCH("E",AI2)))</formula>
    </cfRule>
    <cfRule type="containsText" dxfId="34" priority="565" operator="containsText" text="B">
      <formula>NOT(ISERROR(SEARCH("B",AI2)))</formula>
    </cfRule>
    <cfRule type="containsText" dxfId="33" priority="566" operator="containsText" text="A">
      <formula>NOT(ISERROR(SEARCH("A",AI2)))</formula>
    </cfRule>
  </conditionalFormatting>
  <conditionalFormatting sqref="F2:N4">
    <cfRule type="colorScale" priority="563">
      <colorScale>
        <cfvo type="min"/>
        <cfvo type="percentile" val="50"/>
        <cfvo type="max"/>
        <color rgb="FFF8696B"/>
        <color rgb="FFFFEB84"/>
        <color rgb="FF63BE7B"/>
      </colorScale>
    </cfRule>
  </conditionalFormatting>
  <conditionalFormatting sqref="AG6:AH6">
    <cfRule type="containsText" dxfId="32" priority="554" operator="containsText" text="E">
      <formula>NOT(ISERROR(SEARCH("E",AG6)))</formula>
    </cfRule>
    <cfRule type="containsText" dxfId="31" priority="555" operator="containsText" text="B">
      <formula>NOT(ISERROR(SEARCH("B",AG6)))</formula>
    </cfRule>
    <cfRule type="containsText" dxfId="30" priority="556" operator="containsText" text="A">
      <formula>NOT(ISERROR(SEARCH("A",AG6)))</formula>
    </cfRule>
  </conditionalFormatting>
  <conditionalFormatting sqref="AI6:AJ6">
    <cfRule type="containsText" dxfId="29" priority="551" operator="containsText" text="E">
      <formula>NOT(ISERROR(SEARCH("E",AI6)))</formula>
    </cfRule>
    <cfRule type="containsText" dxfId="28" priority="552" operator="containsText" text="B">
      <formula>NOT(ISERROR(SEARCH("B",AI6)))</formula>
    </cfRule>
    <cfRule type="containsText" dxfId="27" priority="553" operator="containsText" text="A">
      <formula>NOT(ISERROR(SEARCH("A",AI6)))</formula>
    </cfRule>
  </conditionalFormatting>
  <conditionalFormatting sqref="AG7:AH7">
    <cfRule type="containsText" dxfId="26" priority="453" operator="containsText" text="E">
      <formula>NOT(ISERROR(SEARCH("E",AG7)))</formula>
    </cfRule>
    <cfRule type="containsText" dxfId="25" priority="454" operator="containsText" text="B">
      <formula>NOT(ISERROR(SEARCH("B",AG7)))</formula>
    </cfRule>
    <cfRule type="containsText" dxfId="24" priority="455" operator="containsText" text="A">
      <formula>NOT(ISERROR(SEARCH("A",AG7)))</formula>
    </cfRule>
  </conditionalFormatting>
  <conditionalFormatting sqref="AI7:AJ7">
    <cfRule type="containsText" dxfId="23" priority="450" operator="containsText" text="E">
      <formula>NOT(ISERROR(SEARCH("E",AI7)))</formula>
    </cfRule>
    <cfRule type="containsText" dxfId="22" priority="451" operator="containsText" text="B">
      <formula>NOT(ISERROR(SEARCH("B",AI7)))</formula>
    </cfRule>
    <cfRule type="containsText" dxfId="21" priority="452" operator="containsText" text="A">
      <formula>NOT(ISERROR(SEARCH("A",AI7)))</formula>
    </cfRule>
  </conditionalFormatting>
  <conditionalFormatting sqref="F5:N5">
    <cfRule type="colorScale" priority="337">
      <colorScale>
        <cfvo type="min"/>
        <cfvo type="percentile" val="50"/>
        <cfvo type="max"/>
        <color rgb="FFF8696B"/>
        <color rgb="FFFFEB84"/>
        <color rgb="FF63BE7B"/>
      </colorScale>
    </cfRule>
  </conditionalFormatting>
  <conditionalFormatting sqref="F6:N6">
    <cfRule type="colorScale" priority="336">
      <colorScale>
        <cfvo type="min"/>
        <cfvo type="percentile" val="50"/>
        <cfvo type="max"/>
        <color rgb="FFF8696B"/>
        <color rgb="FFFFEB84"/>
        <color rgb="FF63BE7B"/>
      </colorScale>
    </cfRule>
  </conditionalFormatting>
  <conditionalFormatting sqref="AA2:AA7">
    <cfRule type="containsText" dxfId="20" priority="330" operator="containsText" text="D">
      <formula>NOT(ISERROR(SEARCH("D",AA2)))</formula>
    </cfRule>
    <cfRule type="containsText" dxfId="19" priority="331" operator="containsText" text="S">
      <formula>NOT(ISERROR(SEARCH("S",AA2)))</formula>
    </cfRule>
    <cfRule type="containsText" dxfId="18" priority="332" operator="containsText" text="F">
      <formula>NOT(ISERROR(SEARCH("F",AA2)))</formula>
    </cfRule>
    <cfRule type="containsText" dxfId="17" priority="333" operator="containsText" text="E">
      <formula>NOT(ISERROR(SEARCH("E",AA2)))</formula>
    </cfRule>
    <cfRule type="containsText" dxfId="16" priority="334" operator="containsText" text="B">
      <formula>NOT(ISERROR(SEARCH("B",AA2)))</formula>
    </cfRule>
    <cfRule type="containsText" dxfId="15" priority="335" operator="containsText" text="A">
      <formula>NOT(ISERROR(SEARCH("A",AA2)))</formula>
    </cfRule>
  </conditionalFormatting>
  <conditionalFormatting sqref="F7:N7">
    <cfRule type="colorScale" priority="1525">
      <colorScale>
        <cfvo type="min"/>
        <cfvo type="percentile" val="50"/>
        <cfvo type="max"/>
        <color rgb="FFF8696B"/>
        <color rgb="FFFFEB84"/>
        <color rgb="FF63BE7B"/>
      </colorScale>
    </cfRule>
  </conditionalFormatting>
  <dataValidations count="1">
    <dataValidation type="list" allowBlank="1" showInputMessage="1" showErrorMessage="1" sqref="AJ2:AJ7" xr:uid="{00000000-0002-0000-0B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7 S2:S7"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2"/>
  <sheetViews>
    <sheetView zoomScaleNormal="100" workbookViewId="0">
      <selection activeCell="C2" sqref="C2"/>
    </sheetView>
  </sheetViews>
  <sheetFormatPr baseColWidth="10" defaultColWidth="8.83203125" defaultRowHeight="15"/>
  <cols>
    <col min="1" max="1" width="10"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33</v>
      </c>
      <c r="B1" s="1" t="s">
        <v>133</v>
      </c>
      <c r="C1" s="1" t="s">
        <v>35</v>
      </c>
      <c r="D1" s="1" t="s">
        <v>134</v>
      </c>
      <c r="E1" s="1" t="s">
        <v>37</v>
      </c>
      <c r="F1" s="1" t="s">
        <v>135</v>
      </c>
      <c r="G1" s="1" t="s">
        <v>136</v>
      </c>
      <c r="H1" s="1" t="s">
        <v>137</v>
      </c>
      <c r="I1" s="1" t="s">
        <v>138</v>
      </c>
      <c r="J1" s="1" t="s">
        <v>139</v>
      </c>
      <c r="K1" s="1" t="s">
        <v>140</v>
      </c>
      <c r="L1" s="1" t="s">
        <v>141</v>
      </c>
      <c r="M1" s="1" t="s">
        <v>142</v>
      </c>
      <c r="N1" s="1" t="s">
        <v>143</v>
      </c>
      <c r="O1" s="1" t="s">
        <v>144</v>
      </c>
      <c r="P1" s="1" t="s">
        <v>145</v>
      </c>
      <c r="Q1" s="1" t="s">
        <v>146</v>
      </c>
      <c r="R1" s="1" t="s">
        <v>147</v>
      </c>
      <c r="S1" s="1" t="s">
        <v>148</v>
      </c>
      <c r="T1" s="1" t="s">
        <v>149</v>
      </c>
      <c r="U1" s="1" t="s">
        <v>39</v>
      </c>
      <c r="V1" s="1" t="s">
        <v>192</v>
      </c>
      <c r="W1" s="2" t="s">
        <v>150</v>
      </c>
      <c r="X1" s="2" t="s">
        <v>42</v>
      </c>
      <c r="Y1" s="3" t="s">
        <v>43</v>
      </c>
      <c r="Z1" s="3" t="s">
        <v>44</v>
      </c>
      <c r="AA1" s="3" t="s">
        <v>45</v>
      </c>
      <c r="AB1" s="4" t="s">
        <v>117</v>
      </c>
      <c r="AC1" s="4" t="s">
        <v>118</v>
      </c>
      <c r="AD1" s="4" t="s">
        <v>163</v>
      </c>
      <c r="AE1" s="4" t="s">
        <v>9</v>
      </c>
      <c r="AF1" s="4" t="s">
        <v>77</v>
      </c>
      <c r="AG1" s="4" t="s">
        <v>10</v>
      </c>
      <c r="AH1" s="4" t="s">
        <v>11</v>
      </c>
      <c r="AI1" s="4"/>
      <c r="AJ1" s="4" t="s">
        <v>12</v>
      </c>
      <c r="AK1" s="4" t="s">
        <v>13</v>
      </c>
      <c r="AL1" s="4" t="s">
        <v>46</v>
      </c>
      <c r="AM1" s="4" t="s">
        <v>151</v>
      </c>
      <c r="AN1" s="14" t="s">
        <v>152</v>
      </c>
      <c r="AO1" s="14" t="s">
        <v>119</v>
      </c>
    </row>
    <row r="2" spans="1:41" s="5" customFormat="1">
      <c r="A2" s="6"/>
      <c r="B2" s="7"/>
      <c r="C2" s="8"/>
      <c r="D2" s="9"/>
      <c r="E2" s="8"/>
      <c r="F2" s="24"/>
      <c r="G2" s="20"/>
      <c r="H2" s="20"/>
      <c r="I2" s="20"/>
      <c r="J2" s="20"/>
      <c r="K2" s="20"/>
      <c r="L2" s="20"/>
      <c r="M2" s="20"/>
      <c r="N2" s="20"/>
      <c r="O2" s="20"/>
      <c r="P2" s="20"/>
      <c r="Q2" s="20"/>
      <c r="R2" s="20"/>
      <c r="S2" s="18">
        <f>SUM(F2:H2)</f>
        <v>0</v>
      </c>
      <c r="T2" s="18">
        <f>SUM(I2:O2)</f>
        <v>0</v>
      </c>
      <c r="U2" s="18">
        <f>SUM(P2:R2)</f>
        <v>0</v>
      </c>
      <c r="V2" s="19">
        <f>SUM(N2:R2)</f>
        <v>0</v>
      </c>
      <c r="W2" s="11"/>
      <c r="X2" s="11"/>
      <c r="Y2" s="13"/>
      <c r="Z2" s="13"/>
      <c r="AA2" s="13"/>
      <c r="AB2" s="12"/>
      <c r="AC2" s="12"/>
      <c r="AD2" s="11"/>
      <c r="AE2" s="12"/>
      <c r="AF2" s="12"/>
      <c r="AG2" s="12"/>
      <c r="AH2" s="12"/>
      <c r="AI2" s="12"/>
      <c r="AJ2" s="11"/>
      <c r="AK2" s="11"/>
      <c r="AL2" s="11"/>
      <c r="AM2" s="8"/>
      <c r="AN2" s="8"/>
      <c r="AO2" s="21"/>
    </row>
  </sheetData>
  <autoFilter ref="A1:AN2" xr:uid="{00000000-0009-0000-0000-00000C000000}"/>
  <phoneticPr fontId="11"/>
  <conditionalFormatting sqref="AJ2:AK2">
    <cfRule type="containsText" dxfId="14" priority="90" operator="containsText" text="E">
      <formula>NOT(ISERROR(SEARCH("E",AJ2)))</formula>
    </cfRule>
    <cfRule type="containsText" dxfId="13" priority="91" operator="containsText" text="B">
      <formula>NOT(ISERROR(SEARCH("B",AJ2)))</formula>
    </cfRule>
    <cfRule type="containsText" dxfId="12" priority="92" operator="containsText" text="A">
      <formula>NOT(ISERROR(SEARCH("A",AJ2)))</formula>
    </cfRule>
  </conditionalFormatting>
  <conditionalFormatting sqref="AL2">
    <cfRule type="containsText" dxfId="11" priority="87" operator="containsText" text="E">
      <formula>NOT(ISERROR(SEARCH("E",AL2)))</formula>
    </cfRule>
    <cfRule type="containsText" dxfId="10" priority="88" operator="containsText" text="B">
      <formula>NOT(ISERROR(SEARCH("B",AL2)))</formula>
    </cfRule>
    <cfRule type="containsText" dxfId="9" priority="89" operator="containsText" text="A">
      <formula>NOT(ISERROR(SEARCH("A",AL2)))</formula>
    </cfRule>
  </conditionalFormatting>
  <conditionalFormatting sqref="AM2">
    <cfRule type="containsText" dxfId="8" priority="84" operator="containsText" text="E">
      <formula>NOT(ISERROR(SEARCH("E",AM2)))</formula>
    </cfRule>
    <cfRule type="containsText" dxfId="7" priority="85" operator="containsText" text="B">
      <formula>NOT(ISERROR(SEARCH("B",AM2)))</formula>
    </cfRule>
    <cfRule type="containsText" dxfId="6" priority="86" operator="containsText" text="A">
      <formula>NOT(ISERROR(SEARCH("A",AM2)))</formula>
    </cfRule>
  </conditionalFormatting>
  <conditionalFormatting sqref="F2:R2">
    <cfRule type="colorScale" priority="83">
      <colorScale>
        <cfvo type="min"/>
        <cfvo type="percentile" val="50"/>
        <cfvo type="max"/>
        <color rgb="FFF8696B"/>
        <color rgb="FFFFEB84"/>
        <color rgb="FF63BE7B"/>
      </colorScale>
    </cfRule>
  </conditionalFormatting>
  <conditionalFormatting sqref="AD2">
    <cfRule type="containsText" dxfId="5" priority="67" operator="containsText" text="D">
      <formula>NOT(ISERROR(SEARCH("D",AD2)))</formula>
    </cfRule>
    <cfRule type="containsText" dxfId="4" priority="68" operator="containsText" text="S">
      <formula>NOT(ISERROR(SEARCH("S",AD2)))</formula>
    </cfRule>
    <cfRule type="containsText" dxfId="3" priority="69" operator="containsText" text="F">
      <formula>NOT(ISERROR(SEARCH("F",AD2)))</formula>
    </cfRule>
    <cfRule type="containsText" dxfId="2" priority="70" operator="containsText" text="E">
      <formula>NOT(ISERROR(SEARCH("E",AD2)))</formula>
    </cfRule>
    <cfRule type="containsText" dxfId="1" priority="71" operator="containsText" text="B">
      <formula>NOT(ISERROR(SEARCH("B",AD2)))</formula>
    </cfRule>
    <cfRule type="containsText" dxfId="0" priority="72" operator="containsText" text="A">
      <formula>NOT(ISERROR(SEARCH("A",AD2)))</formula>
    </cfRule>
  </conditionalFormatting>
  <dataValidations count="1">
    <dataValidation type="list" allowBlank="1" showInputMessage="1" showErrorMessage="1" sqref="AM2"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
  <sheetViews>
    <sheetView workbookViewId="0">
      <selection activeCell="I15" sqref="I15"/>
    </sheetView>
  </sheetViews>
  <sheetFormatPr baseColWidth="10" defaultColWidth="12.83203125" defaultRowHeight="15"/>
  <sheetData/>
  <phoneticPr fontId="1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3"/>
  <sheetViews>
    <sheetView workbookViewId="0">
      <pane xSplit="5" ySplit="1" topLeftCell="F2" activePane="bottomRight" state="frozen"/>
      <selection activeCell="E24" sqref="E24"/>
      <selection pane="topRight" activeCell="E24" sqref="E24"/>
      <selection pane="bottomLeft" activeCell="E24" sqref="E24"/>
      <selection pane="bottomRight" activeCell="D3" sqref="D3"/>
    </sheetView>
  </sheetViews>
  <sheetFormatPr baseColWidth="10" defaultColWidth="8.83203125" defaultRowHeight="15"/>
  <cols>
    <col min="1" max="1" width="10" bestFit="1" customWidth="1"/>
    <col min="2" max="2" width="8.1640625" customWidth="1"/>
    <col min="4" max="4" width="9" bestFit="1" customWidth="1"/>
    <col min="5" max="5" width="18.33203125" customWidth="1"/>
    <col min="15" max="17" width="16.6640625" customWidth="1"/>
    <col min="18" max="18" width="5.83203125" customWidth="1"/>
    <col min="24" max="24" width="5.33203125" customWidth="1"/>
    <col min="27" max="27" width="8.83203125" hidden="1" customWidth="1"/>
    <col min="32" max="33" width="150.83203125" customWidth="1"/>
  </cols>
  <sheetData>
    <row r="1" spans="1:33" s="5" customFormat="1">
      <c r="A1" s="1" t="s">
        <v>33</v>
      </c>
      <c r="B1" s="1" t="s">
        <v>122</v>
      </c>
      <c r="C1" s="1" t="s">
        <v>35</v>
      </c>
      <c r="D1" s="1" t="s">
        <v>123</v>
      </c>
      <c r="E1" s="1" t="s">
        <v>37</v>
      </c>
      <c r="F1" s="1" t="s">
        <v>124</v>
      </c>
      <c r="G1" s="1" t="s">
        <v>125</v>
      </c>
      <c r="H1" s="1" t="s">
        <v>126</v>
      </c>
      <c r="I1" s="1" t="s">
        <v>127</v>
      </c>
      <c r="J1" s="1" t="s">
        <v>128</v>
      </c>
      <c r="K1" s="1" t="s">
        <v>38</v>
      </c>
      <c r="L1" s="1" t="s">
        <v>129</v>
      </c>
      <c r="M1" s="1" t="s">
        <v>130</v>
      </c>
      <c r="N1" s="1" t="s">
        <v>42</v>
      </c>
      <c r="O1" s="4" t="s">
        <v>43</v>
      </c>
      <c r="P1" s="4" t="s">
        <v>44</v>
      </c>
      <c r="Q1" s="4" t="s">
        <v>45</v>
      </c>
      <c r="R1" s="4" t="s">
        <v>76</v>
      </c>
      <c r="S1" s="4" t="s">
        <v>117</v>
      </c>
      <c r="T1" s="4" t="s">
        <v>118</v>
      </c>
      <c r="U1" s="4" t="s">
        <v>159</v>
      </c>
      <c r="V1" s="4" t="s">
        <v>163</v>
      </c>
      <c r="W1" s="4" t="s">
        <v>9</v>
      </c>
      <c r="X1" s="4" t="s">
        <v>77</v>
      </c>
      <c r="Y1" s="4" t="s">
        <v>10</v>
      </c>
      <c r="Z1" s="4" t="s">
        <v>11</v>
      </c>
      <c r="AA1" s="4"/>
      <c r="AB1" s="4" t="s">
        <v>12</v>
      </c>
      <c r="AC1" s="4" t="s">
        <v>13</v>
      </c>
      <c r="AD1" s="4" t="s">
        <v>46</v>
      </c>
      <c r="AE1" s="4" t="s">
        <v>131</v>
      </c>
      <c r="AF1" s="14" t="s">
        <v>132</v>
      </c>
      <c r="AG1" s="14" t="s">
        <v>119</v>
      </c>
    </row>
    <row r="2" spans="1:33" s="5" customFormat="1">
      <c r="A2" s="6">
        <v>44688</v>
      </c>
      <c r="B2" s="17" t="s">
        <v>153</v>
      </c>
      <c r="C2" s="8" t="s">
        <v>170</v>
      </c>
      <c r="D2" s="9">
        <v>3.7592592592592594E-2</v>
      </c>
      <c r="E2" s="25" t="s">
        <v>241</v>
      </c>
      <c r="F2" s="10">
        <v>11.9</v>
      </c>
      <c r="G2" s="10">
        <v>10.199999999999999</v>
      </c>
      <c r="H2" s="10">
        <v>10.7</v>
      </c>
      <c r="I2" s="10">
        <v>10.7</v>
      </c>
      <c r="J2" s="10">
        <v>11.3</v>
      </c>
      <c r="K2" s="18">
        <f t="shared" ref="K2:K3" si="0">SUM(F2:H2)</f>
        <v>32.799999999999997</v>
      </c>
      <c r="L2" s="18">
        <f t="shared" ref="L2:L3" si="1">SUM(I2:J2)</f>
        <v>22</v>
      </c>
      <c r="M2" s="11" t="s">
        <v>205</v>
      </c>
      <c r="N2" s="11" t="s">
        <v>172</v>
      </c>
      <c r="O2" s="13" t="s">
        <v>242</v>
      </c>
      <c r="P2" s="13" t="s">
        <v>243</v>
      </c>
      <c r="Q2" s="13" t="s">
        <v>217</v>
      </c>
      <c r="R2" s="13" t="s">
        <v>167</v>
      </c>
      <c r="S2" s="12">
        <v>10.4</v>
      </c>
      <c r="T2" s="12">
        <v>12.3</v>
      </c>
      <c r="U2" s="12">
        <v>10.199999999999999</v>
      </c>
      <c r="V2" s="11" t="s">
        <v>167</v>
      </c>
      <c r="W2" s="12">
        <v>-0.5</v>
      </c>
      <c r="X2" s="12" t="s">
        <v>182</v>
      </c>
      <c r="Y2" s="12">
        <v>-0.2</v>
      </c>
      <c r="Z2" s="8">
        <v>-0.3</v>
      </c>
      <c r="AA2" s="8"/>
      <c r="AB2" s="11" t="s">
        <v>184</v>
      </c>
      <c r="AC2" s="11" t="s">
        <v>183</v>
      </c>
      <c r="AD2" s="11" t="s">
        <v>168</v>
      </c>
      <c r="AE2" s="8"/>
      <c r="AF2" s="8" t="s">
        <v>278</v>
      </c>
      <c r="AG2" s="21" t="s">
        <v>279</v>
      </c>
    </row>
    <row r="3" spans="1:33" s="5" customFormat="1">
      <c r="A3" s="6">
        <v>44689</v>
      </c>
      <c r="B3" s="17" t="s">
        <v>158</v>
      </c>
      <c r="C3" s="8" t="s">
        <v>170</v>
      </c>
      <c r="D3" s="9">
        <v>3.8206018518518521E-2</v>
      </c>
      <c r="E3" s="25" t="s">
        <v>266</v>
      </c>
      <c r="F3" s="10">
        <v>11.8</v>
      </c>
      <c r="G3" s="10">
        <v>10</v>
      </c>
      <c r="H3" s="10">
        <v>10.6</v>
      </c>
      <c r="I3" s="10">
        <v>10.9</v>
      </c>
      <c r="J3" s="10">
        <v>11.8</v>
      </c>
      <c r="K3" s="18">
        <f t="shared" si="0"/>
        <v>32.4</v>
      </c>
      <c r="L3" s="18">
        <f t="shared" si="1"/>
        <v>22.700000000000003</v>
      </c>
      <c r="M3" s="11" t="s">
        <v>205</v>
      </c>
      <c r="N3" s="11" t="s">
        <v>177</v>
      </c>
      <c r="O3" s="13" t="s">
        <v>267</v>
      </c>
      <c r="P3" s="13" t="s">
        <v>268</v>
      </c>
      <c r="Q3" s="13" t="s">
        <v>243</v>
      </c>
      <c r="R3" s="13" t="s">
        <v>167</v>
      </c>
      <c r="S3" s="12">
        <v>9.3000000000000007</v>
      </c>
      <c r="T3" s="12">
        <v>9.6</v>
      </c>
      <c r="U3" s="12">
        <v>9.5</v>
      </c>
      <c r="V3" s="11" t="s">
        <v>167</v>
      </c>
      <c r="W3" s="12">
        <v>0.6</v>
      </c>
      <c r="X3" s="12" t="s">
        <v>182</v>
      </c>
      <c r="Y3" s="12">
        <v>0.9</v>
      </c>
      <c r="Z3" s="8">
        <v>-0.3</v>
      </c>
      <c r="AA3" s="8"/>
      <c r="AB3" s="11" t="s">
        <v>185</v>
      </c>
      <c r="AC3" s="11" t="s">
        <v>183</v>
      </c>
      <c r="AD3" s="11" t="s">
        <v>168</v>
      </c>
      <c r="AE3" s="8"/>
      <c r="AF3" s="8" t="s">
        <v>297</v>
      </c>
      <c r="AG3" s="21" t="s">
        <v>298</v>
      </c>
    </row>
  </sheetData>
  <autoFilter ref="A1:AF1" xr:uid="{00000000-0009-0000-0000-000001000000}"/>
  <phoneticPr fontId="11"/>
  <conditionalFormatting sqref="AB2:AC2">
    <cfRule type="containsText" dxfId="248" priority="487" operator="containsText" text="E">
      <formula>NOT(ISERROR(SEARCH("E",AB2)))</formula>
    </cfRule>
    <cfRule type="containsText" dxfId="247" priority="488" operator="containsText" text="B">
      <formula>NOT(ISERROR(SEARCH("B",AB2)))</formula>
    </cfRule>
    <cfRule type="containsText" dxfId="246" priority="489" operator="containsText" text="A">
      <formula>NOT(ISERROR(SEARCH("A",AB2)))</formula>
    </cfRule>
  </conditionalFormatting>
  <conditionalFormatting sqref="AD2">
    <cfRule type="containsText" dxfId="245" priority="484" operator="containsText" text="E">
      <formula>NOT(ISERROR(SEARCH("E",AD2)))</formula>
    </cfRule>
    <cfRule type="containsText" dxfId="244" priority="485" operator="containsText" text="B">
      <formula>NOT(ISERROR(SEARCH("B",AD2)))</formula>
    </cfRule>
    <cfRule type="containsText" dxfId="243" priority="486" operator="containsText" text="A">
      <formula>NOT(ISERROR(SEARCH("A",AD2)))</formula>
    </cfRule>
  </conditionalFormatting>
  <conditionalFormatting sqref="F2:J2">
    <cfRule type="colorScale" priority="1441">
      <colorScale>
        <cfvo type="min"/>
        <cfvo type="percentile" val="50"/>
        <cfvo type="max"/>
        <color rgb="FFF8696B"/>
        <color rgb="FFFFEB84"/>
        <color rgb="FF63BE7B"/>
      </colorScale>
    </cfRule>
  </conditionalFormatting>
  <conditionalFormatting sqref="V2">
    <cfRule type="containsText" dxfId="242" priority="254" operator="containsText" text="D">
      <formula>NOT(ISERROR(SEARCH("D",V2)))</formula>
    </cfRule>
    <cfRule type="containsText" dxfId="241" priority="255" operator="containsText" text="S">
      <formula>NOT(ISERROR(SEARCH("S",V2)))</formula>
    </cfRule>
    <cfRule type="containsText" dxfId="240" priority="256" operator="containsText" text="F">
      <formula>NOT(ISERROR(SEARCH("F",V2)))</formula>
    </cfRule>
    <cfRule type="containsText" dxfId="239" priority="257" operator="containsText" text="E">
      <formula>NOT(ISERROR(SEARCH("E",V2)))</formula>
    </cfRule>
    <cfRule type="containsText" dxfId="238" priority="258" operator="containsText" text="B">
      <formula>NOT(ISERROR(SEARCH("B",V2)))</formula>
    </cfRule>
    <cfRule type="containsText" dxfId="237" priority="259" operator="containsText" text="A">
      <formula>NOT(ISERROR(SEARCH("A",V2)))</formula>
    </cfRule>
  </conditionalFormatting>
  <conditionalFormatting sqref="AE2">
    <cfRule type="containsText" dxfId="236" priority="251" operator="containsText" text="E">
      <formula>NOT(ISERROR(SEARCH("E",AE2)))</formula>
    </cfRule>
    <cfRule type="containsText" dxfId="235" priority="252" operator="containsText" text="B">
      <formula>NOT(ISERROR(SEARCH("B",AE2)))</formula>
    </cfRule>
    <cfRule type="containsText" dxfId="234" priority="253" operator="containsText" text="A">
      <formula>NOT(ISERROR(SEARCH("A",AE2)))</formula>
    </cfRule>
  </conditionalFormatting>
  <conditionalFormatting sqref="AB3:AC3">
    <cfRule type="containsText" dxfId="233" priority="247" operator="containsText" text="E">
      <formula>NOT(ISERROR(SEARCH("E",AB3)))</formula>
    </cfRule>
    <cfRule type="containsText" dxfId="232" priority="248" operator="containsText" text="B">
      <formula>NOT(ISERROR(SEARCH("B",AB3)))</formula>
    </cfRule>
    <cfRule type="containsText" dxfId="231" priority="249" operator="containsText" text="A">
      <formula>NOT(ISERROR(SEARCH("A",AB3)))</formula>
    </cfRule>
  </conditionalFormatting>
  <conditionalFormatting sqref="AD3">
    <cfRule type="containsText" dxfId="230" priority="244" operator="containsText" text="E">
      <formula>NOT(ISERROR(SEARCH("E",AD3)))</formula>
    </cfRule>
    <cfRule type="containsText" dxfId="229" priority="245" operator="containsText" text="B">
      <formula>NOT(ISERROR(SEARCH("B",AD3)))</formula>
    </cfRule>
    <cfRule type="containsText" dxfId="228" priority="246" operator="containsText" text="A">
      <formula>NOT(ISERROR(SEARCH("A",AD3)))</formula>
    </cfRule>
  </conditionalFormatting>
  <conditionalFormatting sqref="V3">
    <cfRule type="containsText" dxfId="227" priority="238" operator="containsText" text="D">
      <formula>NOT(ISERROR(SEARCH("D",V3)))</formula>
    </cfRule>
    <cfRule type="containsText" dxfId="226" priority="239" operator="containsText" text="S">
      <formula>NOT(ISERROR(SEARCH("S",V3)))</formula>
    </cfRule>
    <cfRule type="containsText" dxfId="225" priority="240" operator="containsText" text="F">
      <formula>NOT(ISERROR(SEARCH("F",V3)))</formula>
    </cfRule>
    <cfRule type="containsText" dxfId="224" priority="241" operator="containsText" text="E">
      <formula>NOT(ISERROR(SEARCH("E",V3)))</formula>
    </cfRule>
    <cfRule type="containsText" dxfId="223" priority="242" operator="containsText" text="B">
      <formula>NOT(ISERROR(SEARCH("B",V3)))</formula>
    </cfRule>
    <cfRule type="containsText" dxfId="222" priority="243" operator="containsText" text="A">
      <formula>NOT(ISERROR(SEARCH("A",V3)))</formula>
    </cfRule>
  </conditionalFormatting>
  <conditionalFormatting sqref="F3:J3">
    <cfRule type="colorScale" priority="234">
      <colorScale>
        <cfvo type="min"/>
        <cfvo type="percentile" val="50"/>
        <cfvo type="max"/>
        <color rgb="FFF8696B"/>
        <color rgb="FFFFEB84"/>
        <color rgb="FF63BE7B"/>
      </colorScale>
    </cfRule>
  </conditionalFormatting>
  <conditionalFormatting sqref="AE3">
    <cfRule type="containsText" dxfId="221" priority="231" operator="containsText" text="E">
      <formula>NOT(ISERROR(SEARCH("E",AE3)))</formula>
    </cfRule>
    <cfRule type="containsText" dxfId="220" priority="232" operator="containsText" text="B">
      <formula>NOT(ISERROR(SEARCH("B",AE3)))</formula>
    </cfRule>
    <cfRule type="containsText" dxfId="219" priority="233" operator="containsText" text="A">
      <formula>NOT(ISERROR(SEARCH("A",AE3)))</formula>
    </cfRule>
  </conditionalFormatting>
  <dataValidations count="1">
    <dataValidation type="list" allowBlank="1" showInputMessage="1" showErrorMessage="1" sqref="AE2:AE3" xr:uid="{79343413-B59D-364A-A685-AD4B48788C22}">
      <formula1>"強風,外差し,イン先行,タフ"</formula1>
    </dataValidation>
  </dataValidations>
  <pageMargins left="0.7" right="0.7" top="0.75" bottom="0.75" header="0.3" footer="0.3"/>
  <pageSetup paperSize="9" orientation="portrait" horizontalDpi="4294967292" verticalDpi="4294967292"/>
  <ignoredErrors>
    <ignoredError sqref="K2:L2 K3:L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3"/>
  <sheetViews>
    <sheetView workbookViewId="0">
      <pane xSplit="5" ySplit="1" topLeftCell="F2" activePane="bottomRight" state="frozen"/>
      <selection activeCell="E24" sqref="E24"/>
      <selection pane="topRight" activeCell="E24" sqref="E24"/>
      <selection pane="bottomLeft" activeCell="E24" sqref="E24"/>
      <selection pane="bottomRight" activeCell="AH5" sqref="AH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33</v>
      </c>
      <c r="B1" s="1" t="s">
        <v>67</v>
      </c>
      <c r="C1" s="1" t="s">
        <v>35</v>
      </c>
      <c r="D1" s="1" t="s">
        <v>68</v>
      </c>
      <c r="E1" s="1" t="s">
        <v>37</v>
      </c>
      <c r="F1" s="1" t="s">
        <v>69</v>
      </c>
      <c r="G1" s="1" t="s">
        <v>70</v>
      </c>
      <c r="H1" s="1" t="s">
        <v>71</v>
      </c>
      <c r="I1" s="1" t="s">
        <v>72</v>
      </c>
      <c r="J1" s="1" t="s">
        <v>73</v>
      </c>
      <c r="K1" s="1" t="s">
        <v>74</v>
      </c>
      <c r="L1" s="1" t="s">
        <v>38</v>
      </c>
      <c r="M1" s="1" t="s">
        <v>39</v>
      </c>
      <c r="N1" s="1" t="s">
        <v>40</v>
      </c>
      <c r="O1" s="1" t="s">
        <v>75</v>
      </c>
      <c r="P1" s="1" t="s">
        <v>42</v>
      </c>
      <c r="Q1" s="4" t="s">
        <v>43</v>
      </c>
      <c r="R1" s="4" t="s">
        <v>44</v>
      </c>
      <c r="S1" s="4" t="s">
        <v>45</v>
      </c>
      <c r="T1" s="4" t="s">
        <v>76</v>
      </c>
      <c r="U1" s="4" t="s">
        <v>117</v>
      </c>
      <c r="V1" s="4" t="s">
        <v>118</v>
      </c>
      <c r="W1" s="4" t="s">
        <v>159</v>
      </c>
      <c r="X1" s="4" t="s">
        <v>163</v>
      </c>
      <c r="Y1" s="4" t="s">
        <v>9</v>
      </c>
      <c r="Z1" s="4" t="s">
        <v>77</v>
      </c>
      <c r="AA1" s="4" t="s">
        <v>10</v>
      </c>
      <c r="AB1" s="4" t="s">
        <v>11</v>
      </c>
      <c r="AC1" s="4"/>
      <c r="AD1" s="4" t="s">
        <v>12</v>
      </c>
      <c r="AE1" s="4" t="s">
        <v>13</v>
      </c>
      <c r="AF1" s="4" t="s">
        <v>46</v>
      </c>
      <c r="AG1" s="4" t="s">
        <v>78</v>
      </c>
      <c r="AH1" s="14" t="s">
        <v>79</v>
      </c>
      <c r="AI1" s="14" t="s">
        <v>121</v>
      </c>
    </row>
    <row r="2" spans="1:35" s="5" customFormat="1">
      <c r="A2" s="6">
        <v>44688</v>
      </c>
      <c r="B2" s="7" t="s">
        <v>155</v>
      </c>
      <c r="C2" s="8" t="s">
        <v>170</v>
      </c>
      <c r="D2" s="9">
        <v>4.7326388888888883E-2</v>
      </c>
      <c r="E2" s="25" t="s">
        <v>232</v>
      </c>
      <c r="F2" s="10">
        <v>12</v>
      </c>
      <c r="G2" s="10">
        <v>11</v>
      </c>
      <c r="H2" s="10">
        <v>11.3</v>
      </c>
      <c r="I2" s="10">
        <v>11.3</v>
      </c>
      <c r="J2" s="10">
        <v>11.2</v>
      </c>
      <c r="K2" s="10">
        <v>12.1</v>
      </c>
      <c r="L2" s="18">
        <f t="shared" ref="L2:L3" si="0">SUM(F2:H2)</f>
        <v>34.299999999999997</v>
      </c>
      <c r="M2" s="18">
        <f t="shared" ref="M2:M3" si="1">SUM(I2:K2)</f>
        <v>34.6</v>
      </c>
      <c r="N2" s="19">
        <f t="shared" ref="N2:N3" si="2">SUM(F2:J2)</f>
        <v>56.8</v>
      </c>
      <c r="O2" s="11" t="s">
        <v>171</v>
      </c>
      <c r="P2" s="11" t="s">
        <v>172</v>
      </c>
      <c r="Q2" s="13" t="s">
        <v>233</v>
      </c>
      <c r="R2" s="13" t="s">
        <v>234</v>
      </c>
      <c r="S2" s="13" t="s">
        <v>217</v>
      </c>
      <c r="T2" s="13" t="s">
        <v>167</v>
      </c>
      <c r="U2" s="12">
        <v>10.4</v>
      </c>
      <c r="V2" s="12">
        <v>12.3</v>
      </c>
      <c r="W2" s="12">
        <v>10.199999999999999</v>
      </c>
      <c r="X2" s="11" t="s">
        <v>167</v>
      </c>
      <c r="Y2" s="12">
        <v>0.3</v>
      </c>
      <c r="Z2" s="12" t="s">
        <v>182</v>
      </c>
      <c r="AA2" s="12">
        <v>0.7</v>
      </c>
      <c r="AB2" s="8">
        <v>-0.4</v>
      </c>
      <c r="AC2" s="8"/>
      <c r="AD2" s="11" t="s">
        <v>183</v>
      </c>
      <c r="AE2" s="11" t="s">
        <v>184</v>
      </c>
      <c r="AF2" s="11" t="s">
        <v>169</v>
      </c>
      <c r="AG2" s="8"/>
      <c r="AH2" s="8" t="s">
        <v>274</v>
      </c>
      <c r="AI2" s="21" t="s">
        <v>275</v>
      </c>
    </row>
    <row r="3" spans="1:35" s="5" customFormat="1">
      <c r="A3" s="6">
        <v>44689</v>
      </c>
      <c r="B3" s="7" t="s">
        <v>156</v>
      </c>
      <c r="C3" s="8" t="s">
        <v>170</v>
      </c>
      <c r="D3" s="9">
        <v>4.8009259259259258E-2</v>
      </c>
      <c r="E3" s="23" t="s">
        <v>248</v>
      </c>
      <c r="F3" s="10">
        <v>11.8</v>
      </c>
      <c r="G3" s="10">
        <v>10.7</v>
      </c>
      <c r="H3" s="10">
        <v>11.8</v>
      </c>
      <c r="I3" s="10">
        <v>11.8</v>
      </c>
      <c r="J3" s="10">
        <v>11.3</v>
      </c>
      <c r="K3" s="10">
        <v>12.4</v>
      </c>
      <c r="L3" s="18">
        <f t="shared" si="0"/>
        <v>34.299999999999997</v>
      </c>
      <c r="M3" s="18">
        <f t="shared" si="1"/>
        <v>35.5</v>
      </c>
      <c r="N3" s="19">
        <f t="shared" si="2"/>
        <v>57.399999999999991</v>
      </c>
      <c r="O3" s="11" t="s">
        <v>205</v>
      </c>
      <c r="P3" s="11" t="s">
        <v>177</v>
      </c>
      <c r="Q3" s="13" t="s">
        <v>226</v>
      </c>
      <c r="R3" s="13" t="s">
        <v>249</v>
      </c>
      <c r="S3" s="13" t="s">
        <v>222</v>
      </c>
      <c r="T3" s="13" t="s">
        <v>167</v>
      </c>
      <c r="U3" s="12">
        <v>9.3000000000000007</v>
      </c>
      <c r="V3" s="12">
        <v>9.6</v>
      </c>
      <c r="W3" s="12">
        <v>9.5</v>
      </c>
      <c r="X3" s="11" t="s">
        <v>167</v>
      </c>
      <c r="Y3" s="12">
        <v>0.2</v>
      </c>
      <c r="Z3" s="12" t="s">
        <v>182</v>
      </c>
      <c r="AA3" s="12">
        <v>0.6</v>
      </c>
      <c r="AB3" s="8">
        <v>-0.4</v>
      </c>
      <c r="AC3" s="8"/>
      <c r="AD3" s="11" t="s">
        <v>183</v>
      </c>
      <c r="AE3" s="11" t="s">
        <v>183</v>
      </c>
      <c r="AF3" s="11" t="s">
        <v>168</v>
      </c>
      <c r="AG3" s="8"/>
      <c r="AH3" s="8" t="s">
        <v>284</v>
      </c>
      <c r="AI3" s="21" t="s">
        <v>283</v>
      </c>
    </row>
  </sheetData>
  <autoFilter ref="A1:AH1" xr:uid="{00000000-0009-0000-0000-000002000000}"/>
  <phoneticPr fontId="11"/>
  <conditionalFormatting sqref="AD2:AE2">
    <cfRule type="containsText" dxfId="218" priority="847" operator="containsText" text="E">
      <formula>NOT(ISERROR(SEARCH("E",AD2)))</formula>
    </cfRule>
    <cfRule type="containsText" dxfId="217" priority="848" operator="containsText" text="B">
      <formula>NOT(ISERROR(SEARCH("B",AD2)))</formula>
    </cfRule>
    <cfRule type="containsText" dxfId="216" priority="849" operator="containsText" text="A">
      <formula>NOT(ISERROR(SEARCH("A",AD2)))</formula>
    </cfRule>
  </conditionalFormatting>
  <conditionalFormatting sqref="AF2">
    <cfRule type="containsText" dxfId="215" priority="844" operator="containsText" text="E">
      <formula>NOT(ISERROR(SEARCH("E",AF2)))</formula>
    </cfRule>
    <cfRule type="containsText" dxfId="214" priority="845" operator="containsText" text="B">
      <formula>NOT(ISERROR(SEARCH("B",AF2)))</formula>
    </cfRule>
    <cfRule type="containsText" dxfId="213" priority="846" operator="containsText" text="A">
      <formula>NOT(ISERROR(SEARCH("A",AF2)))</formula>
    </cfRule>
  </conditionalFormatting>
  <conditionalFormatting sqref="AG2">
    <cfRule type="containsText" dxfId="212" priority="595" operator="containsText" text="E">
      <formula>NOT(ISERROR(SEARCH("E",AG2)))</formula>
    </cfRule>
    <cfRule type="containsText" dxfId="211" priority="596" operator="containsText" text="B">
      <formula>NOT(ISERROR(SEARCH("B",AG2)))</formula>
    </cfRule>
    <cfRule type="containsText" dxfId="210" priority="597" operator="containsText" text="A">
      <formula>NOT(ISERROR(SEARCH("A",AG2)))</formula>
    </cfRule>
  </conditionalFormatting>
  <conditionalFormatting sqref="AD3:AE3">
    <cfRule type="containsText" dxfId="209" priority="591" operator="containsText" text="E">
      <formula>NOT(ISERROR(SEARCH("E",AD3)))</formula>
    </cfRule>
    <cfRule type="containsText" dxfId="208" priority="592" operator="containsText" text="B">
      <formula>NOT(ISERROR(SEARCH("B",AD3)))</formula>
    </cfRule>
    <cfRule type="containsText" dxfId="207" priority="593" operator="containsText" text="A">
      <formula>NOT(ISERROR(SEARCH("A",AD3)))</formula>
    </cfRule>
  </conditionalFormatting>
  <conditionalFormatting sqref="AF3">
    <cfRule type="containsText" dxfId="206" priority="588" operator="containsText" text="E">
      <formula>NOT(ISERROR(SEARCH("E",AF3)))</formula>
    </cfRule>
    <cfRule type="containsText" dxfId="205" priority="589" operator="containsText" text="B">
      <formula>NOT(ISERROR(SEARCH("B",AF3)))</formula>
    </cfRule>
    <cfRule type="containsText" dxfId="204" priority="590" operator="containsText" text="A">
      <formula>NOT(ISERROR(SEARCH("A",AF3)))</formula>
    </cfRule>
  </conditionalFormatting>
  <conditionalFormatting sqref="F3:K3">
    <cfRule type="colorScale" priority="594">
      <colorScale>
        <cfvo type="min"/>
        <cfvo type="percentile" val="50"/>
        <cfvo type="max"/>
        <color rgb="FFF8696B"/>
        <color rgb="FFFFEB84"/>
        <color rgb="FF63BE7B"/>
      </colorScale>
    </cfRule>
  </conditionalFormatting>
  <conditionalFormatting sqref="AG3">
    <cfRule type="containsText" dxfId="203" priority="582" operator="containsText" text="E">
      <formula>NOT(ISERROR(SEARCH("E",AG3)))</formula>
    </cfRule>
    <cfRule type="containsText" dxfId="202" priority="583" operator="containsText" text="B">
      <formula>NOT(ISERROR(SEARCH("B",AG3)))</formula>
    </cfRule>
    <cfRule type="containsText" dxfId="201" priority="584" operator="containsText" text="A">
      <formula>NOT(ISERROR(SEARCH("A",AG3)))</formula>
    </cfRule>
  </conditionalFormatting>
  <conditionalFormatting sqref="X2">
    <cfRule type="containsText" dxfId="200" priority="319" operator="containsText" text="D">
      <formula>NOT(ISERROR(SEARCH("D",X2)))</formula>
    </cfRule>
    <cfRule type="containsText" dxfId="199" priority="320" operator="containsText" text="S">
      <formula>NOT(ISERROR(SEARCH("S",X2)))</formula>
    </cfRule>
    <cfRule type="containsText" dxfId="198" priority="321" operator="containsText" text="F">
      <formula>NOT(ISERROR(SEARCH("F",X2)))</formula>
    </cfRule>
    <cfRule type="containsText" dxfId="197" priority="322" operator="containsText" text="E">
      <formula>NOT(ISERROR(SEARCH("E",X2)))</formula>
    </cfRule>
    <cfRule type="containsText" dxfId="196" priority="323" operator="containsText" text="B">
      <formula>NOT(ISERROR(SEARCH("B",X2)))</formula>
    </cfRule>
    <cfRule type="containsText" dxfId="195" priority="324" operator="containsText" text="A">
      <formula>NOT(ISERROR(SEARCH("A",X2)))</formula>
    </cfRule>
  </conditionalFormatting>
  <conditionalFormatting sqref="X3">
    <cfRule type="containsText" dxfId="194" priority="313" operator="containsText" text="D">
      <formula>NOT(ISERROR(SEARCH("D",X3)))</formula>
    </cfRule>
    <cfRule type="containsText" dxfId="193" priority="314" operator="containsText" text="S">
      <formula>NOT(ISERROR(SEARCH("S",X3)))</formula>
    </cfRule>
    <cfRule type="containsText" dxfId="192" priority="315" operator="containsText" text="F">
      <formula>NOT(ISERROR(SEARCH("F",X3)))</formula>
    </cfRule>
    <cfRule type="containsText" dxfId="191" priority="316" operator="containsText" text="E">
      <formula>NOT(ISERROR(SEARCH("E",X3)))</formula>
    </cfRule>
    <cfRule type="containsText" dxfId="190" priority="317" operator="containsText" text="B">
      <formula>NOT(ISERROR(SEARCH("B",X3)))</formula>
    </cfRule>
    <cfRule type="containsText" dxfId="189" priority="318" operator="containsText" text="A">
      <formula>NOT(ISERROR(SEARCH("A",X3)))</formula>
    </cfRule>
  </conditionalFormatting>
  <conditionalFormatting sqref="F2:K2">
    <cfRule type="colorScale" priority="306">
      <colorScale>
        <cfvo type="min"/>
        <cfvo type="percentile" val="50"/>
        <cfvo type="max"/>
        <color rgb="FFF8696B"/>
        <color rgb="FFFFEB84"/>
        <color rgb="FF63BE7B"/>
      </colorScale>
    </cfRule>
  </conditionalFormatting>
  <dataValidations count="1">
    <dataValidation type="list" allowBlank="1" showInputMessage="1" showErrorMessage="1" sqref="AG2:AG3" xr:uid="{00000000-0002-0000-02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L3:N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2"/>
  <sheetViews>
    <sheetView workbookViewId="0">
      <pane xSplit="5" ySplit="1" topLeftCell="AD2" activePane="bottomRight" state="frozen"/>
      <selection activeCell="E15" sqref="E15"/>
      <selection pane="topRight" activeCell="E15" sqref="E15"/>
      <selection pane="bottomLeft" activeCell="E15" sqref="E15"/>
      <selection pane="bottomRight" activeCell="AD2" sqref="AD2"/>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5" customFormat="1">
      <c r="A1" s="1" t="s">
        <v>0</v>
      </c>
      <c r="B1" s="1" t="s">
        <v>15</v>
      </c>
      <c r="C1" s="1" t="s">
        <v>1</v>
      </c>
      <c r="D1" s="1" t="s">
        <v>16</v>
      </c>
      <c r="E1" s="1" t="s">
        <v>2</v>
      </c>
      <c r="F1" s="1" t="s">
        <v>18</v>
      </c>
      <c r="G1" s="1" t="s">
        <v>19</v>
      </c>
      <c r="H1" s="1" t="s">
        <v>20</v>
      </c>
      <c r="I1" s="1" t="s">
        <v>21</v>
      </c>
      <c r="J1" s="1" t="s">
        <v>22</v>
      </c>
      <c r="K1" s="1" t="s">
        <v>23</v>
      </c>
      <c r="L1" s="1" t="s">
        <v>24</v>
      </c>
      <c r="M1" s="1" t="s">
        <v>3</v>
      </c>
      <c r="N1" s="1" t="s">
        <v>25</v>
      </c>
      <c r="O1" s="1" t="s">
        <v>4</v>
      </c>
      <c r="P1" s="1" t="s">
        <v>40</v>
      </c>
      <c r="Q1" s="1" t="s">
        <v>192</v>
      </c>
      <c r="R1" s="2" t="s">
        <v>17</v>
      </c>
      <c r="S1" s="2" t="s">
        <v>5</v>
      </c>
      <c r="T1" s="3" t="s">
        <v>6</v>
      </c>
      <c r="U1" s="3" t="s">
        <v>7</v>
      </c>
      <c r="V1" s="3" t="s">
        <v>8</v>
      </c>
      <c r="W1" s="3" t="s">
        <v>93</v>
      </c>
      <c r="X1" s="4" t="s">
        <v>117</v>
      </c>
      <c r="Y1" s="4" t="s">
        <v>118</v>
      </c>
      <c r="Z1" s="4" t="s">
        <v>159</v>
      </c>
      <c r="AA1" s="4" t="s">
        <v>163</v>
      </c>
      <c r="AB1" s="4" t="s">
        <v>9</v>
      </c>
      <c r="AC1" s="4" t="s">
        <v>86</v>
      </c>
      <c r="AD1" s="4" t="s">
        <v>10</v>
      </c>
      <c r="AE1" s="4" t="s">
        <v>11</v>
      </c>
      <c r="AF1" s="4"/>
      <c r="AG1" s="4" t="s">
        <v>12</v>
      </c>
      <c r="AH1" s="4" t="s">
        <v>13</v>
      </c>
      <c r="AI1" s="4" t="s">
        <v>46</v>
      </c>
      <c r="AJ1" s="4" t="s">
        <v>47</v>
      </c>
      <c r="AK1" s="1" t="s">
        <v>14</v>
      </c>
      <c r="AL1" s="1" t="s">
        <v>120</v>
      </c>
    </row>
    <row r="2" spans="1:38" s="5" customFormat="1">
      <c r="A2" s="6">
        <v>44688</v>
      </c>
      <c r="B2" s="17" t="s">
        <v>156</v>
      </c>
      <c r="C2" s="8" t="s">
        <v>170</v>
      </c>
      <c r="D2" s="9">
        <v>5.6319444444444443E-2</v>
      </c>
      <c r="E2" s="23" t="s">
        <v>215</v>
      </c>
      <c r="F2" s="20">
        <v>12.3</v>
      </c>
      <c r="G2" s="20">
        <v>10.7</v>
      </c>
      <c r="H2" s="20">
        <v>11.1</v>
      </c>
      <c r="I2" s="20">
        <v>11.5</v>
      </c>
      <c r="J2" s="20">
        <v>11.5</v>
      </c>
      <c r="K2" s="20">
        <v>11.8</v>
      </c>
      <c r="L2" s="20">
        <v>12.7</v>
      </c>
      <c r="M2" s="18">
        <f t="shared" ref="M2" si="0">SUM(F2:H2)</f>
        <v>34.1</v>
      </c>
      <c r="N2" s="18">
        <f t="shared" ref="N2" si="1">I2</f>
        <v>11.5</v>
      </c>
      <c r="O2" s="18">
        <f t="shared" ref="O2" si="2">SUM(J2:L2)</f>
        <v>36</v>
      </c>
      <c r="P2" s="19">
        <f t="shared" ref="P2" si="3">SUM(F2:J2)</f>
        <v>57.1</v>
      </c>
      <c r="Q2" s="19">
        <f>SUM(H2:L2)</f>
        <v>58.600000000000009</v>
      </c>
      <c r="R2" s="11" t="s">
        <v>205</v>
      </c>
      <c r="S2" s="11" t="s">
        <v>173</v>
      </c>
      <c r="T2" s="13" t="s">
        <v>217</v>
      </c>
      <c r="U2" s="13" t="s">
        <v>180</v>
      </c>
      <c r="V2" s="13" t="s">
        <v>218</v>
      </c>
      <c r="W2" s="13" t="s">
        <v>167</v>
      </c>
      <c r="X2" s="12">
        <v>10.4</v>
      </c>
      <c r="Y2" s="12">
        <v>12.3</v>
      </c>
      <c r="Z2" s="12">
        <v>10.199999999999999</v>
      </c>
      <c r="AA2" s="11" t="s">
        <v>167</v>
      </c>
      <c r="AB2" s="15">
        <v>-0.8</v>
      </c>
      <c r="AC2" s="11" t="s">
        <v>182</v>
      </c>
      <c r="AD2" s="11">
        <v>-0.3</v>
      </c>
      <c r="AE2" s="11">
        <v>-0.5</v>
      </c>
      <c r="AF2" s="11"/>
      <c r="AG2" s="11" t="s">
        <v>280</v>
      </c>
      <c r="AH2" s="11" t="s">
        <v>184</v>
      </c>
      <c r="AI2" s="11" t="s">
        <v>168</v>
      </c>
      <c r="AJ2" s="8"/>
      <c r="AK2" s="8" t="s">
        <v>214</v>
      </c>
      <c r="AL2" s="21" t="s">
        <v>216</v>
      </c>
    </row>
  </sheetData>
  <autoFilter ref="A1:AK1" xr:uid="{00000000-0009-0000-0000-000003000000}"/>
  <phoneticPr fontId="11"/>
  <conditionalFormatting sqref="AG2:AH2">
    <cfRule type="containsText" dxfId="188" priority="509" operator="containsText" text="E">
      <formula>NOT(ISERROR(SEARCH("E",AG2)))</formula>
    </cfRule>
    <cfRule type="containsText" dxfId="187" priority="510" operator="containsText" text="B">
      <formula>NOT(ISERROR(SEARCH("B",AG2)))</formula>
    </cfRule>
    <cfRule type="containsText" dxfId="186" priority="511" operator="containsText" text="A">
      <formula>NOT(ISERROR(SEARCH("A",AG2)))</formula>
    </cfRule>
  </conditionalFormatting>
  <conditionalFormatting sqref="AI2">
    <cfRule type="containsText" dxfId="185" priority="506" operator="containsText" text="E">
      <formula>NOT(ISERROR(SEARCH("E",AI2)))</formula>
    </cfRule>
    <cfRule type="containsText" dxfId="184" priority="507" operator="containsText" text="B">
      <formula>NOT(ISERROR(SEARCH("B",AI2)))</formula>
    </cfRule>
    <cfRule type="containsText" dxfId="183" priority="508" operator="containsText" text="A">
      <formula>NOT(ISERROR(SEARCH("A",AI2)))</formula>
    </cfRule>
  </conditionalFormatting>
  <conditionalFormatting sqref="F2:L2">
    <cfRule type="colorScale" priority="502">
      <colorScale>
        <cfvo type="min"/>
        <cfvo type="percentile" val="50"/>
        <cfvo type="max"/>
        <color rgb="FFF8696B"/>
        <color rgb="FFFFEB84"/>
        <color rgb="FF63BE7B"/>
      </colorScale>
    </cfRule>
  </conditionalFormatting>
  <conditionalFormatting sqref="AA2">
    <cfRule type="containsText" dxfId="182" priority="244" operator="containsText" text="D">
      <formula>NOT(ISERROR(SEARCH("D",AA2)))</formula>
    </cfRule>
    <cfRule type="containsText" dxfId="181" priority="245" operator="containsText" text="S">
      <formula>NOT(ISERROR(SEARCH("S",AA2)))</formula>
    </cfRule>
    <cfRule type="containsText" dxfId="180" priority="246" operator="containsText" text="F">
      <formula>NOT(ISERROR(SEARCH("F",AA2)))</formula>
    </cfRule>
    <cfRule type="containsText" dxfId="179" priority="247" operator="containsText" text="E">
      <formula>NOT(ISERROR(SEARCH("E",AA2)))</formula>
    </cfRule>
    <cfRule type="containsText" dxfId="178" priority="248" operator="containsText" text="B">
      <formula>NOT(ISERROR(SEARCH("B",AA2)))</formula>
    </cfRule>
    <cfRule type="containsText" dxfId="177" priority="249" operator="containsText" text="A">
      <formula>NOT(ISERROR(SEARCH("A",AA2)))</formula>
    </cfRule>
  </conditionalFormatting>
  <conditionalFormatting sqref="AJ2">
    <cfRule type="containsText" dxfId="176" priority="241" operator="containsText" text="E">
      <formula>NOT(ISERROR(SEARCH("E",AJ2)))</formula>
    </cfRule>
    <cfRule type="containsText" dxfId="175" priority="242" operator="containsText" text="B">
      <formula>NOT(ISERROR(SEARCH("B",AJ2)))</formula>
    </cfRule>
    <cfRule type="containsText" dxfId="174" priority="243" operator="containsText" text="A">
      <formula>NOT(ISERROR(SEARCH("A",AJ2)))</formula>
    </cfRule>
  </conditionalFormatting>
  <dataValidations count="1">
    <dataValidation type="list" allowBlank="1" showInputMessage="1" showErrorMessage="1" sqref="AJ2" xr:uid="{64A6E961-F5AB-0C4C-9815-9AA10D39C446}">
      <formula1>"強風,外差し,イン先行,タフ"</formula1>
    </dataValidation>
  </dataValidations>
  <pageMargins left="0.75" right="0.75" top="1" bottom="1" header="0.3" footer="0.3"/>
  <pageSetup paperSize="9" orientation="portrait" horizontalDpi="4294967292" verticalDpi="4294967292"/>
  <ignoredErrors>
    <ignoredError sqref="M2:P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L3"/>
  <sheetViews>
    <sheetView workbookViewId="0">
      <pane xSplit="5" ySplit="1" topLeftCell="F2" activePane="bottomRight" state="frozen"/>
      <selection activeCell="E24" sqref="E24"/>
      <selection pane="topRight" activeCell="E24" sqref="E24"/>
      <selection pane="bottomLeft" activeCell="E24" sqref="E24"/>
      <selection pane="bottomRight" activeCell="C3" sqref="C3"/>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5" customFormat="1">
      <c r="A1" s="1" t="s">
        <v>33</v>
      </c>
      <c r="B1" s="1" t="s">
        <v>67</v>
      </c>
      <c r="C1" s="1" t="s">
        <v>35</v>
      </c>
      <c r="D1" s="1" t="s">
        <v>68</v>
      </c>
      <c r="E1" s="1" t="s">
        <v>37</v>
      </c>
      <c r="F1" s="1" t="s">
        <v>69</v>
      </c>
      <c r="G1" s="1" t="s">
        <v>70</v>
      </c>
      <c r="H1" s="1" t="s">
        <v>71</v>
      </c>
      <c r="I1" s="1" t="s">
        <v>72</v>
      </c>
      <c r="J1" s="1" t="s">
        <v>73</v>
      </c>
      <c r="K1" s="1" t="s">
        <v>74</v>
      </c>
      <c r="L1" s="1" t="s">
        <v>87</v>
      </c>
      <c r="M1" s="1" t="s">
        <v>94</v>
      </c>
      <c r="N1" s="1" t="s">
        <v>38</v>
      </c>
      <c r="O1" s="1" t="s">
        <v>51</v>
      </c>
      <c r="P1" s="1" t="s">
        <v>39</v>
      </c>
      <c r="Q1" s="1" t="s">
        <v>40</v>
      </c>
      <c r="R1" s="2" t="s">
        <v>75</v>
      </c>
      <c r="S1" s="2" t="s">
        <v>42</v>
      </c>
      <c r="T1" s="3" t="s">
        <v>43</v>
      </c>
      <c r="U1" s="3" t="s">
        <v>44</v>
      </c>
      <c r="V1" s="3" t="s">
        <v>45</v>
      </c>
      <c r="W1" s="3" t="s">
        <v>76</v>
      </c>
      <c r="X1" s="4" t="s">
        <v>117</v>
      </c>
      <c r="Y1" s="4" t="s">
        <v>118</v>
      </c>
      <c r="Z1" s="4" t="s">
        <v>159</v>
      </c>
      <c r="AA1" s="4" t="s">
        <v>163</v>
      </c>
      <c r="AB1" s="4" t="s">
        <v>9</v>
      </c>
      <c r="AC1" s="4" t="s">
        <v>77</v>
      </c>
      <c r="AD1" s="4" t="s">
        <v>10</v>
      </c>
      <c r="AE1" s="4" t="s">
        <v>11</v>
      </c>
      <c r="AF1" s="4"/>
      <c r="AG1" s="4" t="s">
        <v>12</v>
      </c>
      <c r="AH1" s="4" t="s">
        <v>13</v>
      </c>
      <c r="AI1" s="4" t="s">
        <v>46</v>
      </c>
      <c r="AJ1" s="4" t="s">
        <v>78</v>
      </c>
      <c r="AK1" s="14" t="s">
        <v>79</v>
      </c>
      <c r="AL1" s="14" t="s">
        <v>121</v>
      </c>
    </row>
    <row r="2" spans="1:38" s="5" customFormat="1">
      <c r="A2" s="6">
        <v>44688</v>
      </c>
      <c r="B2" s="7" t="s">
        <v>188</v>
      </c>
      <c r="C2" s="8" t="s">
        <v>170</v>
      </c>
      <c r="D2" s="9">
        <v>6.4652777777777781E-2</v>
      </c>
      <c r="E2" s="25" t="s">
        <v>236</v>
      </c>
      <c r="F2" s="10">
        <v>12.7</v>
      </c>
      <c r="G2" s="10">
        <v>11.4</v>
      </c>
      <c r="H2" s="10">
        <v>12.1</v>
      </c>
      <c r="I2" s="10">
        <v>12.4</v>
      </c>
      <c r="J2" s="10">
        <v>11.6</v>
      </c>
      <c r="K2" s="10">
        <v>10.8</v>
      </c>
      <c r="L2" s="10">
        <v>10.9</v>
      </c>
      <c r="M2" s="10">
        <v>11.7</v>
      </c>
      <c r="N2" s="18">
        <f t="shared" ref="N2:N3" si="0">SUM(F2:H2)</f>
        <v>36.200000000000003</v>
      </c>
      <c r="O2" s="18">
        <f t="shared" ref="O2:O3" si="1">SUM(I2:J2)</f>
        <v>24</v>
      </c>
      <c r="P2" s="18">
        <f t="shared" ref="P2:P3" si="2">SUM(K2:M2)</f>
        <v>33.400000000000006</v>
      </c>
      <c r="Q2" s="19">
        <f t="shared" ref="Q2:Q3" si="3">SUM(F2:J2)</f>
        <v>60.2</v>
      </c>
      <c r="R2" s="11" t="s">
        <v>235</v>
      </c>
      <c r="S2" s="11" t="s">
        <v>175</v>
      </c>
      <c r="T2" s="13" t="s">
        <v>237</v>
      </c>
      <c r="U2" s="13" t="s">
        <v>238</v>
      </c>
      <c r="V2" s="13" t="s">
        <v>174</v>
      </c>
      <c r="W2" s="13" t="s">
        <v>167</v>
      </c>
      <c r="X2" s="12">
        <v>10.4</v>
      </c>
      <c r="Y2" s="12">
        <v>12.3</v>
      </c>
      <c r="Z2" s="12">
        <v>10.199999999999999</v>
      </c>
      <c r="AA2" s="11" t="s">
        <v>167</v>
      </c>
      <c r="AB2" s="12">
        <v>1.3</v>
      </c>
      <c r="AC2" s="12">
        <v>-0.9</v>
      </c>
      <c r="AD2" s="12">
        <v>1</v>
      </c>
      <c r="AE2" s="12">
        <v>-0.6</v>
      </c>
      <c r="AF2" s="12"/>
      <c r="AG2" s="11" t="s">
        <v>187</v>
      </c>
      <c r="AH2" s="11" t="s">
        <v>183</v>
      </c>
      <c r="AI2" s="11" t="s">
        <v>168</v>
      </c>
      <c r="AJ2" s="8"/>
      <c r="AK2" s="8" t="s">
        <v>276</v>
      </c>
      <c r="AL2" s="21" t="s">
        <v>277</v>
      </c>
    </row>
    <row r="3" spans="1:38" s="5" customFormat="1">
      <c r="A3" s="6">
        <v>44689</v>
      </c>
      <c r="B3" s="7" t="s">
        <v>153</v>
      </c>
      <c r="C3" s="8" t="s">
        <v>170</v>
      </c>
      <c r="D3" s="9">
        <v>6.5381944444444437E-2</v>
      </c>
      <c r="E3" s="25" t="s">
        <v>262</v>
      </c>
      <c r="F3" s="10">
        <v>12.7</v>
      </c>
      <c r="G3" s="10">
        <v>11.4</v>
      </c>
      <c r="H3" s="10">
        <v>12</v>
      </c>
      <c r="I3" s="10">
        <v>12.4</v>
      </c>
      <c r="J3" s="10">
        <v>11.8</v>
      </c>
      <c r="K3" s="10">
        <v>11</v>
      </c>
      <c r="L3" s="10">
        <v>10.9</v>
      </c>
      <c r="M3" s="10">
        <v>12.7</v>
      </c>
      <c r="N3" s="18">
        <f t="shared" si="0"/>
        <v>36.1</v>
      </c>
      <c r="O3" s="18">
        <f t="shared" si="1"/>
        <v>24.200000000000003</v>
      </c>
      <c r="P3" s="18">
        <f t="shared" si="2"/>
        <v>34.599999999999994</v>
      </c>
      <c r="Q3" s="19">
        <f t="shared" si="3"/>
        <v>60.3</v>
      </c>
      <c r="R3" s="11" t="s">
        <v>178</v>
      </c>
      <c r="S3" s="11" t="s">
        <v>181</v>
      </c>
      <c r="T3" s="13" t="s">
        <v>243</v>
      </c>
      <c r="U3" s="13" t="s">
        <v>263</v>
      </c>
      <c r="V3" s="13" t="s">
        <v>237</v>
      </c>
      <c r="W3" s="13" t="s">
        <v>167</v>
      </c>
      <c r="X3" s="12">
        <v>9.3000000000000007</v>
      </c>
      <c r="Y3" s="12">
        <v>9.6</v>
      </c>
      <c r="Z3" s="12">
        <v>9.5</v>
      </c>
      <c r="AA3" s="11" t="s">
        <v>167</v>
      </c>
      <c r="AB3" s="12">
        <v>1</v>
      </c>
      <c r="AC3" s="12">
        <v>-0.5</v>
      </c>
      <c r="AD3" s="12">
        <v>1</v>
      </c>
      <c r="AE3" s="12">
        <v>-0.5</v>
      </c>
      <c r="AF3" s="12"/>
      <c r="AG3" s="11" t="s">
        <v>187</v>
      </c>
      <c r="AH3" s="11" t="s">
        <v>183</v>
      </c>
      <c r="AI3" s="11" t="s">
        <v>168</v>
      </c>
      <c r="AJ3" s="8"/>
      <c r="AK3" s="8" t="s">
        <v>293</v>
      </c>
      <c r="AL3" s="21" t="s">
        <v>294</v>
      </c>
    </row>
  </sheetData>
  <autoFilter ref="A1:AK3" xr:uid="{00000000-0009-0000-0000-000004000000}"/>
  <phoneticPr fontId="11"/>
  <conditionalFormatting sqref="AG2:AH2">
    <cfRule type="containsText" dxfId="173" priority="959" operator="containsText" text="E">
      <formula>NOT(ISERROR(SEARCH("E",AG2)))</formula>
    </cfRule>
    <cfRule type="containsText" dxfId="172" priority="960" operator="containsText" text="B">
      <formula>NOT(ISERROR(SEARCH("B",AG2)))</formula>
    </cfRule>
    <cfRule type="containsText" dxfId="171" priority="961" operator="containsText" text="A">
      <formula>NOT(ISERROR(SEARCH("A",AG2)))</formula>
    </cfRule>
  </conditionalFormatting>
  <conditionalFormatting sqref="AI2">
    <cfRule type="containsText" dxfId="170" priority="956" operator="containsText" text="E">
      <formula>NOT(ISERROR(SEARCH("E",AI2)))</formula>
    </cfRule>
    <cfRule type="containsText" dxfId="169" priority="957" operator="containsText" text="B">
      <formula>NOT(ISERROR(SEARCH("B",AI2)))</formula>
    </cfRule>
    <cfRule type="containsText" dxfId="168" priority="958" operator="containsText" text="A">
      <formula>NOT(ISERROR(SEARCH("A",AI2)))</formula>
    </cfRule>
  </conditionalFormatting>
  <conditionalFormatting sqref="AJ2">
    <cfRule type="containsText" dxfId="167" priority="610" operator="containsText" text="E">
      <formula>NOT(ISERROR(SEARCH("E",AJ2)))</formula>
    </cfRule>
    <cfRule type="containsText" dxfId="166" priority="611" operator="containsText" text="B">
      <formula>NOT(ISERROR(SEARCH("B",AJ2)))</formula>
    </cfRule>
    <cfRule type="containsText" dxfId="165" priority="612" operator="containsText" text="A">
      <formula>NOT(ISERROR(SEARCH("A",AJ2)))</formula>
    </cfRule>
  </conditionalFormatting>
  <conditionalFormatting sqref="F2:M2">
    <cfRule type="colorScale" priority="392">
      <colorScale>
        <cfvo type="min"/>
        <cfvo type="percentile" val="50"/>
        <cfvo type="max"/>
        <color rgb="FFF8696B"/>
        <color rgb="FFFFEB84"/>
        <color rgb="FF63BE7B"/>
      </colorScale>
    </cfRule>
  </conditionalFormatting>
  <conditionalFormatting sqref="AA2">
    <cfRule type="containsText" dxfId="164" priority="263" operator="containsText" text="D">
      <formula>NOT(ISERROR(SEARCH("D",AA2)))</formula>
    </cfRule>
    <cfRule type="containsText" dxfId="163" priority="264" operator="containsText" text="S">
      <formula>NOT(ISERROR(SEARCH("S",AA2)))</formula>
    </cfRule>
    <cfRule type="containsText" dxfId="162" priority="265" operator="containsText" text="F">
      <formula>NOT(ISERROR(SEARCH("F",AA2)))</formula>
    </cfRule>
    <cfRule type="containsText" dxfId="161" priority="266" operator="containsText" text="E">
      <formula>NOT(ISERROR(SEARCH("E",AA2)))</formula>
    </cfRule>
    <cfRule type="containsText" dxfId="160" priority="267" operator="containsText" text="B">
      <formula>NOT(ISERROR(SEARCH("B",AA2)))</formula>
    </cfRule>
    <cfRule type="containsText" dxfId="159" priority="268" operator="containsText" text="A">
      <formula>NOT(ISERROR(SEARCH("A",AA2)))</formula>
    </cfRule>
  </conditionalFormatting>
  <conditionalFormatting sqref="AG3:AH3">
    <cfRule type="containsText" dxfId="158" priority="260" operator="containsText" text="E">
      <formula>NOT(ISERROR(SEARCH("E",AG3)))</formula>
    </cfRule>
    <cfRule type="containsText" dxfId="157" priority="261" operator="containsText" text="B">
      <formula>NOT(ISERROR(SEARCH("B",AG3)))</formula>
    </cfRule>
    <cfRule type="containsText" dxfId="156" priority="262" operator="containsText" text="A">
      <formula>NOT(ISERROR(SEARCH("A",AG3)))</formula>
    </cfRule>
  </conditionalFormatting>
  <conditionalFormatting sqref="AI3">
    <cfRule type="containsText" dxfId="155" priority="257" operator="containsText" text="E">
      <formula>NOT(ISERROR(SEARCH("E",AI3)))</formula>
    </cfRule>
    <cfRule type="containsText" dxfId="154" priority="258" operator="containsText" text="B">
      <formula>NOT(ISERROR(SEARCH("B",AI3)))</formula>
    </cfRule>
    <cfRule type="containsText" dxfId="153" priority="259" operator="containsText" text="A">
      <formula>NOT(ISERROR(SEARCH("A",AI3)))</formula>
    </cfRule>
  </conditionalFormatting>
  <conditionalFormatting sqref="AJ3">
    <cfRule type="containsText" dxfId="152" priority="254" operator="containsText" text="E">
      <formula>NOT(ISERROR(SEARCH("E",AJ3)))</formula>
    </cfRule>
    <cfRule type="containsText" dxfId="151" priority="255" operator="containsText" text="B">
      <formula>NOT(ISERROR(SEARCH("B",AJ3)))</formula>
    </cfRule>
    <cfRule type="containsText" dxfId="150" priority="256" operator="containsText" text="A">
      <formula>NOT(ISERROR(SEARCH("A",AJ3)))</formula>
    </cfRule>
  </conditionalFormatting>
  <conditionalFormatting sqref="F3:M3">
    <cfRule type="colorScale" priority="253">
      <colorScale>
        <cfvo type="min"/>
        <cfvo type="percentile" val="50"/>
        <cfvo type="max"/>
        <color rgb="FFF8696B"/>
        <color rgb="FFFFEB84"/>
        <color rgb="FF63BE7B"/>
      </colorScale>
    </cfRule>
  </conditionalFormatting>
  <conditionalFormatting sqref="AA3">
    <cfRule type="containsText" dxfId="149" priority="241" operator="containsText" text="D">
      <formula>NOT(ISERROR(SEARCH("D",AA3)))</formula>
    </cfRule>
    <cfRule type="containsText" dxfId="148" priority="242" operator="containsText" text="S">
      <formula>NOT(ISERROR(SEARCH("S",AA3)))</formula>
    </cfRule>
    <cfRule type="containsText" dxfId="147" priority="243" operator="containsText" text="F">
      <formula>NOT(ISERROR(SEARCH("F",AA3)))</formula>
    </cfRule>
    <cfRule type="containsText" dxfId="146" priority="244" operator="containsText" text="E">
      <formula>NOT(ISERROR(SEARCH("E",AA3)))</formula>
    </cfRule>
    <cfRule type="containsText" dxfId="145" priority="245" operator="containsText" text="B">
      <formula>NOT(ISERROR(SEARCH("B",AA3)))</formula>
    </cfRule>
    <cfRule type="containsText" dxfId="144" priority="246" operator="containsText" text="A">
      <formula>NOT(ISERROR(SEARCH("A",AA3)))</formula>
    </cfRule>
  </conditionalFormatting>
  <dataValidations count="1">
    <dataValidation type="list" allowBlank="1" showInputMessage="1" showErrorMessage="1" sqref="AJ2:AJ3"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Q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N2"/>
  <sheetViews>
    <sheetView workbookViewId="0">
      <pane xSplit="5" ySplit="1" topLeftCell="K2" activePane="bottomRight" state="frozen"/>
      <selection activeCell="E24" sqref="E24"/>
      <selection pane="topRight" activeCell="E24" sqref="E24"/>
      <selection pane="bottomLeft" activeCell="E24" sqref="E24"/>
      <selection pane="bottomRight" activeCell="AF3" sqref="AF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33</v>
      </c>
      <c r="B1" s="1" t="s">
        <v>67</v>
      </c>
      <c r="C1" s="1" t="s">
        <v>35</v>
      </c>
      <c r="D1" s="1" t="s">
        <v>68</v>
      </c>
      <c r="E1" s="1" t="s">
        <v>37</v>
      </c>
      <c r="F1" s="1" t="s">
        <v>69</v>
      </c>
      <c r="G1" s="1" t="s">
        <v>70</v>
      </c>
      <c r="H1" s="1" t="s">
        <v>71</v>
      </c>
      <c r="I1" s="1" t="s">
        <v>72</v>
      </c>
      <c r="J1" s="1" t="s">
        <v>73</v>
      </c>
      <c r="K1" s="1" t="s">
        <v>74</v>
      </c>
      <c r="L1" s="1" t="s">
        <v>87</v>
      </c>
      <c r="M1" s="1" t="s">
        <v>94</v>
      </c>
      <c r="N1" s="1" t="s">
        <v>95</v>
      </c>
      <c r="O1" s="1" t="s">
        <v>38</v>
      </c>
      <c r="P1" s="1" t="s">
        <v>60</v>
      </c>
      <c r="Q1" s="1" t="s">
        <v>39</v>
      </c>
      <c r="R1" s="1" t="s">
        <v>40</v>
      </c>
      <c r="S1" s="1" t="s">
        <v>192</v>
      </c>
      <c r="T1" s="2" t="s">
        <v>75</v>
      </c>
      <c r="U1" s="2" t="s">
        <v>42</v>
      </c>
      <c r="V1" s="3" t="s">
        <v>43</v>
      </c>
      <c r="W1" s="3" t="s">
        <v>44</v>
      </c>
      <c r="X1" s="3" t="s">
        <v>45</v>
      </c>
      <c r="Y1" s="3" t="s">
        <v>76</v>
      </c>
      <c r="Z1" s="4" t="s">
        <v>117</v>
      </c>
      <c r="AA1" s="4" t="s">
        <v>118</v>
      </c>
      <c r="AB1" s="4" t="s">
        <v>159</v>
      </c>
      <c r="AC1" s="4" t="s">
        <v>163</v>
      </c>
      <c r="AD1" s="4" t="s">
        <v>9</v>
      </c>
      <c r="AE1" s="4" t="s">
        <v>77</v>
      </c>
      <c r="AF1" s="4" t="s">
        <v>10</v>
      </c>
      <c r="AG1" s="4" t="s">
        <v>11</v>
      </c>
      <c r="AH1" s="4"/>
      <c r="AI1" s="4" t="s">
        <v>12</v>
      </c>
      <c r="AJ1" s="4" t="s">
        <v>13</v>
      </c>
      <c r="AK1" s="4" t="s">
        <v>46</v>
      </c>
      <c r="AL1" s="4" t="s">
        <v>78</v>
      </c>
      <c r="AM1" s="1" t="s">
        <v>79</v>
      </c>
      <c r="AN1" s="1" t="s">
        <v>121</v>
      </c>
    </row>
    <row r="2" spans="1:40" s="5" customFormat="1">
      <c r="A2" s="6">
        <v>44688</v>
      </c>
      <c r="B2" s="7" t="s">
        <v>153</v>
      </c>
      <c r="C2" s="8" t="s">
        <v>170</v>
      </c>
      <c r="D2" s="9">
        <v>7.3703703703703702E-2</v>
      </c>
      <c r="E2" s="25" t="s">
        <v>225</v>
      </c>
      <c r="F2" s="10">
        <v>12.7</v>
      </c>
      <c r="G2" s="10">
        <v>11.3</v>
      </c>
      <c r="H2" s="10">
        <v>11.7</v>
      </c>
      <c r="I2" s="10">
        <v>12.5</v>
      </c>
      <c r="J2" s="10">
        <v>12.6</v>
      </c>
      <c r="K2" s="10">
        <v>12</v>
      </c>
      <c r="L2" s="10">
        <v>11.2</v>
      </c>
      <c r="M2" s="10">
        <v>10.7</v>
      </c>
      <c r="N2" s="10">
        <v>12.1</v>
      </c>
      <c r="O2" s="18">
        <f t="shared" ref="O2" si="0">SUM(F2:H2)</f>
        <v>35.700000000000003</v>
      </c>
      <c r="P2" s="18">
        <f t="shared" ref="P2" si="1">SUM(I2:K2)</f>
        <v>37.1</v>
      </c>
      <c r="Q2" s="18">
        <f t="shared" ref="Q2" si="2">SUM(L2:N2)</f>
        <v>34</v>
      </c>
      <c r="R2" s="19">
        <f t="shared" ref="R2" si="3">SUM(F2:J2)</f>
        <v>60.800000000000004</v>
      </c>
      <c r="S2" s="19">
        <f>SUM(J2:N2)</f>
        <v>58.6</v>
      </c>
      <c r="T2" s="11" t="s">
        <v>178</v>
      </c>
      <c r="U2" s="11" t="s">
        <v>175</v>
      </c>
      <c r="V2" s="13" t="s">
        <v>226</v>
      </c>
      <c r="W2" s="13" t="s">
        <v>227</v>
      </c>
      <c r="X2" s="13" t="s">
        <v>207</v>
      </c>
      <c r="Y2" s="13" t="s">
        <v>167</v>
      </c>
      <c r="Z2" s="12">
        <v>10.4</v>
      </c>
      <c r="AA2" s="12">
        <v>12.3</v>
      </c>
      <c r="AB2" s="12">
        <v>10.199999999999999</v>
      </c>
      <c r="AC2" s="11" t="s">
        <v>167</v>
      </c>
      <c r="AD2" s="12">
        <v>0.3</v>
      </c>
      <c r="AE2" s="12">
        <v>-0.8</v>
      </c>
      <c r="AF2" s="12">
        <v>0.1</v>
      </c>
      <c r="AG2" s="12">
        <v>-0.6</v>
      </c>
      <c r="AH2" s="12"/>
      <c r="AI2" s="11" t="s">
        <v>184</v>
      </c>
      <c r="AJ2" s="11" t="s">
        <v>184</v>
      </c>
      <c r="AK2" s="11" t="s">
        <v>169</v>
      </c>
      <c r="AL2" s="8"/>
      <c r="AM2" s="8" t="s">
        <v>228</v>
      </c>
      <c r="AN2" s="21" t="s">
        <v>228</v>
      </c>
    </row>
  </sheetData>
  <autoFilter ref="A1:AM2" xr:uid="{00000000-0009-0000-0000-000005000000}"/>
  <phoneticPr fontId="11"/>
  <conditionalFormatting sqref="AI2:AJ2">
    <cfRule type="containsText" dxfId="143" priority="1140" operator="containsText" text="E">
      <formula>NOT(ISERROR(SEARCH("E",AI2)))</formula>
    </cfRule>
    <cfRule type="containsText" dxfId="142" priority="1141" operator="containsText" text="B">
      <formula>NOT(ISERROR(SEARCH("B",AI2)))</formula>
    </cfRule>
    <cfRule type="containsText" dxfId="141" priority="1142" operator="containsText" text="A">
      <formula>NOT(ISERROR(SEARCH("A",AI2)))</formula>
    </cfRule>
  </conditionalFormatting>
  <conditionalFormatting sqref="AK2">
    <cfRule type="containsText" dxfId="140" priority="1137" operator="containsText" text="E">
      <formula>NOT(ISERROR(SEARCH("E",AK2)))</formula>
    </cfRule>
    <cfRule type="containsText" dxfId="139" priority="1138" operator="containsText" text="B">
      <formula>NOT(ISERROR(SEARCH("B",AK2)))</formula>
    </cfRule>
    <cfRule type="containsText" dxfId="138" priority="1139" operator="containsText" text="A">
      <formula>NOT(ISERROR(SEARCH("A",AK2)))</formula>
    </cfRule>
  </conditionalFormatting>
  <conditionalFormatting sqref="F2:N2">
    <cfRule type="colorScale" priority="1429">
      <colorScale>
        <cfvo type="min"/>
        <cfvo type="percentile" val="50"/>
        <cfvo type="max"/>
        <color rgb="FFF8696B"/>
        <color rgb="FFFFEB84"/>
        <color rgb="FF63BE7B"/>
      </colorScale>
    </cfRule>
  </conditionalFormatting>
  <conditionalFormatting sqref="AL2">
    <cfRule type="containsText" dxfId="137" priority="761" operator="containsText" text="E">
      <formula>NOT(ISERROR(SEARCH("E",AL2)))</formula>
    </cfRule>
    <cfRule type="containsText" dxfId="136" priority="762" operator="containsText" text="B">
      <formula>NOT(ISERROR(SEARCH("B",AL2)))</formula>
    </cfRule>
    <cfRule type="containsText" dxfId="135" priority="763" operator="containsText" text="A">
      <formula>NOT(ISERROR(SEARCH("A",AL2)))</formula>
    </cfRule>
  </conditionalFormatting>
  <conditionalFormatting sqref="AC2">
    <cfRule type="containsText" dxfId="134" priority="373" operator="containsText" text="D">
      <formula>NOT(ISERROR(SEARCH("D",AC2)))</formula>
    </cfRule>
    <cfRule type="containsText" dxfId="133" priority="374" operator="containsText" text="S">
      <formula>NOT(ISERROR(SEARCH("S",AC2)))</formula>
    </cfRule>
    <cfRule type="containsText" dxfId="132" priority="375" operator="containsText" text="F">
      <formula>NOT(ISERROR(SEARCH("F",AC2)))</formula>
    </cfRule>
    <cfRule type="containsText" dxfId="131" priority="376" operator="containsText" text="E">
      <formula>NOT(ISERROR(SEARCH("E",AC2)))</formula>
    </cfRule>
    <cfRule type="containsText" dxfId="130" priority="377" operator="containsText" text="B">
      <formula>NOT(ISERROR(SEARCH("B",AC2)))</formula>
    </cfRule>
    <cfRule type="containsText" dxfId="129" priority="378" operator="containsText" text="A">
      <formula>NOT(ISERROR(SEARCH("A",AC2)))</formula>
    </cfRule>
  </conditionalFormatting>
  <dataValidations count="1">
    <dataValidation type="list" allowBlank="1" showInputMessage="1" showErrorMessage="1" sqref="AL2"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O2:S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O3"/>
  <sheetViews>
    <sheetView workbookViewId="0">
      <pane xSplit="5" ySplit="1" topLeftCell="F2" activePane="bottomRight" state="frozen"/>
      <selection activeCell="E24" sqref="E24"/>
      <selection pane="topRight" activeCell="E24" sqref="E24"/>
      <selection pane="bottomLeft" activeCell="E24" sqref="E24"/>
      <selection pane="bottomRight" activeCell="AO16" sqref="AO16"/>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33</v>
      </c>
      <c r="B1" s="1" t="s">
        <v>34</v>
      </c>
      <c r="C1" s="1" t="s">
        <v>35</v>
      </c>
      <c r="D1" s="1" t="s">
        <v>36</v>
      </c>
      <c r="E1" s="1" t="s">
        <v>37</v>
      </c>
      <c r="F1" s="1" t="s">
        <v>52</v>
      </c>
      <c r="G1" s="1" t="s">
        <v>53</v>
      </c>
      <c r="H1" s="1" t="s">
        <v>54</v>
      </c>
      <c r="I1" s="1" t="s">
        <v>55</v>
      </c>
      <c r="J1" s="1" t="s">
        <v>56</v>
      </c>
      <c r="K1" s="1" t="s">
        <v>57</v>
      </c>
      <c r="L1" s="1" t="s">
        <v>58</v>
      </c>
      <c r="M1" s="1" t="s">
        <v>59</v>
      </c>
      <c r="N1" s="1" t="s">
        <v>62</v>
      </c>
      <c r="O1" s="1" t="s">
        <v>64</v>
      </c>
      <c r="P1" s="1" t="s">
        <v>38</v>
      </c>
      <c r="Q1" s="1" t="s">
        <v>63</v>
      </c>
      <c r="R1" s="1" t="s">
        <v>39</v>
      </c>
      <c r="S1" s="1" t="s">
        <v>40</v>
      </c>
      <c r="T1" s="1" t="s">
        <v>192</v>
      </c>
      <c r="U1" s="2" t="s">
        <v>41</v>
      </c>
      <c r="V1" s="2" t="s">
        <v>42</v>
      </c>
      <c r="W1" s="3" t="s">
        <v>43</v>
      </c>
      <c r="X1" s="3" t="s">
        <v>44</v>
      </c>
      <c r="Y1" s="3" t="s">
        <v>45</v>
      </c>
      <c r="Z1" s="3" t="s">
        <v>76</v>
      </c>
      <c r="AA1" s="4" t="s">
        <v>117</v>
      </c>
      <c r="AB1" s="4" t="s">
        <v>118</v>
      </c>
      <c r="AC1" s="4" t="s">
        <v>159</v>
      </c>
      <c r="AD1" s="4" t="s">
        <v>163</v>
      </c>
      <c r="AE1" s="4" t="s">
        <v>9</v>
      </c>
      <c r="AF1" s="4" t="s">
        <v>77</v>
      </c>
      <c r="AG1" s="4" t="s">
        <v>10</v>
      </c>
      <c r="AH1" s="4" t="s">
        <v>11</v>
      </c>
      <c r="AI1" s="4"/>
      <c r="AJ1" s="4" t="s">
        <v>12</v>
      </c>
      <c r="AK1" s="4" t="s">
        <v>13</v>
      </c>
      <c r="AL1" s="4" t="s">
        <v>46</v>
      </c>
      <c r="AM1" s="4" t="s">
        <v>47</v>
      </c>
      <c r="AN1" s="14" t="s">
        <v>61</v>
      </c>
      <c r="AO1" s="14" t="s">
        <v>119</v>
      </c>
    </row>
    <row r="2" spans="1:41" s="5" customFormat="1" ht="16">
      <c r="A2" s="6">
        <v>44688</v>
      </c>
      <c r="B2" s="16" t="s">
        <v>156</v>
      </c>
      <c r="C2" s="8" t="s">
        <v>170</v>
      </c>
      <c r="D2" s="9">
        <v>8.4062499999999998E-2</v>
      </c>
      <c r="E2" s="23" t="s">
        <v>209</v>
      </c>
      <c r="F2" s="10">
        <v>12</v>
      </c>
      <c r="G2" s="10">
        <v>11.4</v>
      </c>
      <c r="H2" s="10">
        <v>12.1</v>
      </c>
      <c r="I2" s="10">
        <v>12.3</v>
      </c>
      <c r="J2" s="10">
        <v>12.2</v>
      </c>
      <c r="K2" s="10">
        <v>12.3</v>
      </c>
      <c r="L2" s="10">
        <v>12.2</v>
      </c>
      <c r="M2" s="10">
        <v>12.3</v>
      </c>
      <c r="N2" s="10">
        <v>12</v>
      </c>
      <c r="O2" s="10">
        <v>12.5</v>
      </c>
      <c r="P2" s="18">
        <f t="shared" ref="P2:P3" si="0">SUM(F2:H2)</f>
        <v>35.5</v>
      </c>
      <c r="Q2" s="18">
        <f t="shared" ref="Q2:Q3" si="1">SUM(I2:L2)</f>
        <v>49</v>
      </c>
      <c r="R2" s="18">
        <f t="shared" ref="R2:R3" si="2">SUM(M2:O2)</f>
        <v>36.799999999999997</v>
      </c>
      <c r="S2" s="19">
        <f t="shared" ref="S2:S3" si="3">SUM(F2:J2)</f>
        <v>60</v>
      </c>
      <c r="T2" s="19">
        <f>SUM(K2:O2)</f>
        <v>61.3</v>
      </c>
      <c r="U2" s="11" t="s">
        <v>171</v>
      </c>
      <c r="V2" s="11" t="s">
        <v>173</v>
      </c>
      <c r="W2" s="13" t="s">
        <v>176</v>
      </c>
      <c r="X2" s="13" t="s">
        <v>211</v>
      </c>
      <c r="Y2" s="13" t="s">
        <v>212</v>
      </c>
      <c r="Z2" s="13" t="s">
        <v>167</v>
      </c>
      <c r="AA2" s="12">
        <v>10.4</v>
      </c>
      <c r="AB2" s="12">
        <v>12.3</v>
      </c>
      <c r="AC2" s="12">
        <v>10.199999999999999</v>
      </c>
      <c r="AD2" s="11" t="s">
        <v>167</v>
      </c>
      <c r="AE2" s="12">
        <v>-0.3</v>
      </c>
      <c r="AF2" s="12" t="s">
        <v>182</v>
      </c>
      <c r="AG2" s="12">
        <v>0.4</v>
      </c>
      <c r="AH2" s="12">
        <v>-0.7</v>
      </c>
      <c r="AI2" s="12"/>
      <c r="AJ2" s="11" t="s">
        <v>183</v>
      </c>
      <c r="AK2" s="11" t="s">
        <v>184</v>
      </c>
      <c r="AL2" s="11" t="s">
        <v>169</v>
      </c>
      <c r="AM2" s="8"/>
      <c r="AN2" s="22" t="s">
        <v>210</v>
      </c>
      <c r="AO2" s="21" t="s">
        <v>213</v>
      </c>
    </row>
    <row r="3" spans="1:41" s="5" customFormat="1" ht="16">
      <c r="A3" s="6">
        <v>44689</v>
      </c>
      <c r="B3" s="17" t="s">
        <v>157</v>
      </c>
      <c r="C3" s="8" t="s">
        <v>170</v>
      </c>
      <c r="D3" s="9">
        <v>8.4108796296296293E-2</v>
      </c>
      <c r="E3" s="23" t="s">
        <v>253</v>
      </c>
      <c r="F3" s="10">
        <v>12.4</v>
      </c>
      <c r="G3" s="10">
        <v>11.4</v>
      </c>
      <c r="H3" s="10">
        <v>11.8</v>
      </c>
      <c r="I3" s="10">
        <v>11.9</v>
      </c>
      <c r="J3" s="10">
        <v>11.9</v>
      </c>
      <c r="K3" s="10">
        <v>12</v>
      </c>
      <c r="L3" s="10">
        <v>12.7</v>
      </c>
      <c r="M3" s="10">
        <v>12.3</v>
      </c>
      <c r="N3" s="10">
        <v>12.1</v>
      </c>
      <c r="O3" s="10">
        <v>13.2</v>
      </c>
      <c r="P3" s="18">
        <f t="shared" si="0"/>
        <v>35.6</v>
      </c>
      <c r="Q3" s="18">
        <f t="shared" si="1"/>
        <v>48.5</v>
      </c>
      <c r="R3" s="18">
        <f t="shared" si="2"/>
        <v>37.599999999999994</v>
      </c>
      <c r="S3" s="19">
        <f t="shared" si="3"/>
        <v>59.4</v>
      </c>
      <c r="T3" s="19">
        <f>SUM(K3:O3)</f>
        <v>62.3</v>
      </c>
      <c r="U3" s="11" t="s">
        <v>205</v>
      </c>
      <c r="V3" s="11" t="s">
        <v>219</v>
      </c>
      <c r="W3" s="13" t="s">
        <v>254</v>
      </c>
      <c r="X3" s="13" t="s">
        <v>179</v>
      </c>
      <c r="Y3" s="13" t="s">
        <v>180</v>
      </c>
      <c r="Z3" s="13" t="s">
        <v>167</v>
      </c>
      <c r="AA3" s="12">
        <v>9.3000000000000007</v>
      </c>
      <c r="AB3" s="12">
        <v>9.6</v>
      </c>
      <c r="AC3" s="12">
        <v>9.5</v>
      </c>
      <c r="AD3" s="11" t="s">
        <v>167</v>
      </c>
      <c r="AE3" s="12">
        <v>0.1</v>
      </c>
      <c r="AF3" s="12" t="s">
        <v>182</v>
      </c>
      <c r="AG3" s="12">
        <v>0.7</v>
      </c>
      <c r="AH3" s="12">
        <v>-0.6</v>
      </c>
      <c r="AI3" s="12"/>
      <c r="AJ3" s="11" t="s">
        <v>183</v>
      </c>
      <c r="AK3" s="11" t="s">
        <v>183</v>
      </c>
      <c r="AL3" s="11" t="s">
        <v>168</v>
      </c>
      <c r="AM3" s="8"/>
      <c r="AN3" s="22" t="s">
        <v>287</v>
      </c>
      <c r="AO3" s="21" t="s">
        <v>288</v>
      </c>
    </row>
  </sheetData>
  <autoFilter ref="A1:AN2" xr:uid="{00000000-0009-0000-0000-000006000000}"/>
  <phoneticPr fontId="11"/>
  <conditionalFormatting sqref="AJ2:AK2">
    <cfRule type="containsText" dxfId="128" priority="507" operator="containsText" text="E">
      <formula>NOT(ISERROR(SEARCH("E",AJ2)))</formula>
    </cfRule>
    <cfRule type="containsText" dxfId="127" priority="508" operator="containsText" text="B">
      <formula>NOT(ISERROR(SEARCH("B",AJ2)))</formula>
    </cfRule>
    <cfRule type="containsText" dxfId="126" priority="509" operator="containsText" text="A">
      <formula>NOT(ISERROR(SEARCH("A",AJ2)))</formula>
    </cfRule>
  </conditionalFormatting>
  <conditionalFormatting sqref="AL2">
    <cfRule type="containsText" dxfId="125" priority="504" operator="containsText" text="E">
      <formula>NOT(ISERROR(SEARCH("E",AL2)))</formula>
    </cfRule>
    <cfRule type="containsText" dxfId="124" priority="505" operator="containsText" text="B">
      <formula>NOT(ISERROR(SEARCH("B",AL2)))</formula>
    </cfRule>
    <cfRule type="containsText" dxfId="123" priority="506" operator="containsText" text="A">
      <formula>NOT(ISERROR(SEARCH("A",AL2)))</formula>
    </cfRule>
  </conditionalFormatting>
  <conditionalFormatting sqref="F2:O2">
    <cfRule type="colorScale" priority="430">
      <colorScale>
        <cfvo type="min"/>
        <cfvo type="percentile" val="50"/>
        <cfvo type="max"/>
        <color rgb="FFF8696B"/>
        <color rgb="FFFFEB84"/>
        <color rgb="FF63BE7B"/>
      </colorScale>
    </cfRule>
  </conditionalFormatting>
  <conditionalFormatting sqref="AM2">
    <cfRule type="containsText" dxfId="122" priority="427" operator="containsText" text="E">
      <formula>NOT(ISERROR(SEARCH("E",AM2)))</formula>
    </cfRule>
    <cfRule type="containsText" dxfId="121" priority="428" operator="containsText" text="B">
      <formula>NOT(ISERROR(SEARCH("B",AM2)))</formula>
    </cfRule>
    <cfRule type="containsText" dxfId="120" priority="429" operator="containsText" text="A">
      <formula>NOT(ISERROR(SEARCH("A",AM2)))</formula>
    </cfRule>
  </conditionalFormatting>
  <conditionalFormatting sqref="AD2">
    <cfRule type="containsText" dxfId="119" priority="247" operator="containsText" text="D">
      <formula>NOT(ISERROR(SEARCH("D",AD2)))</formula>
    </cfRule>
    <cfRule type="containsText" dxfId="118" priority="248" operator="containsText" text="S">
      <formula>NOT(ISERROR(SEARCH("S",AD2)))</formula>
    </cfRule>
    <cfRule type="containsText" dxfId="117" priority="249" operator="containsText" text="F">
      <formula>NOT(ISERROR(SEARCH("F",AD2)))</formula>
    </cfRule>
    <cfRule type="containsText" dxfId="116" priority="250" operator="containsText" text="E">
      <formula>NOT(ISERROR(SEARCH("E",AD2)))</formula>
    </cfRule>
    <cfRule type="containsText" dxfId="115" priority="251" operator="containsText" text="B">
      <formula>NOT(ISERROR(SEARCH("B",AD2)))</formula>
    </cfRule>
    <cfRule type="containsText" dxfId="114" priority="252" operator="containsText" text="A">
      <formula>NOT(ISERROR(SEARCH("A",AD2)))</formula>
    </cfRule>
  </conditionalFormatting>
  <conditionalFormatting sqref="AJ3:AK3">
    <cfRule type="containsText" dxfId="113" priority="244" operator="containsText" text="E">
      <formula>NOT(ISERROR(SEARCH("E",AJ3)))</formula>
    </cfRule>
    <cfRule type="containsText" dxfId="112" priority="245" operator="containsText" text="B">
      <formula>NOT(ISERROR(SEARCH("B",AJ3)))</formula>
    </cfRule>
    <cfRule type="containsText" dxfId="111" priority="246" operator="containsText" text="A">
      <formula>NOT(ISERROR(SEARCH("A",AJ3)))</formula>
    </cfRule>
  </conditionalFormatting>
  <conditionalFormatting sqref="AL3">
    <cfRule type="containsText" dxfId="110" priority="241" operator="containsText" text="E">
      <formula>NOT(ISERROR(SEARCH("E",AL3)))</formula>
    </cfRule>
    <cfRule type="containsText" dxfId="109" priority="242" operator="containsText" text="B">
      <formula>NOT(ISERROR(SEARCH("B",AL3)))</formula>
    </cfRule>
    <cfRule type="containsText" dxfId="108" priority="243" operator="containsText" text="A">
      <formula>NOT(ISERROR(SEARCH("A",AL3)))</formula>
    </cfRule>
  </conditionalFormatting>
  <conditionalFormatting sqref="F3:O3">
    <cfRule type="colorScale" priority="240">
      <colorScale>
        <cfvo type="min"/>
        <cfvo type="percentile" val="50"/>
        <cfvo type="max"/>
        <color rgb="FFF8696B"/>
        <color rgb="FFFFEB84"/>
        <color rgb="FF63BE7B"/>
      </colorScale>
    </cfRule>
  </conditionalFormatting>
  <conditionalFormatting sqref="AM3">
    <cfRule type="containsText" dxfId="107" priority="237" operator="containsText" text="E">
      <formula>NOT(ISERROR(SEARCH("E",AM3)))</formula>
    </cfRule>
    <cfRule type="containsText" dxfId="106" priority="238" operator="containsText" text="B">
      <formula>NOT(ISERROR(SEARCH("B",AM3)))</formula>
    </cfRule>
    <cfRule type="containsText" dxfId="105" priority="239" operator="containsText" text="A">
      <formula>NOT(ISERROR(SEARCH("A",AM3)))</formula>
    </cfRule>
  </conditionalFormatting>
  <conditionalFormatting sqref="AD3">
    <cfRule type="containsText" dxfId="104" priority="231" operator="containsText" text="D">
      <formula>NOT(ISERROR(SEARCH("D",AD3)))</formula>
    </cfRule>
    <cfRule type="containsText" dxfId="103" priority="232" operator="containsText" text="S">
      <formula>NOT(ISERROR(SEARCH("S",AD3)))</formula>
    </cfRule>
    <cfRule type="containsText" dxfId="102" priority="233" operator="containsText" text="F">
      <formula>NOT(ISERROR(SEARCH("F",AD3)))</formula>
    </cfRule>
    <cfRule type="containsText" dxfId="101" priority="234" operator="containsText" text="E">
      <formula>NOT(ISERROR(SEARCH("E",AD3)))</formula>
    </cfRule>
    <cfRule type="containsText" dxfId="100" priority="235" operator="containsText" text="B">
      <formula>NOT(ISERROR(SEARCH("B",AD3)))</formula>
    </cfRule>
    <cfRule type="containsText" dxfId="99" priority="236" operator="containsText" text="A">
      <formula>NOT(ISERROR(SEARCH("A",AD3)))</formula>
    </cfRule>
  </conditionalFormatting>
  <dataValidations count="1">
    <dataValidation type="list" allowBlank="1" showInputMessage="1" showErrorMessage="1" sqref="AM2:AM3" xr:uid="{00000000-0002-0000-06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P2:S2 P3:S3 T2:T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O2"/>
  <sheetViews>
    <sheetView workbookViewId="0">
      <pane xSplit="5" ySplit="1" topLeftCell="J2" activePane="bottomRight" state="frozen"/>
      <selection activeCell="E24" sqref="E24"/>
      <selection pane="topRight" activeCell="E24" sqref="E24"/>
      <selection pane="bottomLeft" activeCell="E24" sqref="E24"/>
      <selection pane="bottomRight" activeCell="AJ2" sqref="AJ2"/>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33</v>
      </c>
      <c r="B1" s="1" t="s">
        <v>67</v>
      </c>
      <c r="C1" s="1" t="s">
        <v>35</v>
      </c>
      <c r="D1" s="1" t="s">
        <v>68</v>
      </c>
      <c r="E1" s="1" t="s">
        <v>37</v>
      </c>
      <c r="F1" s="1" t="s">
        <v>69</v>
      </c>
      <c r="G1" s="1" t="s">
        <v>70</v>
      </c>
      <c r="H1" s="1" t="s">
        <v>71</v>
      </c>
      <c r="I1" s="1" t="s">
        <v>72</v>
      </c>
      <c r="J1" s="1" t="s">
        <v>73</v>
      </c>
      <c r="K1" s="1" t="s">
        <v>74</v>
      </c>
      <c r="L1" s="1" t="s">
        <v>87</v>
      </c>
      <c r="M1" s="1" t="s">
        <v>94</v>
      </c>
      <c r="N1" s="1" t="s">
        <v>95</v>
      </c>
      <c r="O1" s="1" t="s">
        <v>96</v>
      </c>
      <c r="P1" s="1" t="s">
        <v>38</v>
      </c>
      <c r="Q1" s="1" t="s">
        <v>63</v>
      </c>
      <c r="R1" s="1" t="s">
        <v>39</v>
      </c>
      <c r="S1" s="1" t="s">
        <v>40</v>
      </c>
      <c r="T1" s="1" t="s">
        <v>192</v>
      </c>
      <c r="U1" s="2" t="s">
        <v>75</v>
      </c>
      <c r="V1" s="2" t="s">
        <v>42</v>
      </c>
      <c r="W1" s="3" t="s">
        <v>43</v>
      </c>
      <c r="X1" s="3" t="s">
        <v>44</v>
      </c>
      <c r="Y1" s="3" t="s">
        <v>45</v>
      </c>
      <c r="Z1" s="3" t="s">
        <v>76</v>
      </c>
      <c r="AA1" s="4" t="s">
        <v>117</v>
      </c>
      <c r="AB1" s="4" t="s">
        <v>118</v>
      </c>
      <c r="AC1" s="4" t="s">
        <v>159</v>
      </c>
      <c r="AD1" s="4" t="s">
        <v>163</v>
      </c>
      <c r="AE1" s="4" t="s">
        <v>9</v>
      </c>
      <c r="AF1" s="4" t="s">
        <v>77</v>
      </c>
      <c r="AG1" s="4" t="s">
        <v>10</v>
      </c>
      <c r="AH1" s="4" t="s">
        <v>11</v>
      </c>
      <c r="AI1" s="4"/>
      <c r="AJ1" s="4" t="s">
        <v>12</v>
      </c>
      <c r="AK1" s="4" t="s">
        <v>13</v>
      </c>
      <c r="AL1" s="4" t="s">
        <v>46</v>
      </c>
      <c r="AM1" s="4" t="s">
        <v>78</v>
      </c>
      <c r="AN1" s="14" t="s">
        <v>79</v>
      </c>
      <c r="AO1" s="14" t="s">
        <v>119</v>
      </c>
    </row>
    <row r="2" spans="1:41" s="5" customFormat="1">
      <c r="A2" s="6">
        <v>44689</v>
      </c>
      <c r="B2" s="7" t="s">
        <v>188</v>
      </c>
      <c r="C2" s="8" t="s">
        <v>170</v>
      </c>
      <c r="D2" s="9">
        <v>8.1331018518518525E-2</v>
      </c>
      <c r="E2" s="25" t="s">
        <v>269</v>
      </c>
      <c r="F2" s="10">
        <v>12.1</v>
      </c>
      <c r="G2" s="10">
        <v>10.7</v>
      </c>
      <c r="H2" s="10">
        <v>11.9</v>
      </c>
      <c r="I2" s="10">
        <v>12.1</v>
      </c>
      <c r="J2" s="10">
        <v>11.7</v>
      </c>
      <c r="K2" s="10">
        <v>12.1</v>
      </c>
      <c r="L2" s="10">
        <v>12</v>
      </c>
      <c r="M2" s="10">
        <v>11.3</v>
      </c>
      <c r="N2" s="10">
        <v>11.3</v>
      </c>
      <c r="O2" s="10">
        <v>12.5</v>
      </c>
      <c r="P2" s="18">
        <f>SUM(F2:H2)</f>
        <v>34.699999999999996</v>
      </c>
      <c r="Q2" s="18">
        <f t="shared" ref="Q2" si="0">SUM(I2:L2)</f>
        <v>47.9</v>
      </c>
      <c r="R2" s="18">
        <f t="shared" ref="R2" si="1">SUM(M2:O2)</f>
        <v>35.1</v>
      </c>
      <c r="S2" s="19">
        <f t="shared" ref="S2" si="2">SUM(F2:J2)</f>
        <v>58.5</v>
      </c>
      <c r="T2" s="19">
        <f>SUM(K2:O2)</f>
        <v>59.2</v>
      </c>
      <c r="U2" s="11" t="s">
        <v>171</v>
      </c>
      <c r="V2" s="11" t="s">
        <v>172</v>
      </c>
      <c r="W2" s="13" t="s">
        <v>243</v>
      </c>
      <c r="X2" s="13" t="s">
        <v>174</v>
      </c>
      <c r="Y2" s="13" t="s">
        <v>270</v>
      </c>
      <c r="Z2" s="13" t="s">
        <v>167</v>
      </c>
      <c r="AA2" s="12">
        <v>9.3000000000000007</v>
      </c>
      <c r="AB2" s="12">
        <v>9.6</v>
      </c>
      <c r="AC2" s="12">
        <v>9.5</v>
      </c>
      <c r="AD2" s="11" t="s">
        <v>167</v>
      </c>
      <c r="AE2" s="12">
        <v>-0.2</v>
      </c>
      <c r="AF2" s="12" t="s">
        <v>182</v>
      </c>
      <c r="AG2" s="12">
        <v>0.4</v>
      </c>
      <c r="AH2" s="12">
        <v>-0.6</v>
      </c>
      <c r="AI2" s="12"/>
      <c r="AJ2" s="11" t="s">
        <v>183</v>
      </c>
      <c r="AK2" s="11" t="s">
        <v>183</v>
      </c>
      <c r="AL2" s="11" t="s">
        <v>168</v>
      </c>
      <c r="AM2" s="8"/>
      <c r="AN2" s="22"/>
      <c r="AO2" s="21"/>
    </row>
  </sheetData>
  <autoFilter ref="A1:AN2" xr:uid="{00000000-0009-0000-0000-000007000000}"/>
  <phoneticPr fontId="11"/>
  <conditionalFormatting sqref="AJ2:AK2">
    <cfRule type="containsText" dxfId="98" priority="901" operator="containsText" text="E">
      <formula>NOT(ISERROR(SEARCH("E",AJ2)))</formula>
    </cfRule>
    <cfRule type="containsText" dxfId="97" priority="902" operator="containsText" text="B">
      <formula>NOT(ISERROR(SEARCH("B",AJ2)))</formula>
    </cfRule>
    <cfRule type="containsText" dxfId="96" priority="903" operator="containsText" text="A">
      <formula>NOT(ISERROR(SEARCH("A",AJ2)))</formula>
    </cfRule>
  </conditionalFormatting>
  <conditionalFormatting sqref="AL2">
    <cfRule type="containsText" dxfId="95" priority="898" operator="containsText" text="E">
      <formula>NOT(ISERROR(SEARCH("E",AL2)))</formula>
    </cfRule>
    <cfRule type="containsText" dxfId="94" priority="899" operator="containsText" text="B">
      <formula>NOT(ISERROR(SEARCH("B",AL2)))</formula>
    </cfRule>
    <cfRule type="containsText" dxfId="93" priority="900" operator="containsText" text="A">
      <formula>NOT(ISERROR(SEARCH("A",AL2)))</formula>
    </cfRule>
  </conditionalFormatting>
  <conditionalFormatting sqref="AM2">
    <cfRule type="containsText" dxfId="92" priority="535" operator="containsText" text="E">
      <formula>NOT(ISERROR(SEARCH("E",AM2)))</formula>
    </cfRule>
    <cfRule type="containsText" dxfId="91" priority="536" operator="containsText" text="B">
      <formula>NOT(ISERROR(SEARCH("B",AM2)))</formula>
    </cfRule>
    <cfRule type="containsText" dxfId="90" priority="537" operator="containsText" text="A">
      <formula>NOT(ISERROR(SEARCH("A",AM2)))</formula>
    </cfRule>
  </conditionalFormatting>
  <conditionalFormatting sqref="F2:O2">
    <cfRule type="colorScale" priority="1237">
      <colorScale>
        <cfvo type="min"/>
        <cfvo type="percentile" val="50"/>
        <cfvo type="max"/>
        <color rgb="FFF8696B"/>
        <color rgb="FFFFEB84"/>
        <color rgb="FF63BE7B"/>
      </colorScale>
    </cfRule>
  </conditionalFormatting>
  <conditionalFormatting sqref="AD2">
    <cfRule type="containsText" dxfId="89" priority="256" operator="containsText" text="D">
      <formula>NOT(ISERROR(SEARCH("D",AD2)))</formula>
    </cfRule>
    <cfRule type="containsText" dxfId="88" priority="257" operator="containsText" text="S">
      <formula>NOT(ISERROR(SEARCH("S",AD2)))</formula>
    </cfRule>
    <cfRule type="containsText" dxfId="87" priority="258" operator="containsText" text="F">
      <formula>NOT(ISERROR(SEARCH("F",AD2)))</formula>
    </cfRule>
    <cfRule type="containsText" dxfId="86" priority="259" operator="containsText" text="E">
      <formula>NOT(ISERROR(SEARCH("E",AD2)))</formula>
    </cfRule>
    <cfRule type="containsText" dxfId="85" priority="260" operator="containsText" text="B">
      <formula>NOT(ISERROR(SEARCH("B",AD2)))</formula>
    </cfRule>
    <cfRule type="containsText" dxfId="84" priority="261" operator="containsText" text="A">
      <formula>NOT(ISERROR(SEARCH("A",AD2)))</formula>
    </cfRule>
  </conditionalFormatting>
  <dataValidations count="1">
    <dataValidation type="list" allowBlank="1" showInputMessage="1" showErrorMessage="1" sqref="AM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P2:T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P2"/>
  <sheetViews>
    <sheetView workbookViewId="0">
      <pane xSplit="5" ySplit="1" topLeftCell="F2" activePane="bottomRight" state="frozen"/>
      <selection activeCell="E18" sqref="E18"/>
      <selection pane="topRight" activeCell="E18" sqref="E18"/>
      <selection pane="bottomLeft" activeCell="E18" sqref="E18"/>
      <selection pane="bottomRight" activeCell="AP13" sqref="AP13"/>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33</v>
      </c>
      <c r="B1" s="1" t="s">
        <v>34</v>
      </c>
      <c r="C1" s="1" t="s">
        <v>35</v>
      </c>
      <c r="D1" s="1" t="s">
        <v>36</v>
      </c>
      <c r="E1" s="1" t="s">
        <v>37</v>
      </c>
      <c r="F1" s="1" t="s">
        <v>52</v>
      </c>
      <c r="G1" s="1" t="s">
        <v>53</v>
      </c>
      <c r="H1" s="1" t="s">
        <v>54</v>
      </c>
      <c r="I1" s="1" t="s">
        <v>55</v>
      </c>
      <c r="J1" s="1" t="s">
        <v>56</v>
      </c>
      <c r="K1" s="1" t="s">
        <v>57</v>
      </c>
      <c r="L1" s="1" t="s">
        <v>58</v>
      </c>
      <c r="M1" s="1" t="s">
        <v>59</v>
      </c>
      <c r="N1" s="1" t="s">
        <v>62</v>
      </c>
      <c r="O1" s="1" t="s">
        <v>64</v>
      </c>
      <c r="P1" s="1" t="s">
        <v>65</v>
      </c>
      <c r="Q1" s="1" t="s">
        <v>38</v>
      </c>
      <c r="R1" s="1" t="s">
        <v>66</v>
      </c>
      <c r="S1" s="1" t="s">
        <v>39</v>
      </c>
      <c r="T1" s="1" t="s">
        <v>40</v>
      </c>
      <c r="U1" s="1" t="s">
        <v>192</v>
      </c>
      <c r="V1" s="2" t="s">
        <v>41</v>
      </c>
      <c r="W1" s="2" t="s">
        <v>42</v>
      </c>
      <c r="X1" s="3" t="s">
        <v>43</v>
      </c>
      <c r="Y1" s="3" t="s">
        <v>44</v>
      </c>
      <c r="Z1" s="3" t="s">
        <v>45</v>
      </c>
      <c r="AA1" s="3" t="s">
        <v>97</v>
      </c>
      <c r="AB1" s="4" t="s">
        <v>117</v>
      </c>
      <c r="AC1" s="4" t="s">
        <v>118</v>
      </c>
      <c r="AD1" s="4" t="s">
        <v>160</v>
      </c>
      <c r="AE1" s="4" t="s">
        <v>163</v>
      </c>
      <c r="AF1" s="4" t="s">
        <v>9</v>
      </c>
      <c r="AG1" s="4" t="s">
        <v>86</v>
      </c>
      <c r="AH1" s="4" t="s">
        <v>10</v>
      </c>
      <c r="AI1" s="4" t="s">
        <v>11</v>
      </c>
      <c r="AJ1" s="4"/>
      <c r="AK1" s="4" t="s">
        <v>12</v>
      </c>
      <c r="AL1" s="4" t="s">
        <v>13</v>
      </c>
      <c r="AM1" s="4" t="s">
        <v>46</v>
      </c>
      <c r="AN1" s="4" t="s">
        <v>47</v>
      </c>
      <c r="AO1" s="14" t="s">
        <v>61</v>
      </c>
      <c r="AP1" s="14" t="s">
        <v>121</v>
      </c>
    </row>
    <row r="2" spans="1:42" s="5" customFormat="1">
      <c r="A2" s="6">
        <v>44689</v>
      </c>
      <c r="B2" s="7" t="s">
        <v>190</v>
      </c>
      <c r="C2" s="8" t="s">
        <v>258</v>
      </c>
      <c r="D2" s="9">
        <v>9.3055555555555558E-2</v>
      </c>
      <c r="E2" s="25" t="s">
        <v>257</v>
      </c>
      <c r="F2" s="10">
        <v>12.2</v>
      </c>
      <c r="G2" s="10">
        <v>10.5</v>
      </c>
      <c r="H2" s="10">
        <v>11.4</v>
      </c>
      <c r="I2" s="10">
        <v>12.1</v>
      </c>
      <c r="J2" s="10">
        <v>12.4</v>
      </c>
      <c r="K2" s="10">
        <v>12.4</v>
      </c>
      <c r="L2" s="10">
        <v>12.3</v>
      </c>
      <c r="M2" s="10">
        <v>12.8</v>
      </c>
      <c r="N2" s="10">
        <v>12.6</v>
      </c>
      <c r="O2" s="10">
        <v>12.2</v>
      </c>
      <c r="P2" s="10">
        <v>13.1</v>
      </c>
      <c r="Q2" s="18">
        <f>SUM(F2:H2)</f>
        <v>34.1</v>
      </c>
      <c r="R2" s="18">
        <f>SUM(I2:M2)</f>
        <v>62</v>
      </c>
      <c r="S2" s="18">
        <f>SUM(N2:P2)</f>
        <v>37.9</v>
      </c>
      <c r="T2" s="19">
        <f>SUM(F2:J2)</f>
        <v>58.6</v>
      </c>
      <c r="U2" s="19">
        <f>SUM(L2:P2)</f>
        <v>63.000000000000007</v>
      </c>
      <c r="V2" s="11" t="s">
        <v>255</v>
      </c>
      <c r="W2" s="11" t="s">
        <v>256</v>
      </c>
      <c r="X2" s="13" t="s">
        <v>259</v>
      </c>
      <c r="Y2" s="13" t="s">
        <v>260</v>
      </c>
      <c r="Z2" s="13" t="s">
        <v>261</v>
      </c>
      <c r="AA2" s="13" t="s">
        <v>191</v>
      </c>
      <c r="AB2" s="12">
        <v>9.3000000000000007</v>
      </c>
      <c r="AC2" s="12">
        <v>9.6</v>
      </c>
      <c r="AD2" s="12">
        <v>9.5</v>
      </c>
      <c r="AE2" s="11" t="s">
        <v>191</v>
      </c>
      <c r="AF2" s="12">
        <v>0.6</v>
      </c>
      <c r="AG2" s="12" t="s">
        <v>182</v>
      </c>
      <c r="AH2" s="12">
        <v>1.3</v>
      </c>
      <c r="AI2" s="12">
        <v>-0.7</v>
      </c>
      <c r="AJ2" s="12"/>
      <c r="AK2" s="11" t="s">
        <v>185</v>
      </c>
      <c r="AL2" s="11" t="s">
        <v>183</v>
      </c>
      <c r="AM2" s="11" t="s">
        <v>239</v>
      </c>
      <c r="AN2" s="8"/>
      <c r="AO2" s="8" t="s">
        <v>291</v>
      </c>
      <c r="AP2" s="21" t="s">
        <v>292</v>
      </c>
    </row>
  </sheetData>
  <autoFilter ref="A1:AO2" xr:uid="{00000000-0009-0000-0000-000008000000}"/>
  <phoneticPr fontId="3"/>
  <conditionalFormatting sqref="AK2:AL2">
    <cfRule type="containsText" dxfId="83" priority="636" operator="containsText" text="E">
      <formula>NOT(ISERROR(SEARCH("E",AK2)))</formula>
    </cfRule>
    <cfRule type="containsText" dxfId="82" priority="637" operator="containsText" text="B">
      <formula>NOT(ISERROR(SEARCH("B",AK2)))</formula>
    </cfRule>
    <cfRule type="containsText" dxfId="81" priority="638" operator="containsText" text="A">
      <formula>NOT(ISERROR(SEARCH("A",AK2)))</formula>
    </cfRule>
  </conditionalFormatting>
  <conditionalFormatting sqref="AM2">
    <cfRule type="containsText" dxfId="80" priority="633" operator="containsText" text="E">
      <formula>NOT(ISERROR(SEARCH("E",AM2)))</formula>
    </cfRule>
    <cfRule type="containsText" dxfId="79" priority="634" operator="containsText" text="B">
      <formula>NOT(ISERROR(SEARCH("B",AM2)))</formula>
    </cfRule>
    <cfRule type="containsText" dxfId="78" priority="635" operator="containsText" text="A">
      <formula>NOT(ISERROR(SEARCH("A",AM2)))</formula>
    </cfRule>
  </conditionalFormatting>
  <conditionalFormatting sqref="AN2">
    <cfRule type="containsText" dxfId="77" priority="375" operator="containsText" text="E">
      <formula>NOT(ISERROR(SEARCH("E",AN2)))</formula>
    </cfRule>
    <cfRule type="containsText" dxfId="76" priority="376" operator="containsText" text="B">
      <formula>NOT(ISERROR(SEARCH("B",AN2)))</formula>
    </cfRule>
    <cfRule type="containsText" dxfId="75" priority="377" operator="containsText" text="A">
      <formula>NOT(ISERROR(SEARCH("A",AN2)))</formula>
    </cfRule>
  </conditionalFormatting>
  <conditionalFormatting sqref="AN2">
    <cfRule type="containsText" dxfId="74" priority="365" operator="containsText" text="E">
      <formula>NOT(ISERROR(SEARCH("E",AN2)))</formula>
    </cfRule>
    <cfRule type="containsText" dxfId="73" priority="366" operator="containsText" text="B">
      <formula>NOT(ISERROR(SEARCH("B",AN2)))</formula>
    </cfRule>
    <cfRule type="containsText" dxfId="72" priority="367" operator="containsText" text="A">
      <formula>NOT(ISERROR(SEARCH("A",AN2)))</formula>
    </cfRule>
  </conditionalFormatting>
  <conditionalFormatting sqref="F2:P2">
    <cfRule type="colorScale" priority="318">
      <colorScale>
        <cfvo type="min"/>
        <cfvo type="percentile" val="50"/>
        <cfvo type="max"/>
        <color rgb="FFF8696B"/>
        <color rgb="FFFFEB84"/>
        <color rgb="FF63BE7B"/>
      </colorScale>
    </cfRule>
  </conditionalFormatting>
  <conditionalFormatting sqref="AE2">
    <cfRule type="containsText" dxfId="71" priority="146" operator="containsText" text="D">
      <formula>NOT(ISERROR(SEARCH("D",AE2)))</formula>
    </cfRule>
    <cfRule type="containsText" dxfId="70" priority="147" operator="containsText" text="S">
      <formula>NOT(ISERROR(SEARCH("S",AE2)))</formula>
    </cfRule>
    <cfRule type="containsText" dxfId="69" priority="148" operator="containsText" text="F">
      <formula>NOT(ISERROR(SEARCH("F",AE2)))</formula>
    </cfRule>
    <cfRule type="containsText" dxfId="68" priority="149" operator="containsText" text="E">
      <formula>NOT(ISERROR(SEARCH("E",AE2)))</formula>
    </cfRule>
    <cfRule type="containsText" dxfId="67" priority="150" operator="containsText" text="B">
      <formula>NOT(ISERROR(SEARCH("B",AE2)))</formula>
    </cfRule>
    <cfRule type="containsText" dxfId="66" priority="151" operator="containsText" text="A">
      <formula>NOT(ISERROR(SEARCH("A",AE2)))</formula>
    </cfRule>
  </conditionalFormatting>
  <dataValidations count="1">
    <dataValidation type="list" allowBlank="1" showInputMessage="1" showErrorMessage="1" sqref="AN2" xr:uid="{00000000-0002-0000-08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芝1000m</vt:lpstr>
      <vt:lpstr>芝1200m</vt:lpstr>
      <vt:lpstr>芝1400m</vt:lpstr>
      <vt:lpstr>芝1600m</vt:lpstr>
      <vt:lpstr>芝1800m</vt:lpstr>
      <vt:lpstr>芝2000m(内)</vt:lpstr>
      <vt:lpstr>芝2000m(外)</vt:lpstr>
      <vt:lpstr>芝2200m</vt:lpstr>
      <vt:lpstr>芝2400m</vt:lpstr>
      <vt:lpstr>ダ1200m</vt:lpstr>
      <vt:lpstr>ダ1800m</vt:lpstr>
      <vt:lpstr>ダ2500m</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2016-01-01T05:14:51Z</dcterms:created>
  <dcterms:modified xsi:type="dcterms:W3CDTF">2022-05-11T05:14:26Z</dcterms:modified>
</cp:coreProperties>
</file>