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DA969145-447D-F748-966A-722C19E626AA}" xr6:coauthVersionLast="47" xr6:coauthVersionMax="47" xr10:uidLastSave="{00000000-0000-0000-0000-000000000000}"/>
  <bookViews>
    <workbookView xWindow="860" yWindow="740" windowWidth="26240" windowHeight="15060" tabRatio="855" firstSheet="1" activeTab="11" xr2:uid="{00000000-000D-0000-FFFF-FFFF00000000}"/>
  </bookViews>
  <sheets>
    <sheet name="表の見方" sheetId="46" r:id="rId1"/>
    <sheet name="芝1000m" sheetId="40" r:id="rId2"/>
    <sheet name="芝1200m" sheetId="31" r:id="rId3"/>
    <sheet name="芝1400m" sheetId="33" r:id="rId4"/>
    <sheet name="芝1600m" sheetId="34" r:id="rId5"/>
    <sheet name="芝1800m" sheetId="36" r:id="rId6"/>
    <sheet name="芝2000m(内)" sheetId="42" r:id="rId7"/>
    <sheet name="芝2000m(外)" sheetId="37" r:id="rId8"/>
    <sheet name="芝2200m" sheetId="22" r:id="rId9"/>
    <sheet name="芝2400m" sheetId="38" r:id="rId10"/>
    <sheet name="ダ1200m" sheetId="29" r:id="rId11"/>
    <sheet name="ダ1800m" sheetId="30" r:id="rId12"/>
    <sheet name="ダ2500m" sheetId="44" r:id="rId13"/>
    <sheet name="Sheet1" sheetId="39" r:id="rId14"/>
  </sheets>
  <definedNames>
    <definedName name="_xlnm._FilterDatabase" localSheetId="10" hidden="1">ダ1200m!$A$1:$AF$4</definedName>
    <definedName name="_xlnm._FilterDatabase" localSheetId="11" hidden="1">ダ1800m!$A$1:$AL$7</definedName>
    <definedName name="_xlnm._FilterDatabase" localSheetId="12" hidden="1">ダ2500m!$A$1:$AN$2</definedName>
    <definedName name="_xlnm._FilterDatabase" localSheetId="1" hidden="1">芝1000m!$A$1:$AF$1</definedName>
    <definedName name="_xlnm._FilterDatabase" localSheetId="2" hidden="1">芝1200m!$A$1:$AH$1</definedName>
    <definedName name="_xlnm._FilterDatabase" localSheetId="3" hidden="1">芝1400m!$A$1:$AK$1</definedName>
    <definedName name="_xlnm._FilterDatabase" localSheetId="4" hidden="1">芝1600m!$A$1:$AK$3</definedName>
    <definedName name="_xlnm._FilterDatabase" localSheetId="5" hidden="1">芝1800m!$A$1:$AM$2</definedName>
    <definedName name="_xlnm._FilterDatabase" localSheetId="7" hidden="1">'芝2000m(外)'!$A$1:$AN$2</definedName>
    <definedName name="_xlnm._FilterDatabase" localSheetId="6" hidden="1">'芝2000m(内)'!$A$1:$AN$2</definedName>
    <definedName name="_xlnm._FilterDatabase" localSheetId="8" hidden="1">芝2200m!$A$1:$AO$2</definedName>
    <definedName name="_xlnm._FilterDatabase" localSheetId="9" hidden="1">芝2400m!$A$1:$AP$1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 i="42" l="1"/>
  <c r="S4" i="42"/>
  <c r="R4" i="42"/>
  <c r="Q4" i="42"/>
  <c r="P4" i="42"/>
  <c r="S10" i="36"/>
  <c r="R10" i="36"/>
  <c r="Q10" i="36"/>
  <c r="P10" i="36"/>
  <c r="O10" i="36"/>
  <c r="S9" i="36"/>
  <c r="R9" i="36"/>
  <c r="Q9" i="36"/>
  <c r="P9" i="36"/>
  <c r="O9" i="36"/>
  <c r="S8" i="36"/>
  <c r="R8" i="36"/>
  <c r="Q8" i="36"/>
  <c r="P8" i="36"/>
  <c r="O8" i="36"/>
  <c r="S7" i="36"/>
  <c r="R7" i="36"/>
  <c r="Q7" i="36"/>
  <c r="P7" i="36"/>
  <c r="O7" i="36"/>
  <c r="Q5" i="33"/>
  <c r="P5" i="33"/>
  <c r="O5" i="33"/>
  <c r="N5" i="33"/>
  <c r="M5" i="33"/>
  <c r="Q4" i="33"/>
  <c r="P4" i="33"/>
  <c r="O4" i="33"/>
  <c r="N4" i="33"/>
  <c r="M4" i="33"/>
  <c r="N6" i="31"/>
  <c r="M6" i="31"/>
  <c r="L6" i="31"/>
  <c r="L7" i="40"/>
  <c r="K7" i="40"/>
  <c r="L6" i="40"/>
  <c r="K6" i="40"/>
  <c r="S18" i="30"/>
  <c r="R18" i="30"/>
  <c r="Q18" i="30"/>
  <c r="P18" i="30"/>
  <c r="O18" i="30"/>
  <c r="S17" i="30"/>
  <c r="R17" i="30"/>
  <c r="Q17" i="30"/>
  <c r="P17" i="30"/>
  <c r="O17" i="30"/>
  <c r="S16" i="30"/>
  <c r="R16" i="30"/>
  <c r="Q16" i="30"/>
  <c r="P16" i="30"/>
  <c r="O16" i="30"/>
  <c r="S15" i="30"/>
  <c r="R15" i="30"/>
  <c r="Q15" i="30"/>
  <c r="P15" i="30"/>
  <c r="O15" i="30"/>
  <c r="S14" i="30"/>
  <c r="R14" i="30"/>
  <c r="Q14" i="30"/>
  <c r="P14" i="30"/>
  <c r="O14" i="30"/>
  <c r="N15" i="29"/>
  <c r="M15" i="29"/>
  <c r="L15" i="29"/>
  <c r="N14" i="29"/>
  <c r="M14" i="29"/>
  <c r="L14" i="29"/>
  <c r="N13" i="29"/>
  <c r="M13" i="29"/>
  <c r="L13" i="29"/>
  <c r="N12" i="29"/>
  <c r="M12" i="29"/>
  <c r="L12" i="29"/>
  <c r="N11" i="29"/>
  <c r="M11" i="29"/>
  <c r="L11" i="29"/>
  <c r="N10" i="29"/>
  <c r="M10" i="29"/>
  <c r="L10" i="29"/>
  <c r="T3" i="37"/>
  <c r="S3" i="37"/>
  <c r="R3" i="37"/>
  <c r="Q3" i="37"/>
  <c r="P3" i="37"/>
  <c r="S6" i="36"/>
  <c r="R6" i="36"/>
  <c r="Q6" i="36"/>
  <c r="P6" i="36"/>
  <c r="O6" i="36"/>
  <c r="S5" i="36"/>
  <c r="R5" i="36"/>
  <c r="Q5" i="36"/>
  <c r="P5" i="36"/>
  <c r="O5" i="36"/>
  <c r="S4" i="36"/>
  <c r="R4" i="36"/>
  <c r="Q4" i="36"/>
  <c r="P4" i="36"/>
  <c r="O4" i="36"/>
  <c r="S3" i="36"/>
  <c r="R3" i="36"/>
  <c r="Q3" i="36"/>
  <c r="P3" i="36"/>
  <c r="O3" i="36"/>
  <c r="Q3" i="33"/>
  <c r="P3" i="33"/>
  <c r="O3" i="33"/>
  <c r="N3" i="33"/>
  <c r="M3" i="33"/>
  <c r="N5" i="31"/>
  <c r="M5" i="31"/>
  <c r="L5" i="31"/>
  <c r="N4" i="31"/>
  <c r="M4" i="31"/>
  <c r="L4" i="31"/>
  <c r="L5" i="40"/>
  <c r="K5" i="40"/>
  <c r="L4" i="40"/>
  <c r="K4" i="40"/>
  <c r="S13" i="30"/>
  <c r="R13" i="30"/>
  <c r="Q13" i="30"/>
  <c r="P13" i="30"/>
  <c r="O13" i="30"/>
  <c r="S12" i="30"/>
  <c r="R12" i="30"/>
  <c r="Q12" i="30"/>
  <c r="P12" i="30"/>
  <c r="O12" i="30"/>
  <c r="S11" i="30"/>
  <c r="R11" i="30"/>
  <c r="Q11" i="30"/>
  <c r="P11" i="30"/>
  <c r="O11" i="30"/>
  <c r="S10" i="30"/>
  <c r="R10" i="30"/>
  <c r="Q10" i="30"/>
  <c r="P10" i="30"/>
  <c r="O10" i="30"/>
  <c r="S9" i="30"/>
  <c r="R9" i="30"/>
  <c r="Q9" i="30"/>
  <c r="P9" i="30"/>
  <c r="O9" i="30"/>
  <c r="S8" i="30"/>
  <c r="R8" i="30"/>
  <c r="Q8" i="30"/>
  <c r="P8" i="30"/>
  <c r="O8" i="30"/>
  <c r="N9" i="29"/>
  <c r="M9" i="29"/>
  <c r="L9" i="29"/>
  <c r="N8" i="29"/>
  <c r="M8" i="29"/>
  <c r="L8" i="29"/>
  <c r="N7" i="29"/>
  <c r="M7" i="29"/>
  <c r="L7" i="29"/>
  <c r="N6" i="29"/>
  <c r="M6" i="29"/>
  <c r="L6" i="29"/>
  <c r="N5" i="29"/>
  <c r="M5" i="29"/>
  <c r="L5" i="29"/>
  <c r="V2" i="38"/>
  <c r="P2" i="37" l="1"/>
  <c r="T2" i="37" l="1"/>
  <c r="U2" i="22"/>
  <c r="T3" i="42"/>
  <c r="T2" i="42"/>
  <c r="S2" i="36"/>
  <c r="V2" i="44"/>
  <c r="Q2" i="33"/>
  <c r="S3" i="30"/>
  <c r="S4" i="30"/>
  <c r="S5" i="30"/>
  <c r="S6" i="30"/>
  <c r="S7" i="30"/>
  <c r="S2" i="30"/>
  <c r="Q3" i="34" l="1"/>
  <c r="P3" i="34"/>
  <c r="O3" i="34"/>
  <c r="N3" i="34"/>
  <c r="L3" i="40"/>
  <c r="K3" i="40"/>
  <c r="S3" i="42" l="1"/>
  <c r="R3" i="42"/>
  <c r="Q3" i="42"/>
  <c r="P3" i="42"/>
  <c r="R7" i="30" l="1"/>
  <c r="Q7" i="30"/>
  <c r="P7" i="30"/>
  <c r="O7" i="30"/>
  <c r="U2" i="44" l="1"/>
  <c r="T2" i="44"/>
  <c r="S2" i="44"/>
  <c r="R6" i="30"/>
  <c r="Q6" i="30"/>
  <c r="P6" i="30"/>
  <c r="O6" i="30"/>
  <c r="L2" i="40"/>
  <c r="K2" i="40"/>
  <c r="S2" i="42"/>
  <c r="R2" i="42"/>
  <c r="Q2" i="42"/>
  <c r="P2" i="42"/>
  <c r="U2" i="38"/>
  <c r="T2" i="38"/>
  <c r="S2" i="38"/>
  <c r="R2" i="38"/>
  <c r="P2" i="33"/>
  <c r="O2" i="33"/>
  <c r="N2" i="33"/>
  <c r="M2" i="33"/>
  <c r="R5" i="30"/>
  <c r="Q5" i="30"/>
  <c r="P5" i="30"/>
  <c r="O5" i="30"/>
  <c r="R4" i="30"/>
  <c r="Q4" i="30"/>
  <c r="P4" i="30"/>
  <c r="O4" i="30"/>
  <c r="R3" i="30"/>
  <c r="Q3" i="30"/>
  <c r="P3" i="30"/>
  <c r="O3" i="30"/>
  <c r="R2" i="30"/>
  <c r="Q2" i="30"/>
  <c r="P2" i="30"/>
  <c r="O2" i="30"/>
  <c r="N3" i="31"/>
  <c r="M3" i="31"/>
  <c r="L3" i="31"/>
  <c r="L2" i="31"/>
  <c r="M2" i="31"/>
  <c r="N2" i="31"/>
  <c r="S2" i="37"/>
  <c r="R2" i="37"/>
  <c r="Q2" i="37"/>
  <c r="R2" i="36"/>
  <c r="Q2" i="36"/>
  <c r="P2" i="36"/>
  <c r="O2" i="36"/>
  <c r="Q2" i="34"/>
  <c r="P2" i="34"/>
  <c r="O2" i="34"/>
  <c r="N2" i="34"/>
  <c r="N4" i="29"/>
  <c r="M4" i="29"/>
  <c r="L4" i="29"/>
  <c r="N3" i="29"/>
  <c r="M3" i="29"/>
  <c r="L3" i="29"/>
  <c r="N2" i="29"/>
  <c r="M2" i="29"/>
  <c r="L2" i="29"/>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19A8D7F-B848-B44E-A60D-C12BA7A43B53}">
      <text>
        <r>
          <rPr>
            <b/>
            <sz val="10"/>
            <color rgb="FF000000"/>
            <rFont val="ＭＳ Ｐゴシック"/>
            <family val="2"/>
            <charset val="128"/>
          </rPr>
          <t>牝馬限定レースの場合は背景色が薄赤色になります</t>
        </r>
      </text>
    </comment>
    <comment ref="Y2" authorId="0" shapeId="0" xr:uid="{55766383-D287-D446-9B43-6A5DF018C143}">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A8239FF7-F649-DA4B-8A01-130E07E09FD5}">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F7D15F63-198F-E64D-A181-42BFC94781E3}">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<sst xmlns="http://schemas.openxmlformats.org/spreadsheetml/2006/main" count="1501" uniqueCount="482">
  <si>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</si>
  <si>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</si>
  <si>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</si>
  <si>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</si>
  <si>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</si>
  <si>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</si>
  <si>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</si>
  <si>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</si>
  <si>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</si>
  <si>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</si>
  <si>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</si>
  <si>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</si>
  <si>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</si>
  <si>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</si>
  <si>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</si>
  <si>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</si>
  <si>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</si>
  <si>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</si>
  <si>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</si>
  <si>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</si>
  <si>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</si>
  <si>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</si>
  <si>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</si>
  <si>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</si>
  <si>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</si>
  <si>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</si>
  <si>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</si>
  <si>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</si>
  <si>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</si>
  <si>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</si>
  <si>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</si>
  <si>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</si>
  <si>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</si>
  <si>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</si>
  <si>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</si>
  <si>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</si>
  <si>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</si>
  <si>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</si>
  <si>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</si>
  <si>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</si>
  <si>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</si>
  <si>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</si>
  <si>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</si>
  <si>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</si>
  <si>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</si>
  <si>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</si>
  <si>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</si>
  <si>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</si>
  <si>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</si>
  <si>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</si>
  <si>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</si>
  <si>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</si>
  <si>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</si>
  <si>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</si>
  <si>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</si>
  <si>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</si>
  <si>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</si>
  <si>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</si>
  <si>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</si>
  <si>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</si>
  <si>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</si>
  <si>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</si>
  <si>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</si>
  <si>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</si>
  <si>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</si>
  <si>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</si>
  <si>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</si>
  <si>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</si>
  <si>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</si>
  <si>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</si>
  <si>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</si>
  <si>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</si>
  <si>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</si>
  <si>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</si>
  <si>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</si>
  <si>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</si>
  <si>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</si>
  <si>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</si>
  <si>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</si>
  <si>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</si>
  <si>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</si>
  <si>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</si>
  <si>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</si>
  <si>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</si>
  <si>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</si>
  <si>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</si>
  <si>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</si>
  <si>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</si>
  <si>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</si>
  <si>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</si>
  <si>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</si>
  <si>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</si>
  <si>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</si>
  <si>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1"/>
  </si>
  <si>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</si>
  <si>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</si>
  <si>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</si>
  <si>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</si>
  <si>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</si>
  <si>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</si>
  <si>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</si>
  <si>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</si>
  <si>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</si>
  <si>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</si>
  <si>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</si>
  <si>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</si>
  <si>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</si>
  <si>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</si>
  <si>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</si>
  <si>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</si>
  <si>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</si>
  <si>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</si>
  <si>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</si>
  <si>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</si>
  <si>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</si>
  <si>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</si>
  <si>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1"/>
  </si>
  <si>
    <t>含水(ゴ)</t>
    <rPh sb="0" eb="2">
      <t>ガンス</t>
    </rPh>
    <phoneticPr fontId="11"/>
  </si>
  <si>
    <t>含水(4)</t>
    <rPh sb="0" eb="2">
      <t>ガンス</t>
    </rPh>
    <phoneticPr fontId="11"/>
  </si>
  <si>
    <t>勝ち馬メモ</t>
    <rPh sb="0" eb="1">
      <t>カ</t>
    </rPh>
    <rPh sb="2" eb="5">
      <t>ウm</t>
    </rPh>
    <phoneticPr fontId="1"/>
  </si>
  <si>
    <t>勝ち馬メモ</t>
    <rPh sb="0" eb="1">
      <t>カ</t>
    </rPh>
    <rPh sb="2" eb="5">
      <t>ウm</t>
    </rPh>
    <phoneticPr fontId="2"/>
  </si>
  <si>
    <t>勝ち馬メモ</t>
    <rPh sb="0" eb="1">
      <t>カ</t>
    </rPh>
    <rPh sb="2" eb="3">
      <t>ウm</t>
    </rPh>
    <phoneticPr fontId="1"/>
  </si>
  <si>
    <t>クラス</t>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</si>
  <si>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</si>
  <si>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</si>
  <si>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</si>
  <si>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</si>
  <si>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</si>
  <si>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</si>
  <si>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</si>
  <si>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</si>
  <si>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</si>
  <si>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</si>
  <si>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</si>
  <si>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</si>
  <si>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</si>
  <si>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</si>
  <si>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</si>
  <si>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</si>
  <si>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</si>
  <si>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</si>
  <si>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</si>
  <si>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</si>
  <si>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</si>
  <si>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</si>
  <si>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</si>
  <si>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</si>
  <si>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</si>
  <si>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</si>
  <si>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</si>
  <si>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</si>
  <si>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</si>
  <si>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</si>
  <si>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1勝</t>
    <rPh sb="1" eb="2">
      <t>ショウ</t>
    </rPh>
    <phoneticPr fontId="11"/>
  </si>
  <si>
    <t>3 1勝</t>
    <rPh sb="3" eb="4">
      <t>ショウ</t>
    </rPh>
    <phoneticPr fontId="11"/>
  </si>
  <si>
    <t>2勝</t>
    <rPh sb="1" eb="2">
      <t>ショウ</t>
    </rPh>
    <phoneticPr fontId="11"/>
  </si>
  <si>
    <t>未勝利</t>
    <rPh sb="0" eb="3">
      <t>ミショウリ</t>
    </rPh>
    <phoneticPr fontId="11"/>
  </si>
  <si>
    <t>未勝利</t>
    <rPh sb="0" eb="1">
      <t>ミショウリ</t>
    </rPh>
    <phoneticPr fontId="11"/>
  </si>
  <si>
    <t>3勝</t>
    <rPh sb="1" eb="2">
      <t>ショウ</t>
    </rPh>
    <phoneticPr fontId="11"/>
  </si>
  <si>
    <t>クッション</t>
    <phoneticPr fontId="11"/>
  </si>
  <si>
    <t>クッション</t>
    <phoneticPr fontId="3"/>
  </si>
  <si>
    <t>含水(ゴ)</t>
    <rPh sb="0" eb="2">
      <t>ガンスイ</t>
    </rPh>
    <phoneticPr fontId="11"/>
  </si>
  <si>
    <t>含水(4)</t>
    <rPh sb="0" eb="2">
      <t>ガンスイ</t>
    </rPh>
    <phoneticPr fontId="11"/>
  </si>
  <si>
    <t>馬場L</t>
    <rPh sb="0" eb="2">
      <t>ババ</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</si>
  <si>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</si>
  <si>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</si>
  <si>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</si>
  <si>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B</t>
    <phoneticPr fontId="11"/>
  </si>
  <si>
    <t>D</t>
    <phoneticPr fontId="11"/>
  </si>
  <si>
    <t>C</t>
    <phoneticPr fontId="11"/>
  </si>
  <si>
    <t>良</t>
    <rPh sb="0" eb="1">
      <t>ヨイ</t>
    </rPh>
    <phoneticPr fontId="11"/>
  </si>
  <si>
    <t>M</t>
    <phoneticPr fontId="11"/>
  </si>
  <si>
    <t>平坦</t>
    <rPh sb="0" eb="2">
      <t>ヘイタn</t>
    </rPh>
    <phoneticPr fontId="11"/>
  </si>
  <si>
    <t>消耗</t>
    <rPh sb="0" eb="2">
      <t>ショウモウ</t>
    </rPh>
    <phoneticPr fontId="11"/>
  </si>
  <si>
    <t>ディープインパクト</t>
    <phoneticPr fontId="11"/>
  </si>
  <si>
    <t>瞬発</t>
    <rPh sb="0" eb="2">
      <t>シュンパテゥ</t>
    </rPh>
    <phoneticPr fontId="11"/>
  </si>
  <si>
    <t>ハーツクライ</t>
    <phoneticPr fontId="11"/>
  </si>
  <si>
    <t>平坦</t>
    <rPh sb="0" eb="1">
      <t>ヘイタn</t>
    </rPh>
    <phoneticPr fontId="11"/>
  </si>
  <si>
    <t>S</t>
    <phoneticPr fontId="11"/>
  </si>
  <si>
    <t>ゴールドシップ</t>
    <phoneticPr fontId="11"/>
  </si>
  <si>
    <t>ハービンジャー</t>
    <phoneticPr fontId="11"/>
  </si>
  <si>
    <t>瞬発</t>
    <rPh sb="0" eb="1">
      <t>シュンパテゥ</t>
    </rPh>
    <phoneticPr fontId="11"/>
  </si>
  <si>
    <t>---</t>
  </si>
  <si>
    <t>D</t>
  </si>
  <si>
    <t>C</t>
  </si>
  <si>
    <t>E</t>
  </si>
  <si>
    <t>±0</t>
  </si>
  <si>
    <t>SL</t>
  </si>
  <si>
    <t>OP</t>
    <phoneticPr fontId="11"/>
  </si>
  <si>
    <t>メイショウサムソン</t>
    <phoneticPr fontId="11"/>
  </si>
  <si>
    <t>1勝</t>
    <rPh sb="1" eb="2">
      <t>ショウ</t>
    </rPh>
    <phoneticPr fontId="3"/>
  </si>
  <si>
    <t>B</t>
    <phoneticPr fontId="3"/>
  </si>
  <si>
    <t>下5F</t>
    <rPh sb="0" eb="1">
      <t xml:space="preserve">シタ </t>
    </rPh>
    <phoneticPr fontId="1"/>
  </si>
  <si>
    <t>後半5F</t>
    <rPh sb="0" eb="2">
      <t>コウハn</t>
    </rPh>
    <phoneticPr fontId="1"/>
  </si>
  <si>
    <t>サパテアール</t>
    <phoneticPr fontId="11"/>
  </si>
  <si>
    <t>馬名</t>
    <rPh sb="0" eb="2">
      <t>ウマメイ</t>
    </rPh>
    <phoneticPr fontId="11"/>
  </si>
  <si>
    <t>E</t>
    <phoneticPr fontId="11"/>
  </si>
  <si>
    <t>プリサイスエンド</t>
    <phoneticPr fontId="11"/>
  </si>
  <si>
    <t>ラブリーデイ</t>
    <phoneticPr fontId="11"/>
  </si>
  <si>
    <t>キングカメハメハ</t>
    <phoneticPr fontId="11"/>
  </si>
  <si>
    <t>新潟コースらしく前に行った馬がそのまま粘り込むような展開に。先行した人気馬同士の決着になったが、サパテアールが人気に応えて順当勝ち。</t>
    <phoneticPr fontId="11"/>
  </si>
  <si>
    <t>これまで展開に向かないレースが多かったが、それ以上に柴田大知騎手に溜めるところがなく雑に乗られていた印象。今回は鞍上強化で順当勝ちだった。</t>
    <phoneticPr fontId="11"/>
  </si>
  <si>
    <t>徹底先行タイプがズラリと揃っていたが、ハイペースになっても新潟コースらしく前が残る展開。ベルウッドウズメがスピードを活かして押し切り勝ち。</t>
    <phoneticPr fontId="11"/>
  </si>
  <si>
    <t>ベルウッドウズメ</t>
    <phoneticPr fontId="11"/>
  </si>
  <si>
    <t>今回は前走よりもかなりペースが速かったがスピードを活かして押し切った。前有利の新潟コースではあったが、走破時計などまずまず優秀に見えます。</t>
    <phoneticPr fontId="11"/>
  </si>
  <si>
    <t>H</t>
    <phoneticPr fontId="11"/>
  </si>
  <si>
    <t>ケイムホーム</t>
    <phoneticPr fontId="11"/>
  </si>
  <si>
    <t>ドゥラメンテ</t>
    <phoneticPr fontId="11"/>
  </si>
  <si>
    <t>ビッグアーサー</t>
    <phoneticPr fontId="11"/>
  </si>
  <si>
    <t>アドマイヤグリーゼ</t>
    <phoneticPr fontId="11"/>
  </si>
  <si>
    <t>モンサンプリーモが逃げて緩むことがない持続力勝負に。外枠からでも位置が取れたアドマイヤグリーゼが好位から抜け出して勝利。</t>
    <phoneticPr fontId="11"/>
  </si>
  <si>
    <t>ノヴェリスト</t>
    <phoneticPr fontId="11"/>
  </si>
  <si>
    <t>オルフェーヴル</t>
    <phoneticPr fontId="11"/>
  </si>
  <si>
    <t>外枠からでも位置が取れてスムーズな競馬ができた。友道厩舎らしく完成が遅そうなタイプで、徐々に長距離を使われながら良くなっていきそう。</t>
    <phoneticPr fontId="11"/>
  </si>
  <si>
    <t>開幕週の馬場への意識が強くなって速いペースに。最後は前が止まって差しが決まる流れになり、ショウナンラタンが大外一気で突き抜けた。</t>
    <phoneticPr fontId="11"/>
  </si>
  <si>
    <t>ショウナンラタン</t>
    <phoneticPr fontId="11"/>
  </si>
  <si>
    <t>脚を溜める競馬で良くなってきた感じ。今回は展開が向いたとはいえ開幕週の馬場で大外一気を決めた点は評価できるか。</t>
    <phoneticPr fontId="11"/>
  </si>
  <si>
    <t>ダイワメジャー</t>
    <phoneticPr fontId="11"/>
  </si>
  <si>
    <t>キタサンブラック</t>
    <phoneticPr fontId="11"/>
  </si>
  <si>
    <t>消耗</t>
    <rPh sb="0" eb="1">
      <t>ショウモウ</t>
    </rPh>
    <phoneticPr fontId="11"/>
  </si>
  <si>
    <t>プルモナリア</t>
    <phoneticPr fontId="11"/>
  </si>
  <si>
    <t>マクフィ</t>
    <phoneticPr fontId="11"/>
  </si>
  <si>
    <t>ディスクリートキャット</t>
    <phoneticPr fontId="11"/>
  </si>
  <si>
    <t>かなり低調なメンバー構成。この中ではさすがに上位だったプルモナリアが順当勝ちとなったが、時計を見ても相当にレースレベルは低そう。</t>
    <phoneticPr fontId="11"/>
  </si>
  <si>
    <t>今回は低レベルなメンバー相手でさすがに能力が抜けていた。溜めればそれなりに脚は使えるが、今回の勝利に関しては特に評価はできない。</t>
    <phoneticPr fontId="11"/>
  </si>
  <si>
    <t>セブンサミット</t>
    <phoneticPr fontId="11"/>
  </si>
  <si>
    <t>モーリス</t>
    <phoneticPr fontId="11"/>
  </si>
  <si>
    <t>ネオユニヴァース</t>
    <phoneticPr fontId="11"/>
  </si>
  <si>
    <t>この条件らしくスローペースからの上がり勝負に。未勝利馬のセブンサミットが番手からスムーズに抜け出して勝利となった。</t>
    <phoneticPr fontId="11"/>
  </si>
  <si>
    <t>メイショウユズルハ</t>
    <phoneticPr fontId="11"/>
  </si>
  <si>
    <t>コパノリッキー</t>
    <phoneticPr fontId="11"/>
  </si>
  <si>
    <t>先行タイプがズラリと揃って淀みないペースで地力ははっきり問われたか。最後は人気3頭が4着以下を突き放した。</t>
    <phoneticPr fontId="11"/>
  </si>
  <si>
    <t>ワンスカイ</t>
    <phoneticPr fontId="11"/>
  </si>
  <si>
    <t>ｽｳｪﾌﾟﾄｵｰｳﾞｧｰﾎﾞｰﾄﾞ</t>
    <phoneticPr fontId="11"/>
  </si>
  <si>
    <t>ベーカバド</t>
    <phoneticPr fontId="11"/>
  </si>
  <si>
    <t>SS</t>
    <phoneticPr fontId="11"/>
  </si>
  <si>
    <t>ウインカーネリアン</t>
    <phoneticPr fontId="11"/>
  </si>
  <si>
    <t>スクリーンヒーロー</t>
    <phoneticPr fontId="11"/>
  </si>
  <si>
    <t>タートルボウル</t>
    <phoneticPr fontId="11"/>
  </si>
  <si>
    <t>D</t>
    <phoneticPr fontId="3"/>
  </si>
  <si>
    <t>マイネルクロンヌ</t>
    <phoneticPr fontId="11"/>
  </si>
  <si>
    <t>トミケンルーア</t>
    <phoneticPr fontId="11"/>
  </si>
  <si>
    <t>フレンチデピュティ</t>
    <phoneticPr fontId="11"/>
  </si>
  <si>
    <t>ロードカナロア</t>
    <phoneticPr fontId="11"/>
  </si>
  <si>
    <t>キッショウ</t>
    <phoneticPr fontId="11"/>
  </si>
  <si>
    <t>キンシャサノキセキ</t>
    <phoneticPr fontId="11"/>
  </si>
  <si>
    <t>シニスターミニスター</t>
    <phoneticPr fontId="11"/>
  </si>
  <si>
    <t>ダノンレジェンド</t>
    <phoneticPr fontId="11"/>
  </si>
  <si>
    <t>グランプレジール</t>
    <phoneticPr fontId="11"/>
  </si>
  <si>
    <t>ミッキーアイル</t>
    <phoneticPr fontId="11"/>
  </si>
  <si>
    <t>クリノレジェンド</t>
    <phoneticPr fontId="11"/>
  </si>
  <si>
    <t>ヘニーヒューズ</t>
    <phoneticPr fontId="11"/>
  </si>
  <si>
    <t>ラニ</t>
    <phoneticPr fontId="11"/>
  </si>
  <si>
    <t>バラジ</t>
    <phoneticPr fontId="11"/>
  </si>
  <si>
    <t>ヴァンセンヌ</t>
    <phoneticPr fontId="11"/>
  </si>
  <si>
    <t>H</t>
    <phoneticPr fontId="3"/>
  </si>
  <si>
    <t>消耗</t>
    <rPh sb="0" eb="2">
      <t>ショウモウ</t>
    </rPh>
    <phoneticPr fontId="3"/>
  </si>
  <si>
    <t>タイミングハート</t>
    <phoneticPr fontId="3"/>
  </si>
  <si>
    <t>良</t>
    <rPh sb="0" eb="1">
      <t>ヨイ</t>
    </rPh>
    <phoneticPr fontId="3"/>
  </si>
  <si>
    <t>ディープインパクト</t>
    <phoneticPr fontId="3"/>
  </si>
  <si>
    <t>ハーツクライ</t>
    <phoneticPr fontId="3"/>
  </si>
  <si>
    <t>キズナ</t>
    <phoneticPr fontId="3"/>
  </si>
  <si>
    <t>エアミアーニ</t>
    <phoneticPr fontId="11"/>
  </si>
  <si>
    <t>ルアーヴル</t>
    <phoneticPr fontId="11"/>
  </si>
  <si>
    <t>カナリキケン</t>
    <phoneticPr fontId="11"/>
  </si>
  <si>
    <t>ジャスタウェイ</t>
    <phoneticPr fontId="11"/>
  </si>
  <si>
    <t>トキメキ</t>
    <phoneticPr fontId="11"/>
  </si>
  <si>
    <t>アドマイヤムーン</t>
    <phoneticPr fontId="11"/>
  </si>
  <si>
    <t>ｱｲｱﾑｲﾝｳﾞｨﾝｼﾌﾞﾙ</t>
    <phoneticPr fontId="11"/>
  </si>
  <si>
    <t>レッドガラン</t>
    <phoneticPr fontId="11"/>
  </si>
  <si>
    <t>キズナ</t>
    <phoneticPr fontId="11"/>
  </si>
  <si>
    <t>アルマセクメト</t>
    <phoneticPr fontId="11"/>
  </si>
  <si>
    <t>エスポワールシチー</t>
    <phoneticPr fontId="11"/>
  </si>
  <si>
    <t>淀みない流れを２番手追走から抜け出して強い勝利。こういうスピードの持続力が問われる条件が強そうで、小回り1700mなども適性が高そう。</t>
    <phoneticPr fontId="11"/>
  </si>
  <si>
    <t>開幕週の馬場でのスプリント戦ということで基本は前有利のレースに。そんなレースを展開無視でワンスカイが外から差し切り勝ち。</t>
    <phoneticPr fontId="11"/>
  </si>
  <si>
    <t>開幕週の馬場で前有利のレースを展開無視で外から差し切った。もともと葵Sで走れていたような馬ですし、サマースプリントシリーズで出番がある可能性も。</t>
    <phoneticPr fontId="11"/>
  </si>
  <si>
    <t>開幕週の馬場で超スローペースの展開。後ろから行った馬では厳しかった感じで、番手追走のウインカーネリアンが楽々と抜け出して勝利。</t>
    <phoneticPr fontId="11"/>
  </si>
  <si>
    <t>前走は長期休み明けでよく頑張ったほう。今回は展開向いたとはいえ状態上がって強い競馬を見せた。持続力と先行力を活かせるレースなら重賞でもやれる。</t>
    <phoneticPr fontId="11"/>
  </si>
  <si>
    <t>直線競馬でも開幕週なので内枠の不利はそこまでなかったか。ここは地力が全く違った感じのトミケンルーアがあっさりと突き抜けて勝利。</t>
    <phoneticPr fontId="11"/>
  </si>
  <si>
    <t>勝ち味に遅かったがクラス上位だった。勝ちっぷりは圧巻で翌日の２勝クラスよりも速い時計。普通にハンデ差あれば既に直線オープンでも通用しそう。</t>
    <phoneticPr fontId="11"/>
  </si>
  <si>
    <t>B</t>
  </si>
  <si>
    <t>この条件にしては中盤部分が緩んでこうなれば前有利の展開。番手から進めたキッショウが楽々と抜け出して勝利となった。</t>
    <phoneticPr fontId="11"/>
  </si>
  <si>
    <t>もう未勝利では順番だった感じ。今回は新人騎手の50kgの斤量も活きた感じはします。</t>
    <phoneticPr fontId="11"/>
  </si>
  <si>
    <t>母がバウンスシャッセなのにこういうスピードタイプに出たのは驚き。上のクラスではもっと速い馬と一緒に走ってどうなるか。</t>
    <phoneticPr fontId="11"/>
  </si>
  <si>
    <t>開幕週で基本的には前有利のレースに。２番手につけたグランプレジールが楽々と抜け出して勝利。</t>
    <phoneticPr fontId="11"/>
  </si>
  <si>
    <t>向こう正面の２ハロンが速くなって結果的に地力が問われた感じ。順当に人気２頭がワンツーの決着になった。</t>
    <phoneticPr fontId="11"/>
  </si>
  <si>
    <t>今回は相手が楽だったのもあるが位置を取れたのが大きかったか。スズカマジェスタの未勝利でそこそこやれているので古馬混合の１勝クラスならやれても。</t>
    <phoneticPr fontId="11"/>
  </si>
  <si>
    <t>前半から中盤までが全く緩まないハイペース戦に。最後は上がりがかかり放題の消耗戦になったが、人気のバラジが順当に勝利。</t>
    <phoneticPr fontId="11"/>
  </si>
  <si>
    <t>ハイペースを前付けして後続を突き離した。地味な馬ではあるが１勝クラスぐらいまでなら十分に通用しそうだ。</t>
    <phoneticPr fontId="11"/>
  </si>
  <si>
    <t>この時期のダート中距離の１勝クラスらしくメンバーは低調。この中に入れば初ダートのマイネルクロンヌが明らかに上位だった感じだ。</t>
    <phoneticPr fontId="11"/>
  </si>
  <si>
    <t>芝でキレ負けしていた馬でダート適性が高かった感じ。そこまでスムーズな競馬ではなかったですし、上のクラスでもやれて良さそうだ。</t>
    <phoneticPr fontId="11"/>
  </si>
  <si>
    <t>２頭が競り合うような展開になりハイペース戦に。はっきりとスタミナが問われるレースになり、タイミングハートがキャリア初勝利となった。</t>
    <phoneticPr fontId="3"/>
  </si>
  <si>
    <t>能力はあったが決め手に欠けるので勝ち味に遅かった感じ。今回は展開がハマった印象だが、上のクラスでも相手なりには走りそう。</t>
    <phoneticPr fontId="3"/>
  </si>
  <si>
    <t>マイネルダグラスが逃げてスローペースからのロンスパ戦に。前有利の展開になり、番手につけたエアミアーニが人気に応えて順当勝ち。</t>
    <phoneticPr fontId="11"/>
  </si>
  <si>
    <t>キレる馬ではないので今回は岩田騎手が積極的に運んだのが良かった。上のクラスになると決め手の面で分が悪そう。</t>
    <phoneticPr fontId="11"/>
  </si>
  <si>
    <t>途中で捲りが入って一気に動くレース展開。途中で動いたカナリキケンがそのまま押し切って勝利となった。</t>
    <phoneticPr fontId="11"/>
  </si>
  <si>
    <t>１勝クラス勝ちも新潟コースで途中で捲る競馬で押し切り勝ち。このコースでこういう競馬ができないとダメな馬なのか？</t>
    <phoneticPr fontId="11"/>
  </si>
  <si>
    <t>まだ開幕週ということもあって内枠でもそこまでマイナスではなかった感じ。内枠から中枠の馬が上位独占の結果になった。</t>
    <phoneticPr fontId="11"/>
  </si>
  <si>
    <t>直線競馬云々ではなくもうこのクラスでは上位だった。オープンでも相手なりにやれそうな感じはします。</t>
    <phoneticPr fontId="11"/>
  </si>
  <si>
    <t>新潟ダート1200mらしく前に行った馬が圧倒的に有利な展開に。人気のアルマセクメトがハナを奪ってそのまま逃げ切り勝ち。</t>
    <phoneticPr fontId="11"/>
  </si>
  <si>
    <t>相対的にここではスピード上位だった感じ。時計は遅いですしすぐに上のクラスでは厳しそうだが。</t>
    <phoneticPr fontId="11"/>
  </si>
  <si>
    <t>ヒロノトウリョウ</t>
    <phoneticPr fontId="11"/>
  </si>
  <si>
    <t>A</t>
    <phoneticPr fontId="11"/>
  </si>
  <si>
    <t>稍重</t>
    <rPh sb="0" eb="2">
      <t>ヤヤオモ</t>
    </rPh>
    <phoneticPr fontId="11"/>
  </si>
  <si>
    <t>雨馬場の意識が強くなったか未勝利レベルではかなりのハイペース戦に。インから完璧に捌くことができたアタカンテが差し切って勝利。</t>
    <phoneticPr fontId="11"/>
  </si>
  <si>
    <t>アタカンテ</t>
    <phoneticPr fontId="11"/>
  </si>
  <si>
    <t>ルーラーシップ</t>
    <phoneticPr fontId="11"/>
  </si>
  <si>
    <t>ストロングリターン</t>
    <phoneticPr fontId="11"/>
  </si>
  <si>
    <t>ｱﾒﾘｶﾝﾍﾟｲﾄﾘｵｯﾄ</t>
    <phoneticPr fontId="11"/>
  </si>
  <si>
    <t>超ハイペースをインの好位から完璧な競馬ができていた。好騎乗に恵まれたとは思うが、最後の手応えを見てもまだ余力はありそう。</t>
    <phoneticPr fontId="11"/>
  </si>
  <si>
    <t>バトルキャット</t>
    <phoneticPr fontId="11"/>
  </si>
  <si>
    <t>新潟芝は雨の影響で稍重馬場で若干時計がかかる馬場。ここは２頭が３着以下を突き離してワンツーとなった。</t>
    <phoneticPr fontId="11"/>
  </si>
  <si>
    <t>初戦は位置を取り切れず。今回は好位が取れてスムーズな競馬ができた。タフな馬場でローカルのメンバーだったので評価は難しい。</t>
    <phoneticPr fontId="11"/>
  </si>
  <si>
    <t>稍重</t>
    <rPh sb="0" eb="1">
      <t>ヤヤオモ</t>
    </rPh>
    <phoneticPr fontId="11"/>
  </si>
  <si>
    <t>ペイシャイシュタル</t>
    <phoneticPr fontId="11"/>
  </si>
  <si>
    <t>ﾏｼﾞｪｽﾃｨｯｸｳｫﾘｱｰ</t>
    <phoneticPr fontId="11"/>
  </si>
  <si>
    <t>アポロキングダム</t>
    <phoneticPr fontId="11"/>
  </si>
  <si>
    <t>内枠からペイシャイシュタルが主張して逃げる展開。ここではスピードが全く違った感じで、あっさりと逃げ切り勝ちとなった。</t>
    <phoneticPr fontId="11"/>
  </si>
  <si>
    <t>近走は1400mで展開向かない競馬ばかり。今回は1200mでスピードを活かす競馬が良かったか。この距離でスピード競馬ができれば昇級即通用。</t>
    <phoneticPr fontId="11"/>
  </si>
  <si>
    <t>藤田菜七子に競りかけられる厳しい展開で良く逃げ切った。モズナガレボシの全弟ですし持続力はそれなりにありそう。</t>
    <phoneticPr fontId="11"/>
  </si>
  <si>
    <t>モズミツボシ</t>
    <phoneticPr fontId="11"/>
  </si>
  <si>
    <t>２頭が競り合うような展開で最後は上がりがかなり掛かった。厳しい展開だったが先手を主張したモズミツボシが粘り切って勝利。</t>
    <phoneticPr fontId="11"/>
  </si>
  <si>
    <t>グランプリボス</t>
    <phoneticPr fontId="11"/>
  </si>
  <si>
    <t>ヤマニンセラフィム</t>
    <phoneticPr fontId="11"/>
  </si>
  <si>
    <t>ザファクター</t>
    <phoneticPr fontId="11"/>
  </si>
  <si>
    <t>前走はイン先行有利馬場で外を通って見せ場十分。今回は今村騎手の好騎乗もあってスタミナ競馬で勝ち切ることができた。</t>
    <phoneticPr fontId="11"/>
  </si>
  <si>
    <t>ブロンドケリー</t>
    <phoneticPr fontId="11"/>
  </si>
  <si>
    <t>新潟芝は雨の影響で稍重馬場で若干時計がかかる馬場。ただでさえタフな新潟芝2400mとなると相当にスタミナが問われる競馬になったか。</t>
    <phoneticPr fontId="11"/>
  </si>
  <si>
    <t>エピファネイア</t>
    <phoneticPr fontId="11"/>
  </si>
  <si>
    <t>サトノアラジン</t>
    <phoneticPr fontId="11"/>
  </si>
  <si>
    <t>スピルバーグ</t>
    <phoneticPr fontId="11"/>
  </si>
  <si>
    <t>先行馬が手薄なメンバーでウィズザワールドが主張して逃げる展開。外枠から上手くインに潜り込んだレミニシェンザが後続を突き離して圧勝となった。</t>
    <phoneticPr fontId="11"/>
  </si>
  <si>
    <t>レミニシェンザ</t>
    <phoneticPr fontId="11"/>
  </si>
  <si>
    <t>外枠からラチ沿いを取って完璧な競馬。これ以上ない騎乗だったが、これだけ突き離しているのを見ても昇級してもやれる可能性はある。</t>
    <phoneticPr fontId="11"/>
  </si>
  <si>
    <t>新潟芝は雨の影響で稍重馬場で若干時計がかかる馬場。飛ばした先行馬が全て止まる展開になり、最後は外差し勢が上位独占。</t>
    <phoneticPr fontId="11"/>
  </si>
  <si>
    <t>エスジープリンセス</t>
    <phoneticPr fontId="11"/>
  </si>
  <si>
    <t>毎回最後は脚を使えていた馬だが、今回は雨馬場で速い流れでドンピシャでハマったか。基本的に馬場や展開待ちタイプだろう。</t>
    <phoneticPr fontId="11"/>
  </si>
  <si>
    <t>アンライバルド</t>
    <phoneticPr fontId="11"/>
  </si>
  <si>
    <t>ディープブリランテ</t>
    <phoneticPr fontId="11"/>
  </si>
  <si>
    <t>この時期らしく低調なメンバー構成。ここはスッと先手を奪ったタガノチュールがそのまま押し切って勝利。</t>
    <phoneticPr fontId="11"/>
  </si>
  <si>
    <t>タガノチュール</t>
    <phoneticPr fontId="11"/>
  </si>
  <si>
    <t>ヴィクトワールピサ</t>
    <phoneticPr fontId="11"/>
  </si>
  <si>
    <t>クリエイターII</t>
    <phoneticPr fontId="11"/>
  </si>
  <si>
    <t>先行馬不在のメンバー構成で果敢に主張して展開に恵まれた。今回はハマったので評価はできない。</t>
    <phoneticPr fontId="11"/>
  </si>
  <si>
    <t>ハートオブアシティ</t>
    <phoneticPr fontId="11"/>
  </si>
  <si>
    <t>新潟芝は雨の影響で稍重馬場で若干時計がかかる馬場。ピナが大逃げを打って特殊な展開になり、３頭が４着以下を突き離す結果となった。</t>
    <phoneticPr fontId="11"/>
  </si>
  <si>
    <t>ゆったりと運んでスタミナ＋決め手が活かせる条件向き。今回は新潟コースで上がりも掛かってちょうど良いレースになった感じか。</t>
    <phoneticPr fontId="11"/>
  </si>
  <si>
    <t>ルドヴィクス</t>
    <phoneticPr fontId="11"/>
  </si>
  <si>
    <t>ジャングルポケット</t>
    <phoneticPr fontId="11"/>
  </si>
  <si>
    <t>新潟芝は雨の影響で稍重馬場で若干時計がかかる馬場。その馬場にしては速い流れだったはずで、最後は上がりがかなり掛かる決着になった。</t>
    <phoneticPr fontId="11"/>
  </si>
  <si>
    <t>ロベルトのクロスを持つような馬なのでこういう馬場や展開は合っていたか。今回は色々とハマった感じはします。</t>
    <phoneticPr fontId="11"/>
  </si>
  <si>
    <t>新潟芝は雨の影響で稍重馬場で若干時計がかかる馬場。もう直線競馬は外しか伸びないような馬場になっていた感じ。</t>
    <phoneticPr fontId="11"/>
  </si>
  <si>
    <t>エコロデイジー</t>
    <phoneticPr fontId="11"/>
  </si>
  <si>
    <t>スタートは一息だったが慌てずにラチ沿いで脚を溜めたのが良かった。今回は馬場に恵まれているが、直線適性は高かっただろう。</t>
    <phoneticPr fontId="11"/>
  </si>
  <si>
    <t>タニノギムレット</t>
    <phoneticPr fontId="11"/>
  </si>
  <si>
    <t>ディベルティール</t>
    <phoneticPr fontId="11"/>
  </si>
  <si>
    <t>サウスヴィグラス</t>
    <phoneticPr fontId="11"/>
  </si>
  <si>
    <t>ヴァーチュアス</t>
    <phoneticPr fontId="11"/>
  </si>
  <si>
    <t>エイシンヒカリ</t>
    <phoneticPr fontId="11"/>
  </si>
  <si>
    <t>ドレフォン</t>
    <phoneticPr fontId="11"/>
  </si>
  <si>
    <t>グランアリエル</t>
    <phoneticPr fontId="11"/>
  </si>
  <si>
    <t>エイミーバローズ</t>
    <phoneticPr fontId="11"/>
  </si>
  <si>
    <t>アジアエクスプレス</t>
    <phoneticPr fontId="11"/>
  </si>
  <si>
    <t>ローズピリオド</t>
    <phoneticPr fontId="11"/>
  </si>
  <si>
    <t>カルペディエム</t>
    <phoneticPr fontId="11"/>
  </si>
  <si>
    <t>フェノーメノ</t>
    <phoneticPr fontId="11"/>
  </si>
  <si>
    <t>アイルビーザワン</t>
    <phoneticPr fontId="11"/>
  </si>
  <si>
    <t>アイルハヴアナザー</t>
    <phoneticPr fontId="11"/>
  </si>
  <si>
    <t>クリーンエコロジー</t>
    <phoneticPr fontId="11"/>
  </si>
  <si>
    <t>ジャンカズマ</t>
    <phoneticPr fontId="11"/>
  </si>
  <si>
    <t>セリノーフォス</t>
    <phoneticPr fontId="11"/>
  </si>
  <si>
    <t>リオンディーズ</t>
    <phoneticPr fontId="11"/>
  </si>
  <si>
    <t>ショウナンマリオ</t>
    <phoneticPr fontId="11"/>
  </si>
  <si>
    <t>トビーズコーナー</t>
    <phoneticPr fontId="11"/>
  </si>
  <si>
    <t>テンプルシティ</t>
    <phoneticPr fontId="11"/>
  </si>
  <si>
    <t>タイセイモンストル</t>
    <phoneticPr fontId="11"/>
  </si>
  <si>
    <t>アドマイヤコジーン</t>
    <phoneticPr fontId="11"/>
  </si>
  <si>
    <t>この条件らしく前に行った馬が上位独占。逃げたディベルティールが人気に応えてそのまま押し切り勝ち。</t>
    <phoneticPr fontId="11"/>
  </si>
  <si>
    <t>前走はハイペースで展開向かず。もともとスピードはかなりある馬ですし、同型次第ではあるが上のクラスでも通用しそう。</t>
    <phoneticPr fontId="11"/>
  </si>
  <si>
    <t>強風</t>
  </si>
  <si>
    <t>ダート1200mも４戦目で位置を上げて渋とく伸びていた。今回は相対的に勝てた感じがするのがどうだろう。</t>
    <phoneticPr fontId="11"/>
  </si>
  <si>
    <t>序盤で競り合うような展開になり、この条件にしてもそれなりに速い流れに。好位に付けたヴァーチュアスが渋とく伸びて勝利となった。</t>
    <phoneticPr fontId="11"/>
  </si>
  <si>
    <t>ビッグアーサー産駒なので芝の短距離で良いところが出た。古馬混合の１勝クラスならやれて良さそうな感じがします。</t>
    <phoneticPr fontId="11"/>
  </si>
  <si>
    <t>新潟芝はインの馬場が荒れて徐々に外伸び傾向に。それでも未勝利レベルの芝1200mでは前々でスピードを活かせる馬が有利だった感じ。</t>
    <phoneticPr fontId="11"/>
  </si>
  <si>
    <t>低調なメンバーレベル。ここでは相対的に上位だったエイミーバローズが人気に応えて順当勝ち。</t>
    <phoneticPr fontId="11"/>
  </si>
  <si>
    <t>２番手追走からなんとか押し切ることができた。今回は低調なメンバーレベルに恵まれた感じがします。</t>
    <phoneticPr fontId="11"/>
  </si>
  <si>
    <t>低調なメンバーレベル。そんなメンバーでも人気馬が相対的に強かった感じで、人気３頭が上位独占の結果となった。</t>
    <phoneticPr fontId="11"/>
  </si>
  <si>
    <t>今回は低調なメンバー相手に相対的に上位だった感じ。古馬混合の１勝クラスに入ってもあんまり上位だとは思えません。</t>
    <phoneticPr fontId="11"/>
  </si>
  <si>
    <t>揉まれるとダメな馬で、今回はマイペースでハナに立てたのが全て。上のクラスではここまで楽な競馬はできないだろう。</t>
    <phoneticPr fontId="11"/>
  </si>
  <si>
    <t>アイルビーザワンが逃げてこの条件にしてはそこまで速くない流れ。そのままアイルビーザワンが後続に影を踏ませずに逃げ切った。</t>
    <phoneticPr fontId="11"/>
  </si>
  <si>
    <t>ジュニアカップ４着ならここに入れば上位だった。これまで合わない条件を使われていた感じなので、適性条件なら上のクラスでやれても。</t>
    <phoneticPr fontId="11"/>
  </si>
  <si>
    <t>新潟芝はインの馬場が荒れて徐々に外伸び傾向に。２頭が後続を引き離し気味に先行したが、最後はジャンカズマが差し切って勝利。</t>
    <phoneticPr fontId="11"/>
  </si>
  <si>
    <t>今回は完全に外枠に恵まれた印象。もともと素質はありそうだが、これ以上となるとどこまでやれるだろうか。</t>
    <phoneticPr fontId="11"/>
  </si>
  <si>
    <t>新潟芝はインの馬場が荒れて徐々に外伸び傾向に。直線競馬ではもう外枠の馬以外は来れないような馬場だった感じ。</t>
    <phoneticPr fontId="11"/>
  </si>
  <si>
    <t>向こう正面でウォーロードが一気に捲って先行馬は壊滅。最後は差しが決まる展開になり、好位から進めたショウナンマリオが順当に勝利。</t>
    <phoneticPr fontId="11"/>
  </si>
  <si>
    <t>３勝全てが新潟コース。かなり難しそうな馬で新潟コースでこそ良さが出るのかも。時計は速いが準オープンでも同じようなイメージで付き合いたい。</t>
    <phoneticPr fontId="11"/>
  </si>
  <si>
    <t>あまりキレない馬で、今回はタフ馬場のスローペースを番手から完璧な競馬ができていた。オープンではさすがに厳しい。</t>
    <phoneticPr fontId="11"/>
  </si>
  <si>
    <t>新潟芝はインの馬場が荒れて徐々に外伸び傾向に。最後は６頭の大混戦になったが、先行したタイセイモンストルがギリギリ抜け出して勝利。</t>
    <phoneticPr fontId="11"/>
  </si>
  <si>
    <t>もともと白菊賞で４着に走れていたような馬。これぐらいの条件で馬場や展開が向けば上位の存在だった。</t>
    <phoneticPr fontId="11"/>
  </si>
  <si>
    <t>新潟芝はインの馬場が荒れて徐々に外伸び傾向に。かなり時計がかかる決着になり、好位から進めたエコロデイジーが差し切り勝ち。</t>
    <phoneticPr fontId="11"/>
  </si>
  <si>
    <t>ヴァンダンジュ</t>
    <phoneticPr fontId="11"/>
  </si>
  <si>
    <t>ホッコータルマエ</t>
    <phoneticPr fontId="11"/>
  </si>
  <si>
    <t>ルヴェルジェ</t>
    <phoneticPr fontId="11"/>
  </si>
  <si>
    <t>ﾏｸﾘｰﾝｽﾞﾐｭｰｼﾞｯｸ</t>
    <phoneticPr fontId="11"/>
  </si>
  <si>
    <t>メロウヴォイス</t>
    <phoneticPr fontId="11"/>
  </si>
  <si>
    <t>ロサロッサーナ</t>
    <phoneticPr fontId="11"/>
  </si>
  <si>
    <t>リニュー</t>
    <phoneticPr fontId="11"/>
  </si>
  <si>
    <t>シルバーテースト</t>
    <phoneticPr fontId="11"/>
  </si>
  <si>
    <t>ルヴァンヴェール</t>
    <phoneticPr fontId="11"/>
  </si>
  <si>
    <t>トゥザワールド</t>
    <phoneticPr fontId="11"/>
  </si>
  <si>
    <t>フェドビズ</t>
    <phoneticPr fontId="11"/>
  </si>
  <si>
    <t>外差し</t>
  </si>
  <si>
    <t>ルミネイト</t>
    <phoneticPr fontId="11"/>
  </si>
  <si>
    <t>トーセンラー</t>
    <phoneticPr fontId="11"/>
  </si>
  <si>
    <t>スワーヴシャルル</t>
    <phoneticPr fontId="11"/>
  </si>
  <si>
    <t>ピヴォタル</t>
    <phoneticPr fontId="11"/>
  </si>
  <si>
    <t>ロードインファイト</t>
    <phoneticPr fontId="11"/>
  </si>
  <si>
    <t>フリオーソ</t>
    <phoneticPr fontId="11"/>
  </si>
  <si>
    <t>ウルトラソニック</t>
    <phoneticPr fontId="11"/>
  </si>
  <si>
    <t>マツリダゴッホ</t>
    <phoneticPr fontId="11"/>
  </si>
  <si>
    <t>ジョーカプチーノ</t>
    <phoneticPr fontId="11"/>
  </si>
  <si>
    <t>オーガスタスカイ</t>
    <phoneticPr fontId="11"/>
  </si>
  <si>
    <t>メイショウイヌワシ</t>
    <phoneticPr fontId="11"/>
  </si>
  <si>
    <t>ダノンシャンティ</t>
    <phoneticPr fontId="11"/>
  </si>
  <si>
    <t>タマモエイトビート</t>
    <phoneticPr fontId="11"/>
  </si>
  <si>
    <t>ベルシャザール</t>
    <phoneticPr fontId="11"/>
  </si>
  <si>
    <t>ケイアイセナ</t>
    <phoneticPr fontId="11"/>
  </si>
  <si>
    <t>ラインメッセージ</t>
    <phoneticPr fontId="11"/>
  </si>
  <si>
    <t>マリーアミノル</t>
    <phoneticPr fontId="11"/>
  </si>
  <si>
    <t>アンクルモー</t>
    <phoneticPr fontId="11"/>
  </si>
  <si>
    <t>ハイエストエンド</t>
    <phoneticPr fontId="11"/>
  </si>
  <si>
    <t>エスケンデレヤ</t>
    <phoneticPr fontId="11"/>
  </si>
  <si>
    <t>スマートファルコン</t>
    <phoneticPr fontId="11"/>
  </si>
  <si>
    <t>ミズリーナ</t>
    <phoneticPr fontId="11"/>
  </si>
  <si>
    <t>ビップエレナ</t>
    <phoneticPr fontId="11"/>
  </si>
  <si>
    <t>メイショウボーラー</t>
    <phoneticPr fontId="11"/>
  </si>
  <si>
    <t>マリアズハート</t>
    <phoneticPr fontId="11"/>
  </si>
  <si>
    <t>シャンハイボビー</t>
    <phoneticPr fontId="11"/>
  </si>
  <si>
    <t>トーカイキング</t>
    <phoneticPr fontId="11"/>
  </si>
  <si>
    <t>スニッツェル</t>
    <phoneticPr fontId="11"/>
  </si>
  <si>
    <t>○</t>
  </si>
  <si>
    <t>A</t>
  </si>
  <si>
    <t>いつもより位置が取れて岩田騎手が完璧にエスコートしてきた。上がりのかかる消耗戦は合いそうだが、昇級してどこまでやれるだろうか。</t>
    <phoneticPr fontId="11"/>
  </si>
  <si>
    <t>低調なメンバーレベル。サクラトップランが逃げて上がりのかかる展開になり、好位からヴァンダンジュが楽々と突き抜けて勝利。</t>
    <phoneticPr fontId="11"/>
  </si>
  <si>
    <t>レッドコーラルが逃げて前半3F=33.8のハイペースに。この条件でも差しが決まる展開になり、ルヴェルジェが外からあっさりと差し切った。</t>
    <phoneticPr fontId="11"/>
  </si>
  <si>
    <t>初戦の時も調教の動きは抜群だったが動ききれず。今回は２戦目で一変を見せた。余裕の差し切り勝ちでしたし上でも通用しそう。</t>
    <phoneticPr fontId="11"/>
  </si>
  <si>
    <t>新潟芝はもう完全な外差し馬場に。このレースもスムーズに外を回した馬が上位を独占となった。</t>
    <phoneticPr fontId="11"/>
  </si>
  <si>
    <t>外差し馬場でスムーズに外を通れていた。昇級してからは今後の成長次第という感じか。</t>
    <phoneticPr fontId="11"/>
  </si>
  <si>
    <t>メンバーレベル自体は低調。直線競馬に適性を見せた数頭が一気にパフォーマンスを上げた感じで、タイムランクAの高指数戦になった。</t>
    <phoneticPr fontId="11"/>
  </si>
  <si>
    <t>初芝でスピードを活かして強い競馬を見せた。タイムランクAで時計も優秀だが、特殊条件なので直線競馬以外でどこまでやれるかは半信半疑。</t>
    <phoneticPr fontId="11"/>
  </si>
  <si>
    <t>今回は久々で成長していた感じ。こういうタフな差し馬場もあっていたんだろう。長い目で見たい馬だ。</t>
    <phoneticPr fontId="11"/>
  </si>
  <si>
    <t>新潟芝はもう完全な外差し馬場に。このレースもスムーズに外目を通れた馬が上位独占となった。</t>
    <phoneticPr fontId="11"/>
  </si>
  <si>
    <t>クラス再編成直前のメンバーでは相対的に上位になってきたか。今回は時計もかなり遅いので評価はしにくい。</t>
    <phoneticPr fontId="11"/>
  </si>
  <si>
    <t>そこまで速いペースではなかったが先行馬があっさりと失速。最後は差しが決まる結果になったが時計はかなり遅い。</t>
    <phoneticPr fontId="11"/>
  </si>
  <si>
    <t>行き足つかなかったが大外一気で差し切り勝ち。他馬を気にするようで揉まれない競馬が前提かも。今回は馬場も向いた。</t>
    <phoneticPr fontId="11"/>
  </si>
  <si>
    <t>今回は調教内容抜群。初芝でもスローペースの逃げが打てていきなり走れた。普通の流れの芝1200mでどれだけやれるかは次走が試金石に。</t>
    <phoneticPr fontId="11"/>
  </si>
  <si>
    <t>新潟芝はもう完全な外差し馬場に。その馬場への意識が強くなりすぎてスローになり、先行馬がインを空けて通って前残りの結果になった。</t>
    <phoneticPr fontId="11"/>
  </si>
  <si>
    <t>徹底先行タイプがズラリと揃ってハイペースの展開。マラードザレコードが逃げ粘っていたが、最後はスワーヴシャルルが差し切って勝利。</t>
    <phoneticPr fontId="11"/>
  </si>
  <si>
    <t>今回は調教も良くハイペースで展開もドンピシャで向いていた。果たしてオープンとなるとどこまでやれるか。</t>
    <phoneticPr fontId="11"/>
  </si>
  <si>
    <t>先行馬多数で途中からレープハフトが捲る展開に。今回は番手から進めたロードインファイトがあっさりと抜け出して勝利。</t>
    <phoneticPr fontId="11"/>
  </si>
  <si>
    <t>逃げないとダメな馬かと見ていたが、今回は内枠で揉まれながらも競馬ができていた。こういうレースができるならクラス慣れすればやれる可能性はある。</t>
    <phoneticPr fontId="11"/>
  </si>
  <si>
    <t>外伸び馬場で上手くインを空けて逃げることができた。スピード自体は上のクラスでも通用して良さそうだ。</t>
    <phoneticPr fontId="11"/>
  </si>
  <si>
    <t>新潟芝はもう完全な外差し馬場に。内枠の先行馬がインを空けて先行したため、前に行った馬で上位独占の結果となった。</t>
    <phoneticPr fontId="11"/>
  </si>
  <si>
    <t>平均ペースからのロンスパ戦で最後の1ハロンは上がりがかかった。道中はじっくり構えたタマモエイトビートが差し切って勝利。</t>
    <phoneticPr fontId="11"/>
  </si>
  <si>
    <t>今村騎手自身の成長がそのまま結果にも反映した感じ。相手なりにしっかり差し込んでこれそうな馬で、時計指数以上にやれていい感じはします。</t>
    <phoneticPr fontId="11"/>
  </si>
  <si>
    <t>前走は短距離で位置が取れず。今回は上手く馬場の良いところを通って逃げられた。特殊馬場だったので評価は難しいが、血統的に素質はありそう。</t>
    <phoneticPr fontId="11"/>
  </si>
  <si>
    <t>新潟芝はもう完全な外差し馬場に。逃げたケイアイセナがインを空けるコース取りでそのまま押し切り勝ちとなった。</t>
    <phoneticPr fontId="11"/>
  </si>
  <si>
    <t>揉まれ弱い馬で近走は騎手がろくに御せていなかった。こういう競馬ができれば強いので上のクラスでも揉まれなければという感じだろう。</t>
    <phoneticPr fontId="11"/>
  </si>
  <si>
    <t>ラインメッセージが積極策から早めに先頭に立つ展開。最後は人気２頭を突き離して押し切り勝ちとなった。</t>
    <phoneticPr fontId="11"/>
  </si>
  <si>
    <t>マリーアミノルがスピードを活かして無理矢理に先手を奪う展開。最後は人気のスキャッターシードが差し込んできたが、マリーアミノルがそのまま逃げ切った。</t>
    <phoneticPr fontId="11"/>
  </si>
  <si>
    <t>新潟ダート1200mらしく前に行った馬での決着。ここではスピード上位だったオーガスタスカイが順当勝ち。</t>
    <phoneticPr fontId="11"/>
  </si>
  <si>
    <t>前走はかなりのハイレベル戦。今回は距離短縮でスピードを活かし切っての勝利。古馬混合の１勝クラスなら通用しそうだ。</t>
    <phoneticPr fontId="11"/>
  </si>
  <si>
    <t>前走は超ハイペースで展開向かず。揉まれなければ強い馬で、今回は逃げられたのが良かっただろう。上のクラスでは同型次第。</t>
    <phoneticPr fontId="11"/>
  </si>
  <si>
    <t>もうクラス上位だった。スピードはないがバテないスタミナはあるので、そういう良さが活かせるところなら上のクラスでも。</t>
    <phoneticPr fontId="11"/>
  </si>
  <si>
    <t>新潟芝はもう完全な外差し馬場に。逃げたミズリーナがインを空けるコース取りでそのまま押し切り勝ちとなった。</t>
    <phoneticPr fontId="11"/>
  </si>
  <si>
    <t>今回は特殊馬場でインを空けてマイペースな逃げが打てたのが良かった。かなり恵まれたと思うので上では厳しいか。</t>
    <phoneticPr fontId="11"/>
  </si>
  <si>
    <t>揉まれるとダメな馬で、今回は外枠から砂を被らずに２番手の競馬ができたのが良かった。上のクラスでは厳しそうだ。</t>
    <phoneticPr fontId="11"/>
  </si>
  <si>
    <t>ミキノバスドラムが逃げたが直線入り口では早々にビップエレナが先頭に。そのままなんとか押し切って勝利となった。</t>
    <phoneticPr fontId="11"/>
  </si>
  <si>
    <t>新潟芝はもう完全な外差し馬場に。全馬が外に殺到するような競馬になったが、大外枠からスムーズに捌いてこれたマリアズハートが差し切り勝ち。</t>
    <phoneticPr fontId="11"/>
  </si>
  <si>
    <t>血統からして直線競馬は合いそう。ただ直線での２勝はどちらも大外枠に恵まれている。アイビスサマーダッシュで人気してどこまでやれるか。</t>
    <phoneticPr fontId="11"/>
  </si>
  <si>
    <t>新潟芝はもう完全な外差し馬場に。８枠から位置を取り切った人気２頭が順当にワンツー決着となった。</t>
    <phoneticPr fontId="11"/>
  </si>
  <si>
    <t>絶好枠から位置を取れて完勝となった。基本は溜めないとダメな馬だがここ２戦はスローで先行しても大丈夫だった。昇級して同じ競馬をすると怪しい。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</si>
</sst>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7">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807">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 fillId="0" borderId="0">
      <alignment vertical="center"/>
    </xf>
  </cellStyleXfs>
  <cellXfs count="4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0" fillId="2" borderId="1" xfId="0" applyFill="1" applyBorder="1" applyAlignment="1">
      <alignment horizontal="lef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5" fillId="5" borderId="1" xfId="0" applyFont="1" applyFill="1" applyBorder="1" applyAlignment="1">
      <alignment vertical="center" wrapText="1"/>
    </xf>
    <xf numFmtId="0" fontId="0" fillId="7" borderId="1" xfId="0" applyFill="1" applyBorder="1" applyAlignment="1">
      <alignment vertical="center"/>
    </xf>
    <xf numFmtId="0" fontId="0" fillId="0" borderId="1" xfId="0" applyBorder="1" applyAlignment="1">
      <alignment vertical="center" wrapText="1"/>
    </xf>
    <xf numFmtId="0" fontId="12" fillId="0" borderId="1" xfId="0" applyFont="1" applyBorder="1" applyAlignment="1">
      <alignment vertical="center"/>
    </xf>
    <xf numFmtId="0" fontId="5" fillId="2" borderId="1" xfId="0" applyFont="1" applyFill="1" applyBorder="1" applyAlignment="1">
      <alignment vertical="center" wrapText="1"/>
    </xf>
    <xf numFmtId="0" fontId="0" fillId="0" borderId="1" xfId="0" applyFont="1" applyBorder="1" applyAlignment="1">
      <alignment vertical="center"/>
    </xf>
    <xf numFmtId="0" fontId="4" fillId="2" borderId="1" xfId="2806" applyFill="1" applyBorder="1">
      <alignment vertical="center"/>
    </xf>
    <xf numFmtId="0" fontId="4" fillId="2" borderId="1" xfId="2806" applyFill="1" applyBorder="1" applyAlignment="1">
      <alignment horizontal="center" vertical="center"/>
    </xf>
    <xf numFmtId="0" fontId="4" fillId="2" borderId="1" xfId="2806" applyFill="1" applyBorder="1" applyAlignment="1">
      <alignment horizontal="left" vertical="center"/>
    </xf>
    <xf numFmtId="0" fontId="4" fillId="0" borderId="0" xfId="2806">
      <alignment vertical="center"/>
    </xf>
    <xf numFmtId="0" fontId="6" fillId="0" borderId="1" xfId="2806" applyFont="1" applyBorder="1">
      <alignment vertical="center"/>
    </xf>
    <xf numFmtId="0" fontId="4" fillId="0" borderId="1" xfId="2806" applyBorder="1">
      <alignment vertical="center"/>
    </xf>
    <xf numFmtId="0" fontId="8" fillId="0" borderId="3" xfId="2806" applyFont="1" applyBorder="1" applyAlignment="1">
      <alignment horizontal="center" vertical="center"/>
    </xf>
    <xf numFmtId="0" fontId="8" fillId="0" borderId="1" xfId="2806" applyFont="1" applyBorder="1" applyAlignment="1">
      <alignment horizontal="center" vertical="center"/>
    </xf>
    <xf numFmtId="0" fontId="7" fillId="0" borderId="1" xfId="2806" applyFont="1" applyBorder="1">
      <alignment vertical="center"/>
    </xf>
    <xf numFmtId="0" fontId="8" fillId="0" borderId="1" xfId="2806" applyFont="1" applyBorder="1">
      <alignment vertical="center"/>
    </xf>
    <xf numFmtId="0" fontId="16" fillId="0" borderId="1" xfId="0" applyFont="1" applyBorder="1" applyAlignment="1">
      <alignment vertical="center"/>
    </xf>
    <xf numFmtId="0" fontId="4" fillId="5" borderId="1" xfId="0" applyFont="1" applyFill="1" applyBorder="1" applyAlignment="1">
      <alignment horizontal="center" vertical="center"/>
    </xf>
    <xf numFmtId="0" fontId="4" fillId="0" borderId="4" xfId="2806" applyBorder="1" applyAlignment="1">
      <alignment horizontal="center" vertical="center"/>
    </xf>
    <xf numFmtId="0" fontId="4" fillId="0" borderId="5" xfId="2806" applyBorder="1" applyAlignment="1">
      <alignment horizontal="center" vertical="center"/>
    </xf>
    <xf numFmtId="0" fontId="4" fillId="0" borderId="3" xfId="2806" applyBorder="1" applyAlignment="1">
      <alignment horizontal="center" vertical="center"/>
    </xf>
  </cellXfs>
  <cellStyles count="280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標準" xfId="0" builtinId="0"/>
    <cellStyle name="標準 2" xfId="1" xr:uid="{00000000-0005-0000-0000-00007B050000}"/>
    <cellStyle name="標準 2 2" xfId="2806" xr:uid="{2DA0B4E7-C7D4-6143-B61F-726FD0418839}"/>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s>
  <dxfs count="47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E144A-15AE-894C-B777-09D822C2E1D1}">
  <dimension ref="A1:AG2"/>
  <sheetViews>
    <sheetView workbookViewId="0">
      <selection activeCell="G23" sqref="G23"/>
    </sheetView>
  </sheetViews>
  <sheetFormatPr baseColWidth="10" defaultColWidth="8.83203125" defaultRowHeight="14"/>
  <cols>
    <col min="1" max="1" width="9.1640625" style="29" bestFit="1" customWidth="1"/>
    <col min="2" max="2" width="8.1640625" style="29" customWidth="1"/>
    <col min="3" max="3" width="8.83203125" style="29"/>
    <col min="4" max="4" width="9" style="29" bestFit="1" customWidth="1"/>
    <col min="5" max="5" width="18.33203125" style="29" customWidth="1"/>
    <col min="6" max="17" width="8.83203125" style="29"/>
    <col min="18" max="20" width="16.6640625" style="29" customWidth="1"/>
    <col min="21" max="21" width="5.83203125" style="29" customWidth="1"/>
    <col min="22" max="24" width="8.83203125" style="29" customWidth="1"/>
    <col min="25" max="25" width="8.83203125" style="29"/>
    <col min="26" max="26" width="5.5" style="29" customWidth="1"/>
    <col min="27" max="31" width="8.83203125" style="29"/>
    <col min="32" max="32" width="9.1640625" style="29" customWidth="1"/>
    <col min="33" max="33" width="150.83203125" style="29" customWidth="1"/>
    <col min="34" max="16384" width="8.83203125" style="29"/>
  </cols>
  <sheetData>
    <row r="1" spans="1:33">
      <c r="A1" s="26" t="s">
        <v>33</v>
      </c>
      <c r="B1" s="26" t="s">
        <v>34</v>
      </c>
      <c r="C1" s="26" t="s">
        <v>35</v>
      </c>
      <c r="D1" s="26" t="s">
        <v>36</v>
      </c>
      <c r="E1" s="26" t="s">
        <v>37</v>
      </c>
      <c r="F1" s="26" t="s">
        <v>52</v>
      </c>
      <c r="G1" s="26" t="s">
        <v>53</v>
      </c>
      <c r="H1" s="26" t="s">
        <v>54</v>
      </c>
      <c r="I1" s="26" t="s">
        <v>55</v>
      </c>
      <c r="J1" s="26" t="s">
        <v>56</v>
      </c>
      <c r="K1" s="26" t="s">
        <v>57</v>
      </c>
      <c r="L1" s="26" t="s">
        <v>38</v>
      </c>
      <c r="M1" s="26" t="s">
        <v>39</v>
      </c>
      <c r="N1" s="26" t="s">
        <v>40</v>
      </c>
      <c r="O1" s="26" t="s">
        <v>192</v>
      </c>
      <c r="P1" s="26" t="s">
        <v>41</v>
      </c>
      <c r="Q1" s="26" t="s">
        <v>42</v>
      </c>
      <c r="R1" s="27" t="s">
        <v>43</v>
      </c>
      <c r="S1" s="27" t="s">
        <v>44</v>
      </c>
      <c r="T1" s="27" t="s">
        <v>45</v>
      </c>
      <c r="U1" s="27" t="s">
        <v>76</v>
      </c>
      <c r="V1" s="27" t="s">
        <v>161</v>
      </c>
      <c r="W1" s="27" t="s">
        <v>162</v>
      </c>
      <c r="X1" s="27" t="s">
        <v>163</v>
      </c>
      <c r="Y1" s="27" t="s">
        <v>9</v>
      </c>
      <c r="Z1" s="27" t="s">
        <v>77</v>
      </c>
      <c r="AA1" s="27" t="s">
        <v>10</v>
      </c>
      <c r="AB1" s="27" t="s">
        <v>11</v>
      </c>
      <c r="AC1" s="27" t="s">
        <v>12</v>
      </c>
      <c r="AD1" s="27" t="s">
        <v>13</v>
      </c>
      <c r="AE1" s="27" t="s">
        <v>46</v>
      </c>
      <c r="AF1" s="27" t="s">
        <v>47</v>
      </c>
      <c r="AG1" s="28" t="s">
        <v>61</v>
      </c>
    </row>
    <row r="2" spans="1:33">
      <c r="A2" s="30" t="s">
        <v>26</v>
      </c>
      <c r="B2" s="30" t="s">
        <v>80</v>
      </c>
      <c r="C2" s="31" t="s">
        <v>27</v>
      </c>
      <c r="D2" s="31" t="s">
        <v>28</v>
      </c>
      <c r="E2" s="31" t="s">
        <v>29</v>
      </c>
      <c r="F2" s="38" t="s">
        <v>81</v>
      </c>
      <c r="G2" s="39"/>
      <c r="H2" s="39"/>
      <c r="I2" s="39"/>
      <c r="J2" s="39"/>
      <c r="K2" s="40"/>
      <c r="L2" s="31" t="s">
        <v>30</v>
      </c>
      <c r="M2" s="31" t="s">
        <v>31</v>
      </c>
      <c r="N2" s="31" t="s">
        <v>48</v>
      </c>
      <c r="O2" s="31" t="s">
        <v>193</v>
      </c>
      <c r="P2" s="31"/>
      <c r="Q2" s="31"/>
      <c r="R2" s="38" t="s">
        <v>32</v>
      </c>
      <c r="S2" s="39"/>
      <c r="T2" s="40"/>
      <c r="U2" s="32" t="s">
        <v>82</v>
      </c>
      <c r="V2" s="32" t="s">
        <v>164</v>
      </c>
      <c r="W2" s="32" t="s">
        <v>165</v>
      </c>
      <c r="X2" s="32" t="s">
        <v>166</v>
      </c>
      <c r="Y2" s="31"/>
      <c r="Z2" s="33" t="s">
        <v>83</v>
      </c>
      <c r="AA2" s="31"/>
      <c r="AB2" s="31"/>
      <c r="AC2" s="30" t="s">
        <v>84</v>
      </c>
      <c r="AD2" s="34" t="s">
        <v>85</v>
      </c>
      <c r="AE2" s="35" t="s">
        <v>49</v>
      </c>
      <c r="AF2" s="35" t="s">
        <v>50</v>
      </c>
      <c r="AG2" s="31"/>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E2" sqref="E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33</v>
      </c>
      <c r="B1" s="1" t="s">
        <v>98</v>
      </c>
      <c r="C1" s="1" t="s">
        <v>35</v>
      </c>
      <c r="D1" s="1" t="s">
        <v>99</v>
      </c>
      <c r="E1" s="1" t="s">
        <v>37</v>
      </c>
      <c r="F1" s="1" t="s">
        <v>100</v>
      </c>
      <c r="G1" s="1" t="s">
        <v>101</v>
      </c>
      <c r="H1" s="1" t="s">
        <v>102</v>
      </c>
      <c r="I1" s="1" t="s">
        <v>103</v>
      </c>
      <c r="J1" s="1" t="s">
        <v>104</v>
      </c>
      <c r="K1" s="1" t="s">
        <v>105</v>
      </c>
      <c r="L1" s="1" t="s">
        <v>106</v>
      </c>
      <c r="M1" s="1" t="s">
        <v>107</v>
      </c>
      <c r="N1" s="1" t="s">
        <v>108</v>
      </c>
      <c r="O1" s="1" t="s">
        <v>109</v>
      </c>
      <c r="P1" s="1" t="s">
        <v>110</v>
      </c>
      <c r="Q1" s="1" t="s">
        <v>111</v>
      </c>
      <c r="R1" s="1" t="s">
        <v>38</v>
      </c>
      <c r="S1" s="1" t="s">
        <v>112</v>
      </c>
      <c r="T1" s="1" t="s">
        <v>39</v>
      </c>
      <c r="U1" s="1" t="s">
        <v>40</v>
      </c>
      <c r="V1" s="1" t="s">
        <v>192</v>
      </c>
      <c r="W1" s="2" t="s">
        <v>113</v>
      </c>
      <c r="X1" s="2" t="s">
        <v>42</v>
      </c>
      <c r="Y1" s="3" t="s">
        <v>43</v>
      </c>
      <c r="Z1" s="3" t="s">
        <v>44</v>
      </c>
      <c r="AA1" s="3" t="s">
        <v>45</v>
      </c>
      <c r="AB1" s="3" t="s">
        <v>116</v>
      </c>
      <c r="AC1" s="4" t="s">
        <v>117</v>
      </c>
      <c r="AD1" s="4" t="s">
        <v>118</v>
      </c>
      <c r="AE1" s="4" t="s">
        <v>159</v>
      </c>
      <c r="AF1" s="4" t="s">
        <v>163</v>
      </c>
      <c r="AG1" s="4" t="s">
        <v>9</v>
      </c>
      <c r="AH1" s="4" t="s">
        <v>77</v>
      </c>
      <c r="AI1" s="4" t="s">
        <v>10</v>
      </c>
      <c r="AJ1" s="4" t="s">
        <v>11</v>
      </c>
      <c r="AK1" s="4"/>
      <c r="AL1" s="4" t="s">
        <v>12</v>
      </c>
      <c r="AM1" s="4" t="s">
        <v>13</v>
      </c>
      <c r="AN1" s="4" t="s">
        <v>46</v>
      </c>
      <c r="AO1" s="4" t="s">
        <v>114</v>
      </c>
      <c r="AP1" s="1" t="s">
        <v>115</v>
      </c>
      <c r="AQ1" s="1" t="s">
        <v>121</v>
      </c>
    </row>
    <row r="2" spans="1:43" s="5" customFormat="1">
      <c r="A2" s="6">
        <v>44695</v>
      </c>
      <c r="B2" s="7" t="s">
        <v>156</v>
      </c>
      <c r="C2" s="8" t="s">
        <v>303</v>
      </c>
      <c r="D2" s="9">
        <v>0.10422453703703705</v>
      </c>
      <c r="E2" s="25" t="s">
        <v>326</v>
      </c>
      <c r="F2" s="10">
        <v>12.7</v>
      </c>
      <c r="G2" s="10">
        <v>12.2</v>
      </c>
      <c r="H2" s="10">
        <v>12</v>
      </c>
      <c r="I2" s="10">
        <v>12.6</v>
      </c>
      <c r="J2" s="10">
        <v>13.6</v>
      </c>
      <c r="K2" s="10">
        <v>13.7</v>
      </c>
      <c r="L2" s="10">
        <v>12.8</v>
      </c>
      <c r="M2" s="10">
        <v>12.6</v>
      </c>
      <c r="N2" s="10">
        <v>12</v>
      </c>
      <c r="O2" s="10">
        <v>12.1</v>
      </c>
      <c r="P2" s="10">
        <v>12.1</v>
      </c>
      <c r="Q2" s="10">
        <v>12.8</v>
      </c>
      <c r="R2" s="18">
        <f t="shared" ref="R2" si="0">SUM(F2:H2)</f>
        <v>36.9</v>
      </c>
      <c r="S2" s="18">
        <f t="shared" ref="S2" si="1">SUM(I2:N2)</f>
        <v>77.3</v>
      </c>
      <c r="T2" s="18">
        <f>SUM(O2:Q2)</f>
        <v>37</v>
      </c>
      <c r="U2" s="19">
        <f>SUM(F2:J2)</f>
        <v>63.1</v>
      </c>
      <c r="V2" s="19">
        <f>SUM(M2:Q2)</f>
        <v>61.600000000000009</v>
      </c>
      <c r="W2" s="11" t="s">
        <v>178</v>
      </c>
      <c r="X2" s="11" t="s">
        <v>172</v>
      </c>
      <c r="Y2" s="13" t="s">
        <v>328</v>
      </c>
      <c r="Z2" s="13" t="s">
        <v>329</v>
      </c>
      <c r="AA2" s="13" t="s">
        <v>330</v>
      </c>
      <c r="AB2" s="13" t="s">
        <v>167</v>
      </c>
      <c r="AC2" s="12">
        <v>13.9</v>
      </c>
      <c r="AD2" s="12">
        <v>15.9</v>
      </c>
      <c r="AE2" s="12">
        <v>8.9</v>
      </c>
      <c r="AF2" s="11" t="s">
        <v>168</v>
      </c>
      <c r="AG2" s="12">
        <v>3.5</v>
      </c>
      <c r="AH2" s="12">
        <v>-0.7</v>
      </c>
      <c r="AI2" s="12">
        <v>1.4</v>
      </c>
      <c r="AJ2" s="12">
        <v>1.4</v>
      </c>
      <c r="AK2" s="12"/>
      <c r="AL2" s="11" t="s">
        <v>187</v>
      </c>
      <c r="AM2" s="11" t="s">
        <v>183</v>
      </c>
      <c r="AN2" s="11" t="s">
        <v>168</v>
      </c>
      <c r="AO2" s="8"/>
      <c r="AP2" s="8" t="s">
        <v>327</v>
      </c>
      <c r="AQ2" s="21" t="s">
        <v>325</v>
      </c>
    </row>
  </sheetData>
  <autoFilter ref="A1:AP1" xr:uid="{00000000-0009-0000-0000-000009000000}"/>
  <phoneticPr fontId="11"/>
  <conditionalFormatting sqref="AL2:AN2">
    <cfRule type="containsText" dxfId="128" priority="392" operator="containsText" text="E">
      <formula>NOT(ISERROR(SEARCH("E",AL2)))</formula>
    </cfRule>
    <cfRule type="containsText" dxfId="127" priority="393" operator="containsText" text="B">
      <formula>NOT(ISERROR(SEARCH("B",AL2)))</formula>
    </cfRule>
    <cfRule type="containsText" dxfId="126" priority="394" operator="containsText" text="A">
      <formula>NOT(ISERROR(SEARCH("A",AL2)))</formula>
    </cfRule>
  </conditionalFormatting>
  <conditionalFormatting sqref="AF2">
    <cfRule type="containsText" dxfId="125" priority="105" operator="containsText" text="D">
      <formula>NOT(ISERROR(SEARCH("D",AF2)))</formula>
    </cfRule>
    <cfRule type="containsText" dxfId="124" priority="106" operator="containsText" text="S">
      <formula>NOT(ISERROR(SEARCH("S",AF2)))</formula>
    </cfRule>
    <cfRule type="containsText" dxfId="123" priority="107" operator="containsText" text="F">
      <formula>NOT(ISERROR(SEARCH("F",AF2)))</formula>
    </cfRule>
    <cfRule type="containsText" dxfId="122" priority="108" operator="containsText" text="E">
      <formula>NOT(ISERROR(SEARCH("E",AF2)))</formula>
    </cfRule>
    <cfRule type="containsText" dxfId="121" priority="109" operator="containsText" text="B">
      <formula>NOT(ISERROR(SEARCH("B",AF2)))</formula>
    </cfRule>
    <cfRule type="containsText" dxfId="120" priority="110" operator="containsText" text="A">
      <formula>NOT(ISERROR(SEARCH("A",AF2)))</formula>
    </cfRule>
  </conditionalFormatting>
  <conditionalFormatting sqref="F2:Q2">
    <cfRule type="colorScale" priority="4">
      <colorScale>
        <cfvo type="min"/>
        <cfvo type="percentile" val="50"/>
        <cfvo type="max"/>
        <color rgb="FFF8696B"/>
        <color rgb="FFFFEB84"/>
        <color rgb="FF63BE7B"/>
      </colorScale>
    </cfRule>
  </conditionalFormatting>
  <conditionalFormatting sqref="AO2">
    <cfRule type="containsText" dxfId="119" priority="1" operator="containsText" text="E">
      <formula>NOT(ISERROR(SEARCH("E",AO2)))</formula>
    </cfRule>
    <cfRule type="containsText" dxfId="118" priority="2" operator="containsText" text="B">
      <formula>NOT(ISERROR(SEARCH("B",AO2)))</formula>
    </cfRule>
    <cfRule type="containsText" dxfId="117" priority="3" operator="containsText" text="A">
      <formula>NOT(ISERROR(SEARCH("A",AO2)))</formula>
    </cfRule>
  </conditionalFormatting>
  <dataValidations count="1">
    <dataValidation type="list" allowBlank="1" showInputMessage="1" showErrorMessage="1" sqref="AO2" xr:uid="{364D1218-9770-8A40-9DA0-AC6F3DBD688E}">
      <formula1>"強風,外差し,イン先行,タフ"</formula1>
    </dataValidation>
  </dataValidations>
  <pageMargins left="0.7" right="0.7" top="0.75" bottom="0.75" header="0.3" footer="0.3"/>
  <pageSetup paperSize="9" orientation="portrait" horizontalDpi="4294967292" verticalDpi="4294967292"/>
  <ignoredErrors>
    <ignoredError sqref="R2:V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15"/>
  <sheetViews>
    <sheetView zoomScaleNormal="100" workbookViewId="0">
      <pane xSplit="5" ySplit="1" topLeftCell="M2" activePane="bottomRight" state="frozen"/>
      <selection activeCell="E24" sqref="E24"/>
      <selection pane="topRight" activeCell="E24" sqref="E24"/>
      <selection pane="bottomLeft" activeCell="E24" sqref="E24"/>
      <selection pane="bottomRight" activeCell="AF17" sqref="AF1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117</v>
      </c>
      <c r="U1" s="4" t="s">
        <v>118</v>
      </c>
      <c r="V1" s="4" t="s">
        <v>163</v>
      </c>
      <c r="W1" s="4" t="s">
        <v>9</v>
      </c>
      <c r="X1" s="4" t="s">
        <v>77</v>
      </c>
      <c r="Y1" s="4" t="s">
        <v>10</v>
      </c>
      <c r="Z1" s="4" t="s">
        <v>11</v>
      </c>
      <c r="AA1" s="4"/>
      <c r="AB1" s="4" t="s">
        <v>12</v>
      </c>
      <c r="AC1" s="4" t="s">
        <v>13</v>
      </c>
      <c r="AD1" s="4" t="s">
        <v>46</v>
      </c>
      <c r="AE1" s="4" t="s">
        <v>78</v>
      </c>
      <c r="AF1" s="14" t="s">
        <v>79</v>
      </c>
      <c r="AG1" s="14" t="s">
        <v>119</v>
      </c>
    </row>
    <row r="2" spans="1:33" s="5" customFormat="1">
      <c r="A2" s="6">
        <v>44688</v>
      </c>
      <c r="B2" s="17" t="s">
        <v>157</v>
      </c>
      <c r="C2" s="8" t="s">
        <v>170</v>
      </c>
      <c r="D2" s="9">
        <v>4.9398148148148142E-2</v>
      </c>
      <c r="E2" s="23" t="s">
        <v>203</v>
      </c>
      <c r="F2" s="10">
        <v>11.7</v>
      </c>
      <c r="G2" s="10">
        <v>10.6</v>
      </c>
      <c r="H2" s="10">
        <v>11.6</v>
      </c>
      <c r="I2" s="10">
        <v>12.2</v>
      </c>
      <c r="J2" s="10">
        <v>12.1</v>
      </c>
      <c r="K2" s="10">
        <v>13.6</v>
      </c>
      <c r="L2" s="18">
        <f t="shared" ref="L2:L4" si="0">SUM(F2:H2)</f>
        <v>33.9</v>
      </c>
      <c r="M2" s="18">
        <f t="shared" ref="M2:M4" si="1">SUM(I2:K2)</f>
        <v>37.9</v>
      </c>
      <c r="N2" s="19">
        <f t="shared" ref="N2:N4" si="2">SUM(F2:J2)</f>
        <v>58.199999999999996</v>
      </c>
      <c r="O2" s="11" t="s">
        <v>205</v>
      </c>
      <c r="P2" s="11" t="s">
        <v>173</v>
      </c>
      <c r="Q2" s="13" t="s">
        <v>206</v>
      </c>
      <c r="R2" s="13" t="s">
        <v>207</v>
      </c>
      <c r="S2" s="13" t="s">
        <v>208</v>
      </c>
      <c r="T2" s="12">
        <v>4.9000000000000004</v>
      </c>
      <c r="U2" s="12">
        <v>4.8</v>
      </c>
      <c r="V2" s="11" t="s">
        <v>167</v>
      </c>
      <c r="W2" s="15">
        <v>-0.8</v>
      </c>
      <c r="X2" s="15" t="s">
        <v>182</v>
      </c>
      <c r="Y2" s="15">
        <v>-0.2</v>
      </c>
      <c r="Z2" s="8">
        <v>-0.6</v>
      </c>
      <c r="AA2" s="8"/>
      <c r="AB2" s="11" t="s">
        <v>184</v>
      </c>
      <c r="AC2" s="11" t="s">
        <v>184</v>
      </c>
      <c r="AD2" s="11" t="s">
        <v>169</v>
      </c>
      <c r="AE2" s="8"/>
      <c r="AF2" s="8" t="s">
        <v>202</v>
      </c>
      <c r="AG2" s="21" t="s">
        <v>204</v>
      </c>
    </row>
    <row r="3" spans="1:33" s="5" customFormat="1">
      <c r="A3" s="6">
        <v>44689</v>
      </c>
      <c r="B3" s="17" t="s">
        <v>156</v>
      </c>
      <c r="C3" s="8" t="s">
        <v>170</v>
      </c>
      <c r="D3" s="9">
        <v>5.004629629629629E-2</v>
      </c>
      <c r="E3" s="23" t="s">
        <v>244</v>
      </c>
      <c r="F3" s="10">
        <v>11.7</v>
      </c>
      <c r="G3" s="10">
        <v>11.2</v>
      </c>
      <c r="H3" s="10">
        <v>12.2</v>
      </c>
      <c r="I3" s="10">
        <v>12.7</v>
      </c>
      <c r="J3" s="10">
        <v>11.9</v>
      </c>
      <c r="K3" s="10">
        <v>12.7</v>
      </c>
      <c r="L3" s="18">
        <f t="shared" si="0"/>
        <v>35.099999999999994</v>
      </c>
      <c r="M3" s="18">
        <f t="shared" si="1"/>
        <v>37.299999999999997</v>
      </c>
      <c r="N3" s="19">
        <f t="shared" si="2"/>
        <v>59.699999999999996</v>
      </c>
      <c r="O3" s="11" t="s">
        <v>171</v>
      </c>
      <c r="P3" s="11" t="s">
        <v>172</v>
      </c>
      <c r="Q3" s="13" t="s">
        <v>245</v>
      </c>
      <c r="R3" s="13" t="s">
        <v>246</v>
      </c>
      <c r="S3" s="13" t="s">
        <v>247</v>
      </c>
      <c r="T3" s="12">
        <v>4.4000000000000004</v>
      </c>
      <c r="U3" s="12">
        <v>4.3</v>
      </c>
      <c r="V3" s="11" t="s">
        <v>167</v>
      </c>
      <c r="W3" s="12">
        <v>-0.2</v>
      </c>
      <c r="X3" s="12" t="s">
        <v>182</v>
      </c>
      <c r="Y3" s="12">
        <v>0.4</v>
      </c>
      <c r="Z3" s="8">
        <v>-0.6</v>
      </c>
      <c r="AA3" s="8"/>
      <c r="AB3" s="11" t="s">
        <v>183</v>
      </c>
      <c r="AC3" s="11" t="s">
        <v>183</v>
      </c>
      <c r="AD3" s="11" t="s">
        <v>169</v>
      </c>
      <c r="AE3" s="8"/>
      <c r="AF3" s="8" t="s">
        <v>281</v>
      </c>
      <c r="AG3" s="21" t="s">
        <v>282</v>
      </c>
    </row>
    <row r="4" spans="1:33" s="5" customFormat="1">
      <c r="A4" s="6">
        <v>44689</v>
      </c>
      <c r="B4" s="17" t="s">
        <v>153</v>
      </c>
      <c r="C4" s="8" t="s">
        <v>170</v>
      </c>
      <c r="D4" s="9">
        <v>5.0011574074074076E-2</v>
      </c>
      <c r="E4" s="23" t="s">
        <v>271</v>
      </c>
      <c r="F4" s="10">
        <v>11.8</v>
      </c>
      <c r="G4" s="10">
        <v>10.9</v>
      </c>
      <c r="H4" s="10">
        <v>11.6</v>
      </c>
      <c r="I4" s="10">
        <v>12.5</v>
      </c>
      <c r="J4" s="10">
        <v>12.2</v>
      </c>
      <c r="K4" s="10">
        <v>13.1</v>
      </c>
      <c r="L4" s="18">
        <f t="shared" si="0"/>
        <v>34.300000000000004</v>
      </c>
      <c r="M4" s="18">
        <f t="shared" si="1"/>
        <v>37.799999999999997</v>
      </c>
      <c r="N4" s="19">
        <f t="shared" si="2"/>
        <v>59</v>
      </c>
      <c r="O4" s="11" t="s">
        <v>171</v>
      </c>
      <c r="P4" s="11" t="s">
        <v>177</v>
      </c>
      <c r="Q4" s="13" t="s">
        <v>197</v>
      </c>
      <c r="R4" s="13" t="s">
        <v>243</v>
      </c>
      <c r="S4" s="13" t="s">
        <v>272</v>
      </c>
      <c r="T4" s="12">
        <v>4.4000000000000004</v>
      </c>
      <c r="U4" s="12">
        <v>4.3</v>
      </c>
      <c r="V4" s="11" t="s">
        <v>167</v>
      </c>
      <c r="W4" s="12">
        <v>0.2</v>
      </c>
      <c r="X4" s="12" t="s">
        <v>182</v>
      </c>
      <c r="Y4" s="12">
        <v>0.8</v>
      </c>
      <c r="Z4" s="8">
        <v>-0.6</v>
      </c>
      <c r="AA4" s="8"/>
      <c r="AB4" s="11" t="s">
        <v>185</v>
      </c>
      <c r="AC4" s="11" t="s">
        <v>183</v>
      </c>
      <c r="AD4" s="11" t="s">
        <v>168</v>
      </c>
      <c r="AE4" s="8"/>
      <c r="AF4" s="8" t="s">
        <v>299</v>
      </c>
      <c r="AG4" s="21" t="s">
        <v>300</v>
      </c>
    </row>
    <row r="5" spans="1:33" s="5" customFormat="1">
      <c r="A5" s="6">
        <v>44695</v>
      </c>
      <c r="B5" s="16" t="s">
        <v>156</v>
      </c>
      <c r="C5" s="8" t="s">
        <v>303</v>
      </c>
      <c r="D5" s="9">
        <v>4.9999999999999996E-2</v>
      </c>
      <c r="E5" s="23" t="s">
        <v>305</v>
      </c>
      <c r="F5" s="10">
        <v>11.6</v>
      </c>
      <c r="G5" s="10">
        <v>10.4</v>
      </c>
      <c r="H5" s="10">
        <v>11.1</v>
      </c>
      <c r="I5" s="10">
        <v>12.6</v>
      </c>
      <c r="J5" s="10">
        <v>12.7</v>
      </c>
      <c r="K5" s="10">
        <v>13.6</v>
      </c>
      <c r="L5" s="18">
        <f t="shared" ref="L5:L9" si="3">SUM(F5:H5)</f>
        <v>33.1</v>
      </c>
      <c r="M5" s="18">
        <f t="shared" ref="M5:M9" si="4">SUM(I5:K5)</f>
        <v>38.9</v>
      </c>
      <c r="N5" s="19">
        <f t="shared" ref="N5:N9" si="5">SUM(F5:J5)</f>
        <v>58.400000000000006</v>
      </c>
      <c r="O5" s="11" t="s">
        <v>205</v>
      </c>
      <c r="P5" s="11" t="s">
        <v>173</v>
      </c>
      <c r="Q5" s="13" t="s">
        <v>306</v>
      </c>
      <c r="R5" s="13" t="s">
        <v>307</v>
      </c>
      <c r="S5" s="13" t="s">
        <v>308</v>
      </c>
      <c r="T5" s="12">
        <v>10.199999999999999</v>
      </c>
      <c r="U5" s="12">
        <v>10.6</v>
      </c>
      <c r="V5" s="11" t="s">
        <v>302</v>
      </c>
      <c r="W5" s="12">
        <v>-0.6</v>
      </c>
      <c r="X5" s="12" t="s">
        <v>182</v>
      </c>
      <c r="Y5" s="12">
        <v>1</v>
      </c>
      <c r="Z5" s="8">
        <v>-1.6</v>
      </c>
      <c r="AA5" s="8"/>
      <c r="AB5" s="11" t="s">
        <v>185</v>
      </c>
      <c r="AC5" s="11" t="s">
        <v>183</v>
      </c>
      <c r="AD5" s="11" t="s">
        <v>169</v>
      </c>
      <c r="AE5" s="8"/>
      <c r="AF5" s="8" t="s">
        <v>304</v>
      </c>
      <c r="AG5" s="21" t="s">
        <v>309</v>
      </c>
    </row>
    <row r="6" spans="1:33" s="5" customFormat="1">
      <c r="A6" s="6">
        <v>44695</v>
      </c>
      <c r="B6" s="17" t="s">
        <v>156</v>
      </c>
      <c r="C6" s="8" t="s">
        <v>313</v>
      </c>
      <c r="D6" s="9">
        <v>4.87037037037037E-2</v>
      </c>
      <c r="E6" s="23" t="s">
        <v>314</v>
      </c>
      <c r="F6" s="10">
        <v>11.8</v>
      </c>
      <c r="G6" s="10">
        <v>10.7</v>
      </c>
      <c r="H6" s="10">
        <v>11</v>
      </c>
      <c r="I6" s="10">
        <v>12</v>
      </c>
      <c r="J6" s="10">
        <v>12</v>
      </c>
      <c r="K6" s="10">
        <v>13.1</v>
      </c>
      <c r="L6" s="18">
        <f t="shared" si="3"/>
        <v>33.5</v>
      </c>
      <c r="M6" s="18">
        <f t="shared" si="4"/>
        <v>37.1</v>
      </c>
      <c r="N6" s="19">
        <f t="shared" si="5"/>
        <v>57.5</v>
      </c>
      <c r="O6" s="11" t="s">
        <v>205</v>
      </c>
      <c r="P6" s="11" t="s">
        <v>172</v>
      </c>
      <c r="Q6" s="13" t="s">
        <v>315</v>
      </c>
      <c r="R6" s="13" t="s">
        <v>251</v>
      </c>
      <c r="S6" s="13" t="s">
        <v>316</v>
      </c>
      <c r="T6" s="12">
        <v>10.199999999999999</v>
      </c>
      <c r="U6" s="12">
        <v>10.6</v>
      </c>
      <c r="V6" s="11" t="s">
        <v>168</v>
      </c>
      <c r="W6" s="12">
        <v>-2</v>
      </c>
      <c r="X6" s="12" t="s">
        <v>182</v>
      </c>
      <c r="Y6" s="12">
        <v>-0.5</v>
      </c>
      <c r="Z6" s="8">
        <v>1.5</v>
      </c>
      <c r="AA6" s="8"/>
      <c r="AB6" s="11" t="s">
        <v>280</v>
      </c>
      <c r="AC6" s="11" t="s">
        <v>183</v>
      </c>
      <c r="AD6" s="11" t="s">
        <v>169</v>
      </c>
      <c r="AE6" s="8" t="s">
        <v>379</v>
      </c>
      <c r="AF6" s="8" t="s">
        <v>317</v>
      </c>
      <c r="AG6" s="21" t="s">
        <v>318</v>
      </c>
    </row>
    <row r="7" spans="1:33" s="5" customFormat="1">
      <c r="A7" s="6">
        <v>44695</v>
      </c>
      <c r="B7" s="17" t="s">
        <v>153</v>
      </c>
      <c r="C7" s="8" t="s">
        <v>303</v>
      </c>
      <c r="D7" s="9">
        <v>4.9375000000000002E-2</v>
      </c>
      <c r="E7" s="23" t="s">
        <v>355</v>
      </c>
      <c r="F7" s="10">
        <v>11.7</v>
      </c>
      <c r="G7" s="10">
        <v>11</v>
      </c>
      <c r="H7" s="10">
        <v>11.5</v>
      </c>
      <c r="I7" s="10">
        <v>12.2</v>
      </c>
      <c r="J7" s="10">
        <v>12</v>
      </c>
      <c r="K7" s="10">
        <v>13</v>
      </c>
      <c r="L7" s="18">
        <f t="shared" si="3"/>
        <v>34.200000000000003</v>
      </c>
      <c r="M7" s="18">
        <f t="shared" si="4"/>
        <v>37.200000000000003</v>
      </c>
      <c r="N7" s="19">
        <f t="shared" si="5"/>
        <v>58.400000000000006</v>
      </c>
      <c r="O7" s="11" t="s">
        <v>171</v>
      </c>
      <c r="P7" s="11" t="s">
        <v>177</v>
      </c>
      <c r="Q7" s="13" t="s">
        <v>356</v>
      </c>
      <c r="R7" s="13" t="s">
        <v>306</v>
      </c>
      <c r="S7" s="13" t="s">
        <v>245</v>
      </c>
      <c r="T7" s="12">
        <v>10.199999999999999</v>
      </c>
      <c r="U7" s="12">
        <v>10.6</v>
      </c>
      <c r="V7" s="11" t="s">
        <v>302</v>
      </c>
      <c r="W7" s="12">
        <v>-0.3</v>
      </c>
      <c r="X7" s="12" t="s">
        <v>182</v>
      </c>
      <c r="Y7" s="12">
        <v>0.9</v>
      </c>
      <c r="Z7" s="8">
        <v>-1.2</v>
      </c>
      <c r="AA7" s="8"/>
      <c r="AB7" s="11" t="s">
        <v>185</v>
      </c>
      <c r="AC7" s="11" t="s">
        <v>183</v>
      </c>
      <c r="AD7" s="11" t="s">
        <v>168</v>
      </c>
      <c r="AE7" s="8"/>
      <c r="AF7" s="8" t="s">
        <v>377</v>
      </c>
      <c r="AG7" s="21" t="s">
        <v>378</v>
      </c>
    </row>
    <row r="8" spans="1:33" s="5" customFormat="1">
      <c r="A8" s="6">
        <v>44696</v>
      </c>
      <c r="B8" s="17" t="s">
        <v>156</v>
      </c>
      <c r="C8" s="8" t="s">
        <v>303</v>
      </c>
      <c r="D8" s="9">
        <v>5.0057870370370371E-2</v>
      </c>
      <c r="E8" s="23" t="s">
        <v>357</v>
      </c>
      <c r="F8" s="10">
        <v>11.7</v>
      </c>
      <c r="G8" s="10">
        <v>10.6</v>
      </c>
      <c r="H8" s="10">
        <v>11.5</v>
      </c>
      <c r="I8" s="10">
        <v>12.9</v>
      </c>
      <c r="J8" s="10">
        <v>12.6</v>
      </c>
      <c r="K8" s="10">
        <v>13.2</v>
      </c>
      <c r="L8" s="18">
        <f t="shared" si="3"/>
        <v>33.799999999999997</v>
      </c>
      <c r="M8" s="18">
        <f t="shared" si="4"/>
        <v>38.700000000000003</v>
      </c>
      <c r="N8" s="19">
        <f t="shared" si="5"/>
        <v>59.3</v>
      </c>
      <c r="O8" s="11" t="s">
        <v>205</v>
      </c>
      <c r="P8" s="11" t="s">
        <v>173</v>
      </c>
      <c r="Q8" s="13" t="s">
        <v>217</v>
      </c>
      <c r="R8" s="13" t="s">
        <v>358</v>
      </c>
      <c r="S8" s="13" t="s">
        <v>359</v>
      </c>
      <c r="T8" s="12">
        <v>8.8000000000000007</v>
      </c>
      <c r="U8" s="12">
        <v>11.4</v>
      </c>
      <c r="V8" s="11" t="s">
        <v>167</v>
      </c>
      <c r="W8" s="12">
        <v>-0.1</v>
      </c>
      <c r="X8" s="12" t="s">
        <v>182</v>
      </c>
      <c r="Y8" s="12">
        <v>0.7</v>
      </c>
      <c r="Z8" s="8">
        <v>-0.8</v>
      </c>
      <c r="AA8" s="8"/>
      <c r="AB8" s="11" t="s">
        <v>183</v>
      </c>
      <c r="AC8" s="11" t="s">
        <v>183</v>
      </c>
      <c r="AD8" s="11" t="s">
        <v>168</v>
      </c>
      <c r="AE8" s="8"/>
      <c r="AF8" s="8" t="s">
        <v>381</v>
      </c>
      <c r="AG8" s="21" t="s">
        <v>380</v>
      </c>
    </row>
    <row r="9" spans="1:33" s="5" customFormat="1">
      <c r="A9" s="6">
        <v>44696</v>
      </c>
      <c r="B9" s="17" t="s">
        <v>153</v>
      </c>
      <c r="C9" s="8" t="s">
        <v>303</v>
      </c>
      <c r="D9" s="9">
        <v>4.9363425925925929E-2</v>
      </c>
      <c r="E9" s="23" t="s">
        <v>366</v>
      </c>
      <c r="F9" s="10">
        <v>11.9</v>
      </c>
      <c r="G9" s="10">
        <v>11.1</v>
      </c>
      <c r="H9" s="10">
        <v>11.6</v>
      </c>
      <c r="I9" s="10">
        <v>12.1</v>
      </c>
      <c r="J9" s="10">
        <v>11.9</v>
      </c>
      <c r="K9" s="10">
        <v>12.9</v>
      </c>
      <c r="L9" s="18">
        <f t="shared" si="3"/>
        <v>34.6</v>
      </c>
      <c r="M9" s="18">
        <f t="shared" si="4"/>
        <v>36.9</v>
      </c>
      <c r="N9" s="19">
        <f t="shared" si="5"/>
        <v>58.6</v>
      </c>
      <c r="O9" s="11" t="s">
        <v>171</v>
      </c>
      <c r="P9" s="11" t="s">
        <v>177</v>
      </c>
      <c r="Q9" s="13" t="s">
        <v>367</v>
      </c>
      <c r="R9" s="13" t="s">
        <v>368</v>
      </c>
      <c r="S9" s="13" t="s">
        <v>243</v>
      </c>
      <c r="T9" s="12">
        <v>8.8000000000000007</v>
      </c>
      <c r="U9" s="12">
        <v>11.4</v>
      </c>
      <c r="V9" s="11" t="s">
        <v>167</v>
      </c>
      <c r="W9" s="12">
        <v>-0.4</v>
      </c>
      <c r="X9" s="12" t="s">
        <v>182</v>
      </c>
      <c r="Y9" s="12">
        <v>0.4</v>
      </c>
      <c r="Z9" s="8">
        <v>-0.8</v>
      </c>
      <c r="AA9" s="8"/>
      <c r="AB9" s="11" t="s">
        <v>183</v>
      </c>
      <c r="AC9" s="11" t="s">
        <v>183</v>
      </c>
      <c r="AD9" s="11" t="s">
        <v>168</v>
      </c>
      <c r="AE9" s="8"/>
      <c r="AF9" s="8" t="s">
        <v>389</v>
      </c>
      <c r="AG9" s="21" t="s">
        <v>388</v>
      </c>
    </row>
    <row r="10" spans="1:33" s="5" customFormat="1">
      <c r="A10" s="6">
        <v>44702</v>
      </c>
      <c r="B10" s="17" t="s">
        <v>156</v>
      </c>
      <c r="C10" s="8" t="s">
        <v>170</v>
      </c>
      <c r="D10" s="9">
        <v>5.0011574074074076E-2</v>
      </c>
      <c r="E10" s="23" t="s">
        <v>402</v>
      </c>
      <c r="F10" s="10">
        <v>11.7</v>
      </c>
      <c r="G10" s="10">
        <v>10.8</v>
      </c>
      <c r="H10" s="10">
        <v>11.3</v>
      </c>
      <c r="I10" s="10">
        <v>12.5</v>
      </c>
      <c r="J10" s="10">
        <v>12.6</v>
      </c>
      <c r="K10" s="10">
        <v>13.2</v>
      </c>
      <c r="L10" s="18">
        <f t="shared" ref="L10:L15" si="6">SUM(F10:H10)</f>
        <v>33.799999999999997</v>
      </c>
      <c r="M10" s="18">
        <f t="shared" ref="M10:M15" si="7">SUM(I10:K10)</f>
        <v>38.299999999999997</v>
      </c>
      <c r="N10" s="19">
        <f t="shared" ref="N10:N15" si="8">SUM(F10:J10)</f>
        <v>58.9</v>
      </c>
      <c r="O10" s="11" t="s">
        <v>205</v>
      </c>
      <c r="P10" s="11" t="s">
        <v>173</v>
      </c>
      <c r="Q10" s="13" t="s">
        <v>403</v>
      </c>
      <c r="R10" s="13" t="s">
        <v>362</v>
      </c>
      <c r="S10" s="13" t="s">
        <v>401</v>
      </c>
      <c r="T10" s="12">
        <v>4.5999999999999996</v>
      </c>
      <c r="U10" s="12">
        <v>3.8</v>
      </c>
      <c r="V10" s="11" t="s">
        <v>169</v>
      </c>
      <c r="W10" s="12">
        <v>-0.5</v>
      </c>
      <c r="X10" s="12" t="s">
        <v>182</v>
      </c>
      <c r="Y10" s="12" t="s">
        <v>186</v>
      </c>
      <c r="Z10" s="8">
        <v>-0.5</v>
      </c>
      <c r="AA10" s="8"/>
      <c r="AB10" s="11" t="s">
        <v>184</v>
      </c>
      <c r="AC10" s="11" t="s">
        <v>183</v>
      </c>
      <c r="AD10" s="11" t="s">
        <v>168</v>
      </c>
      <c r="AE10" s="8"/>
      <c r="AF10" s="8" t="s">
        <v>444</v>
      </c>
      <c r="AG10" s="21" t="s">
        <v>445</v>
      </c>
    </row>
    <row r="11" spans="1:33" s="5" customFormat="1">
      <c r="A11" s="6">
        <v>44702</v>
      </c>
      <c r="B11" s="17" t="s">
        <v>153</v>
      </c>
      <c r="C11" s="8" t="s">
        <v>170</v>
      </c>
      <c r="D11" s="9">
        <v>5.0081018518518518E-2</v>
      </c>
      <c r="E11" s="23" t="s">
        <v>408</v>
      </c>
      <c r="F11" s="10">
        <v>11.9</v>
      </c>
      <c r="G11" s="10">
        <v>10.9</v>
      </c>
      <c r="H11" s="10">
        <v>11.5</v>
      </c>
      <c r="I11" s="10">
        <v>12.6</v>
      </c>
      <c r="J11" s="10">
        <v>12.4</v>
      </c>
      <c r="K11" s="10">
        <v>13.4</v>
      </c>
      <c r="L11" s="18">
        <f t="shared" si="6"/>
        <v>34.299999999999997</v>
      </c>
      <c r="M11" s="18">
        <f t="shared" si="7"/>
        <v>38.4</v>
      </c>
      <c r="N11" s="19">
        <f t="shared" si="8"/>
        <v>59.3</v>
      </c>
      <c r="O11" s="11" t="s">
        <v>171</v>
      </c>
      <c r="P11" s="11" t="s">
        <v>219</v>
      </c>
      <c r="Q11" s="13" t="s">
        <v>272</v>
      </c>
      <c r="R11" s="13" t="s">
        <v>409</v>
      </c>
      <c r="S11" s="13" t="s">
        <v>410</v>
      </c>
      <c r="T11" s="12">
        <v>4.5999999999999996</v>
      </c>
      <c r="U11" s="12">
        <v>3.8</v>
      </c>
      <c r="V11" s="11" t="s">
        <v>169</v>
      </c>
      <c r="W11" s="12">
        <v>0.8</v>
      </c>
      <c r="X11" s="12" t="s">
        <v>182</v>
      </c>
      <c r="Y11" s="12">
        <v>1.3</v>
      </c>
      <c r="Z11" s="8">
        <v>-0.5</v>
      </c>
      <c r="AA11" s="8"/>
      <c r="AB11" s="11" t="s">
        <v>185</v>
      </c>
      <c r="AC11" s="11" t="s">
        <v>183</v>
      </c>
      <c r="AD11" s="11" t="s">
        <v>169</v>
      </c>
      <c r="AE11" s="8"/>
      <c r="AF11" s="8" t="s">
        <v>453</v>
      </c>
      <c r="AG11" s="21" t="s">
        <v>452</v>
      </c>
    </row>
    <row r="12" spans="1:33" s="5" customFormat="1">
      <c r="A12" s="6">
        <v>44702</v>
      </c>
      <c r="B12" s="17" t="s">
        <v>158</v>
      </c>
      <c r="C12" s="8" t="s">
        <v>170</v>
      </c>
      <c r="D12" s="9">
        <v>4.9305555555555554E-2</v>
      </c>
      <c r="E12" s="25" t="s">
        <v>414</v>
      </c>
      <c r="F12" s="10">
        <v>11.8</v>
      </c>
      <c r="G12" s="10">
        <v>10.6</v>
      </c>
      <c r="H12" s="10">
        <v>11.2</v>
      </c>
      <c r="I12" s="10">
        <v>12</v>
      </c>
      <c r="J12" s="10">
        <v>12.1</v>
      </c>
      <c r="K12" s="10">
        <v>13.3</v>
      </c>
      <c r="L12" s="18">
        <f t="shared" si="6"/>
        <v>33.599999999999994</v>
      </c>
      <c r="M12" s="18">
        <f t="shared" si="7"/>
        <v>37.400000000000006</v>
      </c>
      <c r="N12" s="19">
        <f t="shared" si="8"/>
        <v>57.699999999999996</v>
      </c>
      <c r="O12" s="11" t="s">
        <v>205</v>
      </c>
      <c r="P12" s="11" t="s">
        <v>173</v>
      </c>
      <c r="Q12" s="13" t="s">
        <v>243</v>
      </c>
      <c r="R12" s="13" t="s">
        <v>415</v>
      </c>
      <c r="S12" s="13" t="s">
        <v>251</v>
      </c>
      <c r="T12" s="12">
        <v>4.5999999999999996</v>
      </c>
      <c r="U12" s="12">
        <v>3.8</v>
      </c>
      <c r="V12" s="11" t="s">
        <v>169</v>
      </c>
      <c r="W12" s="12">
        <v>0.3</v>
      </c>
      <c r="X12" s="12" t="s">
        <v>182</v>
      </c>
      <c r="Y12" s="12">
        <v>0.8</v>
      </c>
      <c r="Z12" s="8">
        <v>-0.5</v>
      </c>
      <c r="AA12" s="8"/>
      <c r="AB12" s="11" t="s">
        <v>185</v>
      </c>
      <c r="AC12" s="11" t="s">
        <v>183</v>
      </c>
      <c r="AD12" s="11" t="s">
        <v>168</v>
      </c>
      <c r="AE12" s="8"/>
      <c r="AF12" s="8" t="s">
        <v>457</v>
      </c>
      <c r="AG12" s="21" t="s">
        <v>458</v>
      </c>
    </row>
    <row r="13" spans="1:33" s="5" customFormat="1">
      <c r="A13" s="6">
        <v>44703</v>
      </c>
      <c r="B13" s="16" t="s">
        <v>156</v>
      </c>
      <c r="C13" s="8" t="s">
        <v>170</v>
      </c>
      <c r="D13" s="9">
        <v>5.0034722222222223E-2</v>
      </c>
      <c r="E13" s="25" t="s">
        <v>421</v>
      </c>
      <c r="F13" s="10">
        <v>11.9</v>
      </c>
      <c r="G13" s="10">
        <v>10.7</v>
      </c>
      <c r="H13" s="10">
        <v>11.6</v>
      </c>
      <c r="I13" s="10">
        <v>12.4</v>
      </c>
      <c r="J13" s="10">
        <v>12.2</v>
      </c>
      <c r="K13" s="10">
        <v>13.5</v>
      </c>
      <c r="L13" s="18">
        <f t="shared" si="6"/>
        <v>34.200000000000003</v>
      </c>
      <c r="M13" s="18">
        <f t="shared" si="7"/>
        <v>38.1</v>
      </c>
      <c r="N13" s="19">
        <f t="shared" si="8"/>
        <v>58.8</v>
      </c>
      <c r="O13" s="11" t="s">
        <v>205</v>
      </c>
      <c r="P13" s="11" t="s">
        <v>173</v>
      </c>
      <c r="Q13" s="13" t="s">
        <v>243</v>
      </c>
      <c r="R13" s="13" t="s">
        <v>359</v>
      </c>
      <c r="S13" s="13" t="s">
        <v>243</v>
      </c>
      <c r="T13" s="12">
        <v>5.6</v>
      </c>
      <c r="U13" s="12">
        <v>5.5</v>
      </c>
      <c r="V13" s="11" t="s">
        <v>169</v>
      </c>
      <c r="W13" s="12">
        <v>-0.3</v>
      </c>
      <c r="X13" s="12" t="s">
        <v>182</v>
      </c>
      <c r="Y13" s="12">
        <v>0.2</v>
      </c>
      <c r="Z13" s="8">
        <v>-0.5</v>
      </c>
      <c r="AA13" s="8"/>
      <c r="AB13" s="11" t="s">
        <v>184</v>
      </c>
      <c r="AC13" s="11" t="s">
        <v>183</v>
      </c>
      <c r="AD13" s="11" t="s">
        <v>169</v>
      </c>
      <c r="AE13" s="8"/>
      <c r="AF13" s="8" t="s">
        <v>470</v>
      </c>
      <c r="AG13" s="21" t="s">
        <v>471</v>
      </c>
    </row>
    <row r="14" spans="1:33" s="5" customFormat="1">
      <c r="A14" s="6">
        <v>44703</v>
      </c>
      <c r="B14" s="16" t="s">
        <v>153</v>
      </c>
      <c r="C14" s="8" t="s">
        <v>170</v>
      </c>
      <c r="D14" s="9">
        <v>4.9375000000000002E-2</v>
      </c>
      <c r="E14" s="25" t="s">
        <v>428</v>
      </c>
      <c r="F14" s="10">
        <v>11.9</v>
      </c>
      <c r="G14" s="10">
        <v>10.6</v>
      </c>
      <c r="H14" s="10">
        <v>11.4</v>
      </c>
      <c r="I14" s="10">
        <v>12.3</v>
      </c>
      <c r="J14" s="10">
        <v>12</v>
      </c>
      <c r="K14" s="10">
        <v>13.4</v>
      </c>
      <c r="L14" s="18">
        <f t="shared" si="6"/>
        <v>33.9</v>
      </c>
      <c r="M14" s="18">
        <f t="shared" si="7"/>
        <v>37.700000000000003</v>
      </c>
      <c r="N14" s="19">
        <f t="shared" si="8"/>
        <v>58.2</v>
      </c>
      <c r="O14" s="11" t="s">
        <v>205</v>
      </c>
      <c r="P14" s="11" t="s">
        <v>172</v>
      </c>
      <c r="Q14" s="13" t="s">
        <v>217</v>
      </c>
      <c r="R14" s="13" t="s">
        <v>429</v>
      </c>
      <c r="S14" s="13" t="s">
        <v>247</v>
      </c>
      <c r="T14" s="12">
        <v>5.6</v>
      </c>
      <c r="U14" s="12">
        <v>5.5</v>
      </c>
      <c r="V14" s="11" t="s">
        <v>169</v>
      </c>
      <c r="W14" s="12">
        <v>-0.3</v>
      </c>
      <c r="X14" s="12" t="s">
        <v>182</v>
      </c>
      <c r="Y14" s="12">
        <v>0.2</v>
      </c>
      <c r="Z14" s="8">
        <v>-0.5</v>
      </c>
      <c r="AA14" s="8"/>
      <c r="AB14" s="11" t="s">
        <v>184</v>
      </c>
      <c r="AC14" s="11" t="s">
        <v>183</v>
      </c>
      <c r="AD14" s="11" t="s">
        <v>169</v>
      </c>
      <c r="AE14" s="8"/>
      <c r="AF14" s="8" t="s">
        <v>469</v>
      </c>
      <c r="AG14" s="21" t="s">
        <v>472</v>
      </c>
    </row>
    <row r="15" spans="1:33" s="5" customFormat="1">
      <c r="A15" s="6">
        <v>44703</v>
      </c>
      <c r="B15" s="17" t="s">
        <v>155</v>
      </c>
      <c r="C15" s="8" t="s">
        <v>170</v>
      </c>
      <c r="D15" s="9">
        <v>4.9409722222222223E-2</v>
      </c>
      <c r="E15" s="25" t="s">
        <v>434</v>
      </c>
      <c r="F15" s="10">
        <v>11.9</v>
      </c>
      <c r="G15" s="10">
        <v>10.7</v>
      </c>
      <c r="H15" s="10">
        <v>11.3</v>
      </c>
      <c r="I15" s="10">
        <v>12.5</v>
      </c>
      <c r="J15" s="10">
        <v>12.3</v>
      </c>
      <c r="K15" s="10">
        <v>13.2</v>
      </c>
      <c r="L15" s="18">
        <f t="shared" si="6"/>
        <v>33.900000000000006</v>
      </c>
      <c r="M15" s="18">
        <f t="shared" si="7"/>
        <v>38</v>
      </c>
      <c r="N15" s="19">
        <f t="shared" si="8"/>
        <v>58.7</v>
      </c>
      <c r="O15" s="11" t="s">
        <v>171</v>
      </c>
      <c r="P15" s="11" t="s">
        <v>219</v>
      </c>
      <c r="Q15" s="13" t="s">
        <v>254</v>
      </c>
      <c r="R15" s="13" t="s">
        <v>237</v>
      </c>
      <c r="S15" s="13" t="s">
        <v>435</v>
      </c>
      <c r="T15" s="12">
        <v>5.6</v>
      </c>
      <c r="U15" s="12">
        <v>5.5</v>
      </c>
      <c r="V15" s="11" t="s">
        <v>169</v>
      </c>
      <c r="W15" s="12">
        <v>0.6</v>
      </c>
      <c r="X15" s="12" t="s">
        <v>182</v>
      </c>
      <c r="Y15" s="12">
        <v>1.1000000000000001</v>
      </c>
      <c r="Z15" s="8">
        <v>-0.5</v>
      </c>
      <c r="AA15" s="8"/>
      <c r="AB15" s="11" t="s">
        <v>185</v>
      </c>
      <c r="AC15" s="11" t="s">
        <v>183</v>
      </c>
      <c r="AD15" s="11" t="s">
        <v>168</v>
      </c>
      <c r="AE15" s="8"/>
      <c r="AF15" s="8" t="s">
        <v>477</v>
      </c>
      <c r="AG15" s="21" t="s">
        <v>476</v>
      </c>
    </row>
  </sheetData>
  <autoFilter ref="A1:AF4" xr:uid="{00000000-0009-0000-0000-00000A000000}"/>
  <phoneticPr fontId="11"/>
  <conditionalFormatting sqref="AB4:AE4 AB2:AD3">
    <cfRule type="containsText" dxfId="116" priority="1238" operator="containsText" text="E">
      <formula>NOT(ISERROR(SEARCH("E",AB2)))</formula>
    </cfRule>
    <cfRule type="containsText" dxfId="115" priority="1239" operator="containsText" text="B">
      <formula>NOT(ISERROR(SEARCH("B",AB2)))</formula>
    </cfRule>
    <cfRule type="containsText" dxfId="114" priority="1240" operator="containsText" text="A">
      <formula>NOT(ISERROR(SEARCH("A",AB2)))</formula>
    </cfRule>
  </conditionalFormatting>
  <conditionalFormatting sqref="F2:K2">
    <cfRule type="colorScale" priority="1157">
      <colorScale>
        <cfvo type="min"/>
        <cfvo type="percentile" val="50"/>
        <cfvo type="max"/>
        <color rgb="FFF8696B"/>
        <color rgb="FFFFEB84"/>
        <color rgb="FF63BE7B"/>
      </colorScale>
    </cfRule>
  </conditionalFormatting>
  <conditionalFormatting sqref="F3:K4">
    <cfRule type="colorScale" priority="1553">
      <colorScale>
        <cfvo type="min"/>
        <cfvo type="percentile" val="50"/>
        <cfvo type="max"/>
        <color rgb="FFF8696B"/>
        <color rgb="FFFFEB84"/>
        <color rgb="FF63BE7B"/>
      </colorScale>
    </cfRule>
  </conditionalFormatting>
  <conditionalFormatting sqref="AE2:AE3">
    <cfRule type="containsText" dxfId="113" priority="736" operator="containsText" text="E">
      <formula>NOT(ISERROR(SEARCH("E",AE2)))</formula>
    </cfRule>
    <cfRule type="containsText" dxfId="112" priority="737" operator="containsText" text="B">
      <formula>NOT(ISERROR(SEARCH("B",AE2)))</formula>
    </cfRule>
    <cfRule type="containsText" dxfId="111" priority="738" operator="containsText" text="A">
      <formula>NOT(ISERROR(SEARCH("A",AE2)))</formula>
    </cfRule>
  </conditionalFormatting>
  <conditionalFormatting sqref="V2">
    <cfRule type="containsText" dxfId="110" priority="459" operator="containsText" text="D">
      <formula>NOT(ISERROR(SEARCH("D",V2)))</formula>
    </cfRule>
    <cfRule type="containsText" dxfId="109" priority="460" operator="containsText" text="S">
      <formula>NOT(ISERROR(SEARCH("S",V2)))</formula>
    </cfRule>
    <cfRule type="containsText" dxfId="108" priority="461" operator="containsText" text="F">
      <formula>NOT(ISERROR(SEARCH("F",V2)))</formula>
    </cfRule>
    <cfRule type="containsText" dxfId="107" priority="462" operator="containsText" text="E">
      <formula>NOT(ISERROR(SEARCH("E",V2)))</formula>
    </cfRule>
    <cfRule type="containsText" dxfId="106" priority="463" operator="containsText" text="B">
      <formula>NOT(ISERROR(SEARCH("B",V2)))</formula>
    </cfRule>
    <cfRule type="containsText" dxfId="105" priority="464" operator="containsText" text="A">
      <formula>NOT(ISERROR(SEARCH("A",V2)))</formula>
    </cfRule>
  </conditionalFormatting>
  <conditionalFormatting sqref="V3:V4">
    <cfRule type="containsText" dxfId="104" priority="363" operator="containsText" text="D">
      <formula>NOT(ISERROR(SEARCH("D",V3)))</formula>
    </cfRule>
    <cfRule type="containsText" dxfId="103" priority="364" operator="containsText" text="S">
      <formula>NOT(ISERROR(SEARCH("S",V3)))</formula>
    </cfRule>
    <cfRule type="containsText" dxfId="102" priority="365" operator="containsText" text="F">
      <formula>NOT(ISERROR(SEARCH("F",V3)))</formula>
    </cfRule>
    <cfRule type="containsText" dxfId="101" priority="366" operator="containsText" text="E">
      <formula>NOT(ISERROR(SEARCH("E",V3)))</formula>
    </cfRule>
    <cfRule type="containsText" dxfId="100" priority="367" operator="containsText" text="B">
      <formula>NOT(ISERROR(SEARCH("B",V3)))</formula>
    </cfRule>
    <cfRule type="containsText" dxfId="99" priority="368" operator="containsText" text="A">
      <formula>NOT(ISERROR(SEARCH("A",V3)))</formula>
    </cfRule>
  </conditionalFormatting>
  <conditionalFormatting sqref="AB8:AE9 AB5:AD7">
    <cfRule type="containsText" dxfId="98" priority="26" operator="containsText" text="E">
      <formula>NOT(ISERROR(SEARCH("E",AB5)))</formula>
    </cfRule>
    <cfRule type="containsText" dxfId="97" priority="27" operator="containsText" text="B">
      <formula>NOT(ISERROR(SEARCH("B",AB5)))</formula>
    </cfRule>
    <cfRule type="containsText" dxfId="96" priority="28" operator="containsText" text="A">
      <formula>NOT(ISERROR(SEARCH("A",AB5)))</formula>
    </cfRule>
  </conditionalFormatting>
  <conditionalFormatting sqref="F5:K9">
    <cfRule type="colorScale" priority="29">
      <colorScale>
        <cfvo type="min"/>
        <cfvo type="percentile" val="50"/>
        <cfvo type="max"/>
        <color rgb="FFF8696B"/>
        <color rgb="FFFFEB84"/>
        <color rgb="FF63BE7B"/>
      </colorScale>
    </cfRule>
  </conditionalFormatting>
  <conditionalFormatting sqref="V5:V9">
    <cfRule type="containsText" dxfId="95" priority="20" operator="containsText" text="D">
      <formula>NOT(ISERROR(SEARCH("D",V5)))</formula>
    </cfRule>
    <cfRule type="containsText" dxfId="94" priority="21" operator="containsText" text="S">
      <formula>NOT(ISERROR(SEARCH("S",V5)))</formula>
    </cfRule>
    <cfRule type="containsText" dxfId="93" priority="22" operator="containsText" text="F">
      <formula>NOT(ISERROR(SEARCH("F",V5)))</formula>
    </cfRule>
    <cfRule type="containsText" dxfId="92" priority="23" operator="containsText" text="E">
      <formula>NOT(ISERROR(SEARCH("E",V5)))</formula>
    </cfRule>
    <cfRule type="containsText" dxfId="91" priority="24" operator="containsText" text="B">
      <formula>NOT(ISERROR(SEARCH("B",V5)))</formula>
    </cfRule>
    <cfRule type="containsText" dxfId="90" priority="25" operator="containsText" text="A">
      <formula>NOT(ISERROR(SEARCH("A",V5)))</formula>
    </cfRule>
  </conditionalFormatting>
  <conditionalFormatting sqref="AE5:AE7">
    <cfRule type="containsText" dxfId="89" priority="17" operator="containsText" text="E">
      <formula>NOT(ISERROR(SEARCH("E",AE5)))</formula>
    </cfRule>
    <cfRule type="containsText" dxfId="88" priority="18" operator="containsText" text="B">
      <formula>NOT(ISERROR(SEARCH("B",AE5)))</formula>
    </cfRule>
    <cfRule type="containsText" dxfId="87" priority="19" operator="containsText" text="A">
      <formula>NOT(ISERROR(SEARCH("A",AE5)))</formula>
    </cfRule>
  </conditionalFormatting>
  <conditionalFormatting sqref="AB10:AE15">
    <cfRule type="containsText" dxfId="86" priority="13" operator="containsText" text="E">
      <formula>NOT(ISERROR(SEARCH("E",AB10)))</formula>
    </cfRule>
    <cfRule type="containsText" dxfId="85" priority="14" operator="containsText" text="B">
      <formula>NOT(ISERROR(SEARCH("B",AB10)))</formula>
    </cfRule>
    <cfRule type="containsText" dxfId="84" priority="15" operator="containsText" text="A">
      <formula>NOT(ISERROR(SEARCH("A",AB10)))</formula>
    </cfRule>
  </conditionalFormatting>
  <conditionalFormatting sqref="F10:K15">
    <cfRule type="colorScale" priority="16">
      <colorScale>
        <cfvo type="min"/>
        <cfvo type="percentile" val="50"/>
        <cfvo type="max"/>
        <color rgb="FFF8696B"/>
        <color rgb="FFFFEB84"/>
        <color rgb="FF63BE7B"/>
      </colorScale>
    </cfRule>
  </conditionalFormatting>
  <conditionalFormatting sqref="V10:V12">
    <cfRule type="containsText" dxfId="83" priority="7" operator="containsText" text="D">
      <formula>NOT(ISERROR(SEARCH("D",V10)))</formula>
    </cfRule>
    <cfRule type="containsText" dxfId="82" priority="8" operator="containsText" text="S">
      <formula>NOT(ISERROR(SEARCH("S",V10)))</formula>
    </cfRule>
    <cfRule type="containsText" dxfId="81" priority="9" operator="containsText" text="F">
      <formula>NOT(ISERROR(SEARCH("F",V10)))</formula>
    </cfRule>
    <cfRule type="containsText" dxfId="80" priority="10" operator="containsText" text="E">
      <formula>NOT(ISERROR(SEARCH("E",V10)))</formula>
    </cfRule>
    <cfRule type="containsText" dxfId="79" priority="11" operator="containsText" text="B">
      <formula>NOT(ISERROR(SEARCH("B",V10)))</formula>
    </cfRule>
    <cfRule type="containsText" dxfId="78" priority="12" operator="containsText" text="A">
      <formula>NOT(ISERROR(SEARCH("A",V10)))</formula>
    </cfRule>
  </conditionalFormatting>
  <conditionalFormatting sqref="V13:V15">
    <cfRule type="containsText" dxfId="77" priority="1" operator="containsText" text="D">
      <formula>NOT(ISERROR(SEARCH("D",V13)))</formula>
    </cfRule>
    <cfRule type="containsText" dxfId="76" priority="2" operator="containsText" text="S">
      <formula>NOT(ISERROR(SEARCH("S",V13)))</formula>
    </cfRule>
    <cfRule type="containsText" dxfId="75" priority="3" operator="containsText" text="F">
      <formula>NOT(ISERROR(SEARCH("F",V13)))</formula>
    </cfRule>
    <cfRule type="containsText" dxfId="74" priority="4" operator="containsText" text="E">
      <formula>NOT(ISERROR(SEARCH("E",V13)))</formula>
    </cfRule>
    <cfRule type="containsText" dxfId="73" priority="5" operator="containsText" text="B">
      <formula>NOT(ISERROR(SEARCH("B",V13)))</formula>
    </cfRule>
    <cfRule type="containsText" dxfId="72" priority="6" operator="containsText" text="A">
      <formula>NOT(ISERROR(SEARCH("A",V13)))</formula>
    </cfRule>
  </conditionalFormatting>
  <dataValidations count="2">
    <dataValidation type="list" allowBlank="1" showInputMessage="1" showErrorMessage="1" sqref="AE2:AE4 AE8:AE15" xr:uid="{00000000-0002-0000-0A00-000000000000}">
      <formula1>"強風,外差し,イン先行,凍結防止"</formula1>
    </dataValidation>
    <dataValidation type="list" allowBlank="1" showInputMessage="1" showErrorMessage="1" sqref="AE5:AE7" xr:uid="{82F61A45-5109-6C4E-8E51-BE9BCCC05877}">
      <formula1>"強風,外差し,イン先行,タフ"</formula1>
    </dataValidation>
  </dataValidations>
  <pageMargins left="0.7" right="0.7" top="0.75" bottom="0.75" header="0.3" footer="0.3"/>
  <pageSetup paperSize="9" orientation="portrait" horizontalDpi="4294967292" verticalDpi="4294967292"/>
  <ignoredErrors>
    <ignoredError sqref="L2:N3 L4:N4 L5:N9 L10:N1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L18"/>
  <sheetViews>
    <sheetView tabSelected="1" zoomScaleNormal="100" workbookViewId="0">
      <pane xSplit="5" ySplit="1" topLeftCell="AL2" activePane="bottomRight" state="frozen"/>
      <selection activeCell="E24" sqref="E24"/>
      <selection pane="topRight" activeCell="E24" sqref="E24"/>
      <selection pane="bottomLeft" activeCell="E24" sqref="E24"/>
      <selection pane="bottomRight" activeCell="AL9" sqref="AL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195</v>
      </c>
      <c r="F1" s="1" t="s">
        <v>69</v>
      </c>
      <c r="G1" s="1" t="s">
        <v>70</v>
      </c>
      <c r="H1" s="1" t="s">
        <v>71</v>
      </c>
      <c r="I1" s="1" t="s">
        <v>72</v>
      </c>
      <c r="J1" s="1" t="s">
        <v>73</v>
      </c>
      <c r="K1" s="1" t="s">
        <v>74</v>
      </c>
      <c r="L1" s="1" t="s">
        <v>87</v>
      </c>
      <c r="M1" s="1" t="s">
        <v>88</v>
      </c>
      <c r="N1" s="1" t="s">
        <v>89</v>
      </c>
      <c r="O1" s="1" t="s">
        <v>38</v>
      </c>
      <c r="P1" s="1" t="s">
        <v>60</v>
      </c>
      <c r="Q1" s="1" t="s">
        <v>39</v>
      </c>
      <c r="R1" s="1" t="s">
        <v>40</v>
      </c>
      <c r="S1" s="1" t="s">
        <v>192</v>
      </c>
      <c r="T1" s="2" t="s">
        <v>90</v>
      </c>
      <c r="U1" s="2" t="s">
        <v>42</v>
      </c>
      <c r="V1" s="3" t="s">
        <v>43</v>
      </c>
      <c r="W1" s="3" t="s">
        <v>44</v>
      </c>
      <c r="X1" s="3" t="s">
        <v>45</v>
      </c>
      <c r="Y1" s="4" t="s">
        <v>117</v>
      </c>
      <c r="Z1" s="4" t="s">
        <v>118</v>
      </c>
      <c r="AA1" s="4" t="s">
        <v>163</v>
      </c>
      <c r="AB1" s="4" t="s">
        <v>9</v>
      </c>
      <c r="AC1" s="4" t="s">
        <v>77</v>
      </c>
      <c r="AD1" s="4" t="s">
        <v>10</v>
      </c>
      <c r="AE1" s="4" t="s">
        <v>11</v>
      </c>
      <c r="AF1" s="4"/>
      <c r="AG1" s="4" t="s">
        <v>12</v>
      </c>
      <c r="AH1" s="4" t="s">
        <v>13</v>
      </c>
      <c r="AI1" s="4" t="s">
        <v>46</v>
      </c>
      <c r="AJ1" s="4" t="s">
        <v>91</v>
      </c>
      <c r="AK1" s="1" t="s">
        <v>92</v>
      </c>
      <c r="AL1" s="1" t="s">
        <v>119</v>
      </c>
    </row>
    <row r="2" spans="1:38" s="5" customFormat="1">
      <c r="A2" s="6">
        <v>44688</v>
      </c>
      <c r="B2" s="17" t="s">
        <v>156</v>
      </c>
      <c r="C2" s="8" t="s">
        <v>170</v>
      </c>
      <c r="D2" s="9">
        <v>7.9259259259259265E-2</v>
      </c>
      <c r="E2" s="25" t="s">
        <v>194</v>
      </c>
      <c r="F2" s="10">
        <v>12.4</v>
      </c>
      <c r="G2" s="10">
        <v>11.5</v>
      </c>
      <c r="H2" s="10">
        <v>13</v>
      </c>
      <c r="I2" s="10">
        <v>13.5</v>
      </c>
      <c r="J2" s="10">
        <v>13</v>
      </c>
      <c r="K2" s="10">
        <v>12.4</v>
      </c>
      <c r="L2" s="10">
        <v>12.8</v>
      </c>
      <c r="M2" s="10">
        <v>12.8</v>
      </c>
      <c r="N2" s="10">
        <v>13.4</v>
      </c>
      <c r="O2" s="18">
        <f t="shared" ref="O2:O7" si="0">SUM(F2:H2)</f>
        <v>36.9</v>
      </c>
      <c r="P2" s="18">
        <f t="shared" ref="P2:P7" si="1">SUM(I2:K2)</f>
        <v>38.9</v>
      </c>
      <c r="Q2" s="18">
        <f t="shared" ref="Q2:Q7" si="2">SUM(L2:N2)</f>
        <v>39</v>
      </c>
      <c r="R2" s="19">
        <f t="shared" ref="R2:R7" si="3">SUM(F2:J2)</f>
        <v>63.4</v>
      </c>
      <c r="S2" s="19">
        <f>SUM(J2:N2)</f>
        <v>64.400000000000006</v>
      </c>
      <c r="T2" s="11" t="s">
        <v>171</v>
      </c>
      <c r="U2" s="11" t="s">
        <v>173</v>
      </c>
      <c r="V2" s="13" t="s">
        <v>197</v>
      </c>
      <c r="W2" s="13" t="s">
        <v>198</v>
      </c>
      <c r="X2" s="13" t="s">
        <v>199</v>
      </c>
      <c r="Y2" s="12">
        <v>4.9000000000000004</v>
      </c>
      <c r="Z2" s="12">
        <v>4.8</v>
      </c>
      <c r="AA2" s="11" t="s">
        <v>169</v>
      </c>
      <c r="AB2" s="12">
        <v>0.8</v>
      </c>
      <c r="AC2" s="12" t="s">
        <v>182</v>
      </c>
      <c r="AD2" s="12">
        <v>1.1000000000000001</v>
      </c>
      <c r="AE2" s="12">
        <v>-0.3</v>
      </c>
      <c r="AF2" s="12"/>
      <c r="AG2" s="11" t="s">
        <v>185</v>
      </c>
      <c r="AH2" s="11" t="s">
        <v>183</v>
      </c>
      <c r="AI2" s="11" t="s">
        <v>168</v>
      </c>
      <c r="AJ2" s="8"/>
      <c r="AK2" s="8" t="s">
        <v>200</v>
      </c>
      <c r="AL2" s="21" t="s">
        <v>201</v>
      </c>
    </row>
    <row r="3" spans="1:38" s="5" customFormat="1">
      <c r="A3" s="6">
        <v>44688</v>
      </c>
      <c r="B3" s="16" t="s">
        <v>153</v>
      </c>
      <c r="C3" s="8" t="s">
        <v>170</v>
      </c>
      <c r="D3" s="9">
        <v>7.9259259259259265E-2</v>
      </c>
      <c r="E3" s="25" t="s">
        <v>220</v>
      </c>
      <c r="F3" s="10">
        <v>12.7</v>
      </c>
      <c r="G3" s="10">
        <v>11.8</v>
      </c>
      <c r="H3" s="10">
        <v>13.1</v>
      </c>
      <c r="I3" s="10">
        <v>13.7</v>
      </c>
      <c r="J3" s="10">
        <v>12.9</v>
      </c>
      <c r="K3" s="10">
        <v>12.3</v>
      </c>
      <c r="L3" s="10">
        <v>12.7</v>
      </c>
      <c r="M3" s="10">
        <v>12.3</v>
      </c>
      <c r="N3" s="10">
        <v>13.3</v>
      </c>
      <c r="O3" s="18">
        <f t="shared" si="0"/>
        <v>37.6</v>
      </c>
      <c r="P3" s="18">
        <f t="shared" si="1"/>
        <v>38.900000000000006</v>
      </c>
      <c r="Q3" s="18">
        <f t="shared" si="2"/>
        <v>38.299999999999997</v>
      </c>
      <c r="R3" s="19">
        <f t="shared" si="3"/>
        <v>64.2</v>
      </c>
      <c r="S3" s="19">
        <f t="shared" ref="S3:S7" si="4">SUM(J3:N3)</f>
        <v>63.5</v>
      </c>
      <c r="T3" s="11" t="s">
        <v>178</v>
      </c>
      <c r="U3" s="11" t="s">
        <v>219</v>
      </c>
      <c r="V3" s="13" t="s">
        <v>221</v>
      </c>
      <c r="W3" s="13" t="s">
        <v>217</v>
      </c>
      <c r="X3" s="13" t="s">
        <v>222</v>
      </c>
      <c r="Y3" s="12">
        <v>4.9000000000000004</v>
      </c>
      <c r="Z3" s="12">
        <v>4.8</v>
      </c>
      <c r="AA3" s="11" t="s">
        <v>169</v>
      </c>
      <c r="AB3" s="12">
        <v>2</v>
      </c>
      <c r="AC3" s="12" t="s">
        <v>182</v>
      </c>
      <c r="AD3" s="12">
        <v>2.2999999999999998</v>
      </c>
      <c r="AE3" s="12">
        <v>-0.3</v>
      </c>
      <c r="AF3" s="12"/>
      <c r="AG3" s="11" t="s">
        <v>185</v>
      </c>
      <c r="AH3" s="11" t="s">
        <v>185</v>
      </c>
      <c r="AI3" s="11" t="s">
        <v>196</v>
      </c>
      <c r="AJ3" s="8"/>
      <c r="AK3" s="8" t="s">
        <v>223</v>
      </c>
      <c r="AL3" s="21" t="s">
        <v>224</v>
      </c>
    </row>
    <row r="4" spans="1:38" s="5" customFormat="1">
      <c r="A4" s="6">
        <v>44688</v>
      </c>
      <c r="B4" s="17" t="s">
        <v>154</v>
      </c>
      <c r="C4" s="8" t="s">
        <v>170</v>
      </c>
      <c r="D4" s="9">
        <v>7.7835648148148154E-2</v>
      </c>
      <c r="E4" s="25" t="s">
        <v>229</v>
      </c>
      <c r="F4" s="10">
        <v>12.1</v>
      </c>
      <c r="G4" s="10">
        <v>11.4</v>
      </c>
      <c r="H4" s="10">
        <v>12.4</v>
      </c>
      <c r="I4" s="10">
        <v>13</v>
      </c>
      <c r="J4" s="10">
        <v>12.9</v>
      </c>
      <c r="K4" s="10">
        <v>12.4</v>
      </c>
      <c r="L4" s="10">
        <v>12.8</v>
      </c>
      <c r="M4" s="10">
        <v>12.4</v>
      </c>
      <c r="N4" s="10">
        <v>13.1</v>
      </c>
      <c r="O4" s="18">
        <f t="shared" si="0"/>
        <v>35.9</v>
      </c>
      <c r="P4" s="18">
        <f t="shared" si="1"/>
        <v>38.299999999999997</v>
      </c>
      <c r="Q4" s="18">
        <f t="shared" si="2"/>
        <v>38.300000000000004</v>
      </c>
      <c r="R4" s="19">
        <f t="shared" si="3"/>
        <v>61.8</v>
      </c>
      <c r="S4" s="19">
        <f t="shared" si="4"/>
        <v>63.6</v>
      </c>
      <c r="T4" s="11" t="s">
        <v>205</v>
      </c>
      <c r="U4" s="11" t="s">
        <v>173</v>
      </c>
      <c r="V4" s="13" t="s">
        <v>222</v>
      </c>
      <c r="W4" s="13" t="s">
        <v>221</v>
      </c>
      <c r="X4" s="13" t="s">
        <v>230</v>
      </c>
      <c r="Y4" s="12">
        <v>4.9000000000000004</v>
      </c>
      <c r="Z4" s="12">
        <v>4.8</v>
      </c>
      <c r="AA4" s="11" t="s">
        <v>169</v>
      </c>
      <c r="AB4" s="12">
        <v>-0.6</v>
      </c>
      <c r="AC4" s="12" t="s">
        <v>182</v>
      </c>
      <c r="AD4" s="12">
        <v>-0.3</v>
      </c>
      <c r="AE4" s="12">
        <v>-0.3</v>
      </c>
      <c r="AF4" s="12"/>
      <c r="AG4" s="11" t="s">
        <v>184</v>
      </c>
      <c r="AH4" s="11" t="s">
        <v>184</v>
      </c>
      <c r="AI4" s="11" t="s">
        <v>169</v>
      </c>
      <c r="AJ4" s="8"/>
      <c r="AK4" s="8" t="s">
        <v>231</v>
      </c>
      <c r="AL4" s="21" t="s">
        <v>273</v>
      </c>
    </row>
    <row r="5" spans="1:38" s="5" customFormat="1">
      <c r="A5" s="6">
        <v>44689</v>
      </c>
      <c r="B5" s="17" t="s">
        <v>157</v>
      </c>
      <c r="C5" s="8" t="s">
        <v>170</v>
      </c>
      <c r="D5" s="9">
        <v>7.9259259259259265E-2</v>
      </c>
      <c r="E5" s="25" t="s">
        <v>250</v>
      </c>
      <c r="F5" s="10">
        <v>12.6</v>
      </c>
      <c r="G5" s="10">
        <v>11.8</v>
      </c>
      <c r="H5" s="10">
        <v>13.2</v>
      </c>
      <c r="I5" s="10">
        <v>13.2</v>
      </c>
      <c r="J5" s="10">
        <v>12.4</v>
      </c>
      <c r="K5" s="10">
        <v>12.2</v>
      </c>
      <c r="L5" s="10">
        <v>13</v>
      </c>
      <c r="M5" s="10">
        <v>12.5</v>
      </c>
      <c r="N5" s="10">
        <v>13.9</v>
      </c>
      <c r="O5" s="18">
        <f t="shared" si="0"/>
        <v>37.599999999999994</v>
      </c>
      <c r="P5" s="18">
        <f t="shared" si="1"/>
        <v>37.799999999999997</v>
      </c>
      <c r="Q5" s="18">
        <f t="shared" si="2"/>
        <v>39.4</v>
      </c>
      <c r="R5" s="19">
        <f t="shared" si="3"/>
        <v>63.199999999999996</v>
      </c>
      <c r="S5" s="19">
        <f t="shared" si="4"/>
        <v>64</v>
      </c>
      <c r="T5" s="11" t="s">
        <v>171</v>
      </c>
      <c r="U5" s="11" t="s">
        <v>173</v>
      </c>
      <c r="V5" s="13" t="s">
        <v>251</v>
      </c>
      <c r="W5" s="13" t="s">
        <v>176</v>
      </c>
      <c r="X5" s="13" t="s">
        <v>252</v>
      </c>
      <c r="Y5" s="12">
        <v>4.4000000000000004</v>
      </c>
      <c r="Z5" s="12">
        <v>4.3</v>
      </c>
      <c r="AA5" s="11" t="s">
        <v>169</v>
      </c>
      <c r="AB5" s="12">
        <v>0.8</v>
      </c>
      <c r="AC5" s="12" t="s">
        <v>182</v>
      </c>
      <c r="AD5" s="12">
        <v>1.1000000000000001</v>
      </c>
      <c r="AE5" s="12">
        <v>-0.3</v>
      </c>
      <c r="AF5" s="12"/>
      <c r="AG5" s="11" t="s">
        <v>185</v>
      </c>
      <c r="AH5" s="11" t="s">
        <v>183</v>
      </c>
      <c r="AI5" s="11" t="s">
        <v>168</v>
      </c>
      <c r="AJ5" s="8"/>
      <c r="AK5" s="8" t="s">
        <v>285</v>
      </c>
      <c r="AL5" s="21" t="s">
        <v>286</v>
      </c>
    </row>
    <row r="6" spans="1:38" s="5" customFormat="1">
      <c r="A6" s="6">
        <v>44689</v>
      </c>
      <c r="B6" s="17" t="s">
        <v>153</v>
      </c>
      <c r="C6" s="8" t="s">
        <v>170</v>
      </c>
      <c r="D6" s="9">
        <v>7.7835648148148154E-2</v>
      </c>
      <c r="E6" s="25" t="s">
        <v>240</v>
      </c>
      <c r="F6" s="10">
        <v>12.7</v>
      </c>
      <c r="G6" s="10">
        <v>11.5</v>
      </c>
      <c r="H6" s="10">
        <v>12.4</v>
      </c>
      <c r="I6" s="10">
        <v>12.6</v>
      </c>
      <c r="J6" s="10">
        <v>12.4</v>
      </c>
      <c r="K6" s="10">
        <v>12.5</v>
      </c>
      <c r="L6" s="10">
        <v>13</v>
      </c>
      <c r="M6" s="10">
        <v>12.5</v>
      </c>
      <c r="N6" s="10">
        <v>12.9</v>
      </c>
      <c r="O6" s="18">
        <f t="shared" si="0"/>
        <v>36.6</v>
      </c>
      <c r="P6" s="18">
        <f t="shared" si="1"/>
        <v>37.5</v>
      </c>
      <c r="Q6" s="18">
        <f t="shared" si="2"/>
        <v>38.4</v>
      </c>
      <c r="R6" s="19">
        <f t="shared" si="3"/>
        <v>61.6</v>
      </c>
      <c r="S6" s="19">
        <f t="shared" si="4"/>
        <v>63.3</v>
      </c>
      <c r="T6" s="11" t="s">
        <v>205</v>
      </c>
      <c r="U6" s="11" t="s">
        <v>173</v>
      </c>
      <c r="V6" s="13" t="s">
        <v>212</v>
      </c>
      <c r="W6" s="13" t="s">
        <v>189</v>
      </c>
      <c r="X6" s="13" t="s">
        <v>176</v>
      </c>
      <c r="Y6" s="12">
        <v>4.4000000000000004</v>
      </c>
      <c r="Z6" s="12">
        <v>4.3</v>
      </c>
      <c r="AA6" s="11" t="s">
        <v>169</v>
      </c>
      <c r="AB6" s="12">
        <v>-0.3</v>
      </c>
      <c r="AC6" s="12" t="s">
        <v>182</v>
      </c>
      <c r="AD6" s="12" t="s">
        <v>186</v>
      </c>
      <c r="AE6" s="12">
        <v>-0.3</v>
      </c>
      <c r="AF6" s="12"/>
      <c r="AG6" s="11" t="s">
        <v>184</v>
      </c>
      <c r="AH6" s="11" t="s">
        <v>183</v>
      </c>
      <c r="AI6" s="11" t="s">
        <v>168</v>
      </c>
      <c r="AJ6" s="8"/>
      <c r="AK6" s="8" t="s">
        <v>289</v>
      </c>
      <c r="AL6" s="21" t="s">
        <v>290</v>
      </c>
    </row>
    <row r="7" spans="1:38" s="5" customFormat="1">
      <c r="A7" s="6">
        <v>44689</v>
      </c>
      <c r="B7" s="16" t="s">
        <v>155</v>
      </c>
      <c r="C7" s="8" t="s">
        <v>170</v>
      </c>
      <c r="D7" s="9">
        <v>7.7824074074074087E-2</v>
      </c>
      <c r="E7" s="25" t="s">
        <v>264</v>
      </c>
      <c r="F7" s="10">
        <v>12.3</v>
      </c>
      <c r="G7" s="10">
        <v>11.3</v>
      </c>
      <c r="H7" s="10">
        <v>12.4</v>
      </c>
      <c r="I7" s="10">
        <v>13.1</v>
      </c>
      <c r="J7" s="10">
        <v>12.7</v>
      </c>
      <c r="K7" s="10">
        <v>12.4</v>
      </c>
      <c r="L7" s="10">
        <v>12.7</v>
      </c>
      <c r="M7" s="10">
        <v>12.3</v>
      </c>
      <c r="N7" s="10">
        <v>13.2</v>
      </c>
      <c r="O7" s="18">
        <f t="shared" si="0"/>
        <v>36</v>
      </c>
      <c r="P7" s="18">
        <f t="shared" si="1"/>
        <v>38.199999999999996</v>
      </c>
      <c r="Q7" s="18">
        <f t="shared" si="2"/>
        <v>38.200000000000003</v>
      </c>
      <c r="R7" s="19">
        <f t="shared" si="3"/>
        <v>61.8</v>
      </c>
      <c r="S7" s="19">
        <f t="shared" si="4"/>
        <v>63.3</v>
      </c>
      <c r="T7" s="11" t="s">
        <v>171</v>
      </c>
      <c r="U7" s="11" t="s">
        <v>173</v>
      </c>
      <c r="V7" s="13" t="s">
        <v>265</v>
      </c>
      <c r="W7" s="13" t="s">
        <v>251</v>
      </c>
      <c r="X7" s="13" t="s">
        <v>221</v>
      </c>
      <c r="Y7" s="12">
        <v>4.4000000000000004</v>
      </c>
      <c r="Z7" s="12">
        <v>4.3</v>
      </c>
      <c r="AA7" s="11" t="s">
        <v>169</v>
      </c>
      <c r="AB7" s="12">
        <v>0.4</v>
      </c>
      <c r="AC7" s="12" t="s">
        <v>182</v>
      </c>
      <c r="AD7" s="12">
        <v>0.7</v>
      </c>
      <c r="AE7" s="12">
        <v>-0.3</v>
      </c>
      <c r="AF7" s="12"/>
      <c r="AG7" s="11" t="s">
        <v>183</v>
      </c>
      <c r="AH7" s="11" t="s">
        <v>183</v>
      </c>
      <c r="AI7" s="11" t="s">
        <v>168</v>
      </c>
      <c r="AJ7" s="8"/>
      <c r="AK7" s="8" t="s">
        <v>295</v>
      </c>
      <c r="AL7" s="21" t="s">
        <v>296</v>
      </c>
    </row>
    <row r="8" spans="1:38" s="5" customFormat="1">
      <c r="A8" s="6">
        <v>44695</v>
      </c>
      <c r="B8" s="17" t="s">
        <v>156</v>
      </c>
      <c r="C8" s="8" t="s">
        <v>303</v>
      </c>
      <c r="D8" s="9">
        <v>7.856481481481481E-2</v>
      </c>
      <c r="E8" s="25" t="s">
        <v>320</v>
      </c>
      <c r="F8" s="10">
        <v>12.7</v>
      </c>
      <c r="G8" s="10">
        <v>11.3</v>
      </c>
      <c r="H8" s="10">
        <v>12.3</v>
      </c>
      <c r="I8" s="10">
        <v>12.9</v>
      </c>
      <c r="J8" s="10">
        <v>12.7</v>
      </c>
      <c r="K8" s="10">
        <v>12.5</v>
      </c>
      <c r="L8" s="10">
        <v>12.7</v>
      </c>
      <c r="M8" s="10">
        <v>13.1</v>
      </c>
      <c r="N8" s="10">
        <v>13.6</v>
      </c>
      <c r="O8" s="18">
        <f t="shared" ref="O8:O13" si="5">SUM(F8:H8)</f>
        <v>36.299999999999997</v>
      </c>
      <c r="P8" s="18">
        <f t="shared" ref="P8:P13" si="6">SUM(I8:K8)</f>
        <v>38.1</v>
      </c>
      <c r="Q8" s="18">
        <f t="shared" ref="Q8:Q13" si="7">SUM(L8:N8)</f>
        <v>39.4</v>
      </c>
      <c r="R8" s="19">
        <f t="shared" ref="R8:R13" si="8">SUM(F8:J8)</f>
        <v>61.899999999999991</v>
      </c>
      <c r="S8" s="19">
        <f t="shared" ref="S8:S13" si="9">SUM(J8:N8)</f>
        <v>64.599999999999994</v>
      </c>
      <c r="T8" s="11" t="s">
        <v>205</v>
      </c>
      <c r="U8" s="11" t="s">
        <v>173</v>
      </c>
      <c r="V8" s="13" t="s">
        <v>322</v>
      </c>
      <c r="W8" s="13" t="s">
        <v>323</v>
      </c>
      <c r="X8" s="13" t="s">
        <v>324</v>
      </c>
      <c r="Y8" s="12">
        <v>10.199999999999999</v>
      </c>
      <c r="Z8" s="12">
        <v>10.6</v>
      </c>
      <c r="AA8" s="11" t="s">
        <v>167</v>
      </c>
      <c r="AB8" s="12">
        <v>-0.2</v>
      </c>
      <c r="AC8" s="12" t="s">
        <v>182</v>
      </c>
      <c r="AD8" s="12">
        <v>0.5</v>
      </c>
      <c r="AE8" s="12">
        <v>-0.7</v>
      </c>
      <c r="AF8" s="12"/>
      <c r="AG8" s="11" t="s">
        <v>183</v>
      </c>
      <c r="AH8" s="11" t="s">
        <v>183</v>
      </c>
      <c r="AI8" s="11" t="s">
        <v>168</v>
      </c>
      <c r="AJ8" s="8"/>
      <c r="AK8" s="8" t="s">
        <v>321</v>
      </c>
      <c r="AL8" s="21" t="s">
        <v>319</v>
      </c>
    </row>
    <row r="9" spans="1:38" s="5" customFormat="1">
      <c r="A9" s="6">
        <v>44695</v>
      </c>
      <c r="B9" s="16" t="s">
        <v>153</v>
      </c>
      <c r="C9" s="8" t="s">
        <v>313</v>
      </c>
      <c r="D9" s="9">
        <v>7.784722222222222E-2</v>
      </c>
      <c r="E9" s="25" t="s">
        <v>332</v>
      </c>
      <c r="F9" s="10">
        <v>12.6</v>
      </c>
      <c r="G9" s="10">
        <v>11.6</v>
      </c>
      <c r="H9" s="10">
        <v>12.8</v>
      </c>
      <c r="I9" s="10">
        <v>13</v>
      </c>
      <c r="J9" s="10">
        <v>12.2</v>
      </c>
      <c r="K9" s="10">
        <v>12.4</v>
      </c>
      <c r="L9" s="10">
        <v>12.7</v>
      </c>
      <c r="M9" s="10">
        <v>12.7</v>
      </c>
      <c r="N9" s="10">
        <v>12.6</v>
      </c>
      <c r="O9" s="18">
        <f t="shared" si="5"/>
        <v>37</v>
      </c>
      <c r="P9" s="18">
        <f t="shared" si="6"/>
        <v>37.6</v>
      </c>
      <c r="Q9" s="18">
        <f t="shared" si="7"/>
        <v>38</v>
      </c>
      <c r="R9" s="19">
        <f t="shared" si="8"/>
        <v>62.2</v>
      </c>
      <c r="S9" s="19">
        <f t="shared" si="9"/>
        <v>62.6</v>
      </c>
      <c r="T9" s="11" t="s">
        <v>171</v>
      </c>
      <c r="U9" s="11" t="s">
        <v>172</v>
      </c>
      <c r="V9" s="13" t="s">
        <v>212</v>
      </c>
      <c r="W9" s="13" t="s">
        <v>272</v>
      </c>
      <c r="X9" s="13" t="s">
        <v>243</v>
      </c>
      <c r="Y9" s="12">
        <v>10.199999999999999</v>
      </c>
      <c r="Z9" s="12">
        <v>10.6</v>
      </c>
      <c r="AA9" s="11" t="s">
        <v>167</v>
      </c>
      <c r="AB9" s="12">
        <v>-0.2</v>
      </c>
      <c r="AC9" s="12" t="s">
        <v>182</v>
      </c>
      <c r="AD9" s="12">
        <v>0.5</v>
      </c>
      <c r="AE9" s="12">
        <v>-0.7</v>
      </c>
      <c r="AF9" s="12"/>
      <c r="AG9" s="11" t="s">
        <v>183</v>
      </c>
      <c r="AH9" s="11" t="s">
        <v>183</v>
      </c>
      <c r="AI9" s="11" t="s">
        <v>168</v>
      </c>
      <c r="AJ9" s="8"/>
      <c r="AK9" s="8" t="s">
        <v>331</v>
      </c>
      <c r="AL9" s="21" t="s">
        <v>333</v>
      </c>
    </row>
    <row r="10" spans="1:38" s="5" customFormat="1">
      <c r="A10" s="6">
        <v>44695</v>
      </c>
      <c r="B10" s="17" t="s">
        <v>153</v>
      </c>
      <c r="C10" s="8" t="s">
        <v>303</v>
      </c>
      <c r="D10" s="9">
        <v>7.8541666666666662E-2</v>
      </c>
      <c r="E10" s="25" t="s">
        <v>340</v>
      </c>
      <c r="F10" s="10">
        <v>12.9</v>
      </c>
      <c r="G10" s="10">
        <v>12.1</v>
      </c>
      <c r="H10" s="10">
        <v>13.3</v>
      </c>
      <c r="I10" s="10">
        <v>13.2</v>
      </c>
      <c r="J10" s="10">
        <v>12</v>
      </c>
      <c r="K10" s="10">
        <v>11.7</v>
      </c>
      <c r="L10" s="10">
        <v>12.5</v>
      </c>
      <c r="M10" s="10">
        <v>12.6</v>
      </c>
      <c r="N10" s="10">
        <v>13.3</v>
      </c>
      <c r="O10" s="18">
        <f t="shared" si="5"/>
        <v>38.299999999999997</v>
      </c>
      <c r="P10" s="18">
        <f t="shared" si="6"/>
        <v>36.9</v>
      </c>
      <c r="Q10" s="18">
        <f t="shared" si="7"/>
        <v>38.400000000000006</v>
      </c>
      <c r="R10" s="19">
        <f t="shared" si="8"/>
        <v>63.5</v>
      </c>
      <c r="S10" s="19">
        <f t="shared" si="9"/>
        <v>62.100000000000009</v>
      </c>
      <c r="T10" s="11" t="s">
        <v>178</v>
      </c>
      <c r="U10" s="11" t="s">
        <v>173</v>
      </c>
      <c r="V10" s="13" t="s">
        <v>222</v>
      </c>
      <c r="W10" s="13" t="s">
        <v>341</v>
      </c>
      <c r="X10" s="13" t="s">
        <v>342</v>
      </c>
      <c r="Y10" s="12">
        <v>10.199999999999999</v>
      </c>
      <c r="Z10" s="12">
        <v>10.6</v>
      </c>
      <c r="AA10" s="11" t="s">
        <v>167</v>
      </c>
      <c r="AB10" s="12">
        <v>0.8</v>
      </c>
      <c r="AC10" s="12" t="s">
        <v>182</v>
      </c>
      <c r="AD10" s="12">
        <v>1.5</v>
      </c>
      <c r="AE10" s="12">
        <v>-0.7</v>
      </c>
      <c r="AF10" s="12"/>
      <c r="AG10" s="11" t="s">
        <v>185</v>
      </c>
      <c r="AH10" s="11" t="s">
        <v>183</v>
      </c>
      <c r="AI10" s="11" t="s">
        <v>168</v>
      </c>
      <c r="AJ10" s="8"/>
      <c r="AK10" s="8" t="s">
        <v>339</v>
      </c>
      <c r="AL10" s="21" t="s">
        <v>343</v>
      </c>
    </row>
    <row r="11" spans="1:38" s="5" customFormat="1">
      <c r="A11" s="6">
        <v>44696</v>
      </c>
      <c r="B11" s="16" t="s">
        <v>156</v>
      </c>
      <c r="C11" s="8" t="s">
        <v>303</v>
      </c>
      <c r="D11" s="9">
        <v>7.9212962962962971E-2</v>
      </c>
      <c r="E11" s="25" t="s">
        <v>361</v>
      </c>
      <c r="F11" s="10">
        <v>12.6</v>
      </c>
      <c r="G11" s="10">
        <v>11.2</v>
      </c>
      <c r="H11" s="10">
        <v>12.5</v>
      </c>
      <c r="I11" s="10">
        <v>13.1</v>
      </c>
      <c r="J11" s="10">
        <v>12.7</v>
      </c>
      <c r="K11" s="10">
        <v>12.8</v>
      </c>
      <c r="L11" s="10">
        <v>13.4</v>
      </c>
      <c r="M11" s="10">
        <v>13</v>
      </c>
      <c r="N11" s="10">
        <v>13.1</v>
      </c>
      <c r="O11" s="18">
        <f t="shared" si="5"/>
        <v>36.299999999999997</v>
      </c>
      <c r="P11" s="18">
        <f t="shared" si="6"/>
        <v>38.599999999999994</v>
      </c>
      <c r="Q11" s="18">
        <f t="shared" si="7"/>
        <v>39.5</v>
      </c>
      <c r="R11" s="19">
        <f t="shared" si="8"/>
        <v>62.099999999999994</v>
      </c>
      <c r="S11" s="19">
        <f t="shared" si="9"/>
        <v>65</v>
      </c>
      <c r="T11" s="11" t="s">
        <v>205</v>
      </c>
      <c r="U11" s="11" t="s">
        <v>173</v>
      </c>
      <c r="V11" s="13" t="s">
        <v>207</v>
      </c>
      <c r="W11" s="13" t="s">
        <v>226</v>
      </c>
      <c r="X11" s="13" t="s">
        <v>362</v>
      </c>
      <c r="Y11" s="12">
        <v>8.8000000000000007</v>
      </c>
      <c r="Z11" s="12">
        <v>11.4</v>
      </c>
      <c r="AA11" s="11" t="s">
        <v>167</v>
      </c>
      <c r="AB11" s="12">
        <v>0.4</v>
      </c>
      <c r="AC11" s="12" t="s">
        <v>182</v>
      </c>
      <c r="AD11" s="12">
        <v>0.9</v>
      </c>
      <c r="AE11" s="12">
        <v>-0.5</v>
      </c>
      <c r="AF11" s="12"/>
      <c r="AG11" s="11" t="s">
        <v>185</v>
      </c>
      <c r="AH11" s="11" t="s">
        <v>183</v>
      </c>
      <c r="AI11" s="11" t="s">
        <v>168</v>
      </c>
      <c r="AJ11" s="8"/>
      <c r="AK11" s="8" t="s">
        <v>384</v>
      </c>
      <c r="AL11" s="21" t="s">
        <v>385</v>
      </c>
    </row>
    <row r="12" spans="1:38" s="5" customFormat="1">
      <c r="A12" s="6">
        <v>44696</v>
      </c>
      <c r="B12" s="17" t="s">
        <v>156</v>
      </c>
      <c r="C12" s="8" t="s">
        <v>303</v>
      </c>
      <c r="D12" s="9">
        <v>7.9247685185185185E-2</v>
      </c>
      <c r="E12" s="25" t="s">
        <v>363</v>
      </c>
      <c r="F12" s="10">
        <v>12.6</v>
      </c>
      <c r="G12" s="10">
        <v>11.8</v>
      </c>
      <c r="H12" s="10">
        <v>12.9</v>
      </c>
      <c r="I12" s="10">
        <v>13.2</v>
      </c>
      <c r="J12" s="10">
        <v>12.7</v>
      </c>
      <c r="K12" s="10">
        <v>12.6</v>
      </c>
      <c r="L12" s="10">
        <v>13.3</v>
      </c>
      <c r="M12" s="10">
        <v>12.6</v>
      </c>
      <c r="N12" s="10">
        <v>13</v>
      </c>
      <c r="O12" s="18">
        <f t="shared" si="5"/>
        <v>37.299999999999997</v>
      </c>
      <c r="P12" s="18">
        <f t="shared" si="6"/>
        <v>38.5</v>
      </c>
      <c r="Q12" s="18">
        <f t="shared" si="7"/>
        <v>38.9</v>
      </c>
      <c r="R12" s="19">
        <f t="shared" si="8"/>
        <v>63.2</v>
      </c>
      <c r="S12" s="19">
        <f t="shared" si="9"/>
        <v>64.199999999999989</v>
      </c>
      <c r="T12" s="11" t="s">
        <v>171</v>
      </c>
      <c r="U12" s="11" t="s">
        <v>173</v>
      </c>
      <c r="V12" s="13" t="s">
        <v>237</v>
      </c>
      <c r="W12" s="13" t="s">
        <v>364</v>
      </c>
      <c r="X12" s="13" t="s">
        <v>365</v>
      </c>
      <c r="Y12" s="12">
        <v>8.8000000000000007</v>
      </c>
      <c r="Z12" s="12">
        <v>11.4</v>
      </c>
      <c r="AA12" s="11" t="s">
        <v>167</v>
      </c>
      <c r="AB12" s="12">
        <v>0.7</v>
      </c>
      <c r="AC12" s="12" t="s">
        <v>182</v>
      </c>
      <c r="AD12" s="12">
        <v>1.2</v>
      </c>
      <c r="AE12" s="12">
        <v>-0.5</v>
      </c>
      <c r="AF12" s="12"/>
      <c r="AG12" s="11" t="s">
        <v>185</v>
      </c>
      <c r="AH12" s="11" t="s">
        <v>183</v>
      </c>
      <c r="AI12" s="11" t="s">
        <v>168</v>
      </c>
      <c r="AJ12" s="8"/>
      <c r="AK12" s="8" t="s">
        <v>386</v>
      </c>
      <c r="AL12" s="21" t="s">
        <v>387</v>
      </c>
    </row>
    <row r="13" spans="1:38" s="5" customFormat="1">
      <c r="A13" s="6">
        <v>44696</v>
      </c>
      <c r="B13" s="17" t="s">
        <v>155</v>
      </c>
      <c r="C13" s="8" t="s">
        <v>303</v>
      </c>
      <c r="D13" s="9">
        <v>7.7164351851851845E-2</v>
      </c>
      <c r="E13" s="25" t="s">
        <v>372</v>
      </c>
      <c r="F13" s="10">
        <v>12.3</v>
      </c>
      <c r="G13" s="10">
        <v>11</v>
      </c>
      <c r="H13" s="10">
        <v>12.5</v>
      </c>
      <c r="I13" s="10">
        <v>13.2</v>
      </c>
      <c r="J13" s="10">
        <v>12.8</v>
      </c>
      <c r="K13" s="10">
        <v>11.9</v>
      </c>
      <c r="L13" s="10">
        <v>12.3</v>
      </c>
      <c r="M13" s="10">
        <v>12.3</v>
      </c>
      <c r="N13" s="10">
        <v>13.4</v>
      </c>
      <c r="O13" s="18">
        <f t="shared" si="5"/>
        <v>35.799999999999997</v>
      </c>
      <c r="P13" s="18">
        <f t="shared" si="6"/>
        <v>37.9</v>
      </c>
      <c r="Q13" s="18">
        <f t="shared" si="7"/>
        <v>38</v>
      </c>
      <c r="R13" s="19">
        <f t="shared" si="8"/>
        <v>61.8</v>
      </c>
      <c r="S13" s="19">
        <f t="shared" si="9"/>
        <v>62.699999999999996</v>
      </c>
      <c r="T13" s="11" t="s">
        <v>171</v>
      </c>
      <c r="U13" s="11" t="s">
        <v>173</v>
      </c>
      <c r="V13" s="13" t="s">
        <v>373</v>
      </c>
      <c r="W13" s="13" t="s">
        <v>254</v>
      </c>
      <c r="X13" s="13" t="s">
        <v>374</v>
      </c>
      <c r="Y13" s="12">
        <v>8.8000000000000007</v>
      </c>
      <c r="Z13" s="12">
        <v>11.4</v>
      </c>
      <c r="AA13" s="11" t="s">
        <v>167</v>
      </c>
      <c r="AB13" s="12">
        <v>-0.3</v>
      </c>
      <c r="AC13" s="12" t="s">
        <v>182</v>
      </c>
      <c r="AD13" s="12">
        <v>0.2</v>
      </c>
      <c r="AE13" s="12">
        <v>-0.5</v>
      </c>
      <c r="AF13" s="12"/>
      <c r="AG13" s="11" t="s">
        <v>184</v>
      </c>
      <c r="AH13" s="11" t="s">
        <v>183</v>
      </c>
      <c r="AI13" s="11" t="s">
        <v>168</v>
      </c>
      <c r="AJ13" s="8"/>
      <c r="AK13" s="8" t="s">
        <v>394</v>
      </c>
      <c r="AL13" s="21" t="s">
        <v>395</v>
      </c>
    </row>
    <row r="14" spans="1:38" s="5" customFormat="1">
      <c r="A14" s="6">
        <v>44702</v>
      </c>
      <c r="B14" s="16" t="s">
        <v>156</v>
      </c>
      <c r="C14" s="8" t="s">
        <v>170</v>
      </c>
      <c r="D14" s="9">
        <v>7.9861111111111105E-2</v>
      </c>
      <c r="E14" s="25" t="s">
        <v>400</v>
      </c>
      <c r="F14" s="10">
        <v>12.6</v>
      </c>
      <c r="G14" s="10">
        <v>11.8</v>
      </c>
      <c r="H14" s="10">
        <v>12.5</v>
      </c>
      <c r="I14" s="10">
        <v>12.8</v>
      </c>
      <c r="J14" s="10">
        <v>12.5</v>
      </c>
      <c r="K14" s="10">
        <v>13.1</v>
      </c>
      <c r="L14" s="10">
        <v>13</v>
      </c>
      <c r="M14" s="10">
        <v>12.9</v>
      </c>
      <c r="N14" s="10">
        <v>13.8</v>
      </c>
      <c r="O14" s="18">
        <f t="shared" ref="O14:O18" si="10">SUM(F14:H14)</f>
        <v>36.9</v>
      </c>
      <c r="P14" s="18">
        <f t="shared" ref="P14:P18" si="11">SUM(I14:K14)</f>
        <v>38.4</v>
      </c>
      <c r="Q14" s="18">
        <f t="shared" ref="Q14:Q18" si="12">SUM(L14:N14)</f>
        <v>39.700000000000003</v>
      </c>
      <c r="R14" s="19">
        <f t="shared" ref="R14:R18" si="13">SUM(F14:J14)</f>
        <v>62.2</v>
      </c>
      <c r="S14" s="19">
        <f t="shared" ref="S14:S18" si="14">SUM(J14:N14)</f>
        <v>65.3</v>
      </c>
      <c r="T14" s="11" t="s">
        <v>205</v>
      </c>
      <c r="U14" s="11" t="s">
        <v>173</v>
      </c>
      <c r="V14" s="13" t="s">
        <v>359</v>
      </c>
      <c r="W14" s="13" t="s">
        <v>401</v>
      </c>
      <c r="X14" s="13" t="s">
        <v>367</v>
      </c>
      <c r="Y14" s="12">
        <v>4.5999999999999996</v>
      </c>
      <c r="Z14" s="12">
        <v>3.8</v>
      </c>
      <c r="AA14" s="11" t="s">
        <v>169</v>
      </c>
      <c r="AB14" s="12">
        <v>1</v>
      </c>
      <c r="AC14" s="12" t="s">
        <v>182</v>
      </c>
      <c r="AD14" s="12">
        <v>1.1000000000000001</v>
      </c>
      <c r="AE14" s="12">
        <v>-0.1</v>
      </c>
      <c r="AF14" s="12"/>
      <c r="AG14" s="11" t="s">
        <v>185</v>
      </c>
      <c r="AH14" s="11" t="s">
        <v>183</v>
      </c>
      <c r="AI14" s="11" t="s">
        <v>168</v>
      </c>
      <c r="AJ14" s="8"/>
      <c r="AK14" s="8" t="s">
        <v>443</v>
      </c>
      <c r="AL14" s="21" t="s">
        <v>442</v>
      </c>
    </row>
    <row r="15" spans="1:38" s="5" customFormat="1">
      <c r="A15" s="6">
        <v>44702</v>
      </c>
      <c r="B15" s="17" t="s">
        <v>153</v>
      </c>
      <c r="C15" s="8" t="s">
        <v>170</v>
      </c>
      <c r="D15" s="9">
        <v>7.8495370370370368E-2</v>
      </c>
      <c r="E15" s="25" t="s">
        <v>416</v>
      </c>
      <c r="F15" s="10">
        <v>12.3</v>
      </c>
      <c r="G15" s="10">
        <v>11.7</v>
      </c>
      <c r="H15" s="10">
        <v>13</v>
      </c>
      <c r="I15" s="10">
        <v>12.5</v>
      </c>
      <c r="J15" s="10">
        <v>12.6</v>
      </c>
      <c r="K15" s="10">
        <v>12.6</v>
      </c>
      <c r="L15" s="10">
        <v>13</v>
      </c>
      <c r="M15" s="10">
        <v>12.6</v>
      </c>
      <c r="N15" s="10">
        <v>12.9</v>
      </c>
      <c r="O15" s="18">
        <f t="shared" si="10"/>
        <v>37</v>
      </c>
      <c r="P15" s="18">
        <f t="shared" si="11"/>
        <v>37.700000000000003</v>
      </c>
      <c r="Q15" s="18">
        <f t="shared" si="12"/>
        <v>38.5</v>
      </c>
      <c r="R15" s="19">
        <f t="shared" si="13"/>
        <v>62.1</v>
      </c>
      <c r="S15" s="19">
        <f t="shared" si="14"/>
        <v>63.7</v>
      </c>
      <c r="T15" s="11" t="s">
        <v>171</v>
      </c>
      <c r="U15" s="11" t="s">
        <v>173</v>
      </c>
      <c r="V15" s="13" t="s">
        <v>245</v>
      </c>
      <c r="W15" s="13" t="s">
        <v>176</v>
      </c>
      <c r="X15" s="13" t="s">
        <v>417</v>
      </c>
      <c r="Y15" s="12">
        <v>4.5999999999999996</v>
      </c>
      <c r="Z15" s="12">
        <v>3.8</v>
      </c>
      <c r="AA15" s="11" t="s">
        <v>169</v>
      </c>
      <c r="AB15" s="12">
        <v>0.4</v>
      </c>
      <c r="AC15" s="12" t="s">
        <v>182</v>
      </c>
      <c r="AD15" s="12">
        <v>0.5</v>
      </c>
      <c r="AE15" s="12">
        <v>-0.1</v>
      </c>
      <c r="AF15" s="12"/>
      <c r="AG15" s="11" t="s">
        <v>183</v>
      </c>
      <c r="AH15" s="11" t="s">
        <v>183</v>
      </c>
      <c r="AI15" s="11" t="s">
        <v>168</v>
      </c>
      <c r="AJ15" s="8"/>
      <c r="AK15" s="8" t="s">
        <v>459</v>
      </c>
      <c r="AL15" s="21" t="s">
        <v>460</v>
      </c>
    </row>
    <row r="16" spans="1:38" s="5" customFormat="1">
      <c r="A16" s="6">
        <v>44703</v>
      </c>
      <c r="B16" s="17" t="s">
        <v>156</v>
      </c>
      <c r="C16" s="8" t="s">
        <v>170</v>
      </c>
      <c r="D16" s="9">
        <v>7.9861111111111105E-2</v>
      </c>
      <c r="E16" s="25" t="s">
        <v>424</v>
      </c>
      <c r="F16" s="10">
        <v>12.7</v>
      </c>
      <c r="G16" s="10">
        <v>11.8</v>
      </c>
      <c r="H16" s="10">
        <v>12.8</v>
      </c>
      <c r="I16" s="10">
        <v>13</v>
      </c>
      <c r="J16" s="10">
        <v>12.9</v>
      </c>
      <c r="K16" s="10">
        <v>12.3</v>
      </c>
      <c r="L16" s="10">
        <v>12.7</v>
      </c>
      <c r="M16" s="10">
        <v>12.8</v>
      </c>
      <c r="N16" s="10">
        <v>14</v>
      </c>
      <c r="O16" s="18">
        <f t="shared" si="10"/>
        <v>37.299999999999997</v>
      </c>
      <c r="P16" s="18">
        <f t="shared" si="11"/>
        <v>38.200000000000003</v>
      </c>
      <c r="Q16" s="18">
        <f t="shared" si="12"/>
        <v>39.5</v>
      </c>
      <c r="R16" s="19">
        <f t="shared" si="13"/>
        <v>63.199999999999996</v>
      </c>
      <c r="S16" s="19">
        <f t="shared" si="14"/>
        <v>64.7</v>
      </c>
      <c r="T16" s="11" t="s">
        <v>171</v>
      </c>
      <c r="U16" s="11" t="s">
        <v>173</v>
      </c>
      <c r="V16" s="13" t="s">
        <v>230</v>
      </c>
      <c r="W16" s="13" t="s">
        <v>425</v>
      </c>
      <c r="X16" s="13" t="s">
        <v>198</v>
      </c>
      <c r="Y16" s="12">
        <v>5.6</v>
      </c>
      <c r="Z16" s="12">
        <v>5.5</v>
      </c>
      <c r="AA16" s="11" t="s">
        <v>169</v>
      </c>
      <c r="AB16" s="12">
        <v>1</v>
      </c>
      <c r="AC16" s="12" t="s">
        <v>182</v>
      </c>
      <c r="AD16" s="12">
        <v>1.1000000000000001</v>
      </c>
      <c r="AE16" s="12">
        <v>-0.1</v>
      </c>
      <c r="AF16" s="12"/>
      <c r="AG16" s="11" t="s">
        <v>185</v>
      </c>
      <c r="AH16" s="11" t="s">
        <v>183</v>
      </c>
      <c r="AI16" s="11" t="s">
        <v>168</v>
      </c>
      <c r="AJ16" s="8"/>
      <c r="AK16" s="8" t="s">
        <v>463</v>
      </c>
      <c r="AL16" s="21" t="s">
        <v>464</v>
      </c>
    </row>
    <row r="17" spans="1:38" s="5" customFormat="1">
      <c r="A17" s="6">
        <v>44703</v>
      </c>
      <c r="B17" s="17" t="s">
        <v>156</v>
      </c>
      <c r="C17" s="8" t="s">
        <v>170</v>
      </c>
      <c r="D17" s="9">
        <v>7.9236111111111118E-2</v>
      </c>
      <c r="E17" s="25" t="s">
        <v>427</v>
      </c>
      <c r="F17" s="10">
        <v>12.6</v>
      </c>
      <c r="G17" s="10">
        <v>11.4</v>
      </c>
      <c r="H17" s="10">
        <v>12.6</v>
      </c>
      <c r="I17" s="10">
        <v>13.1</v>
      </c>
      <c r="J17" s="10">
        <v>13.1</v>
      </c>
      <c r="K17" s="10">
        <v>12.5</v>
      </c>
      <c r="L17" s="10">
        <v>13</v>
      </c>
      <c r="M17" s="10">
        <v>12.5</v>
      </c>
      <c r="N17" s="10">
        <v>13.8</v>
      </c>
      <c r="O17" s="18">
        <f t="shared" si="10"/>
        <v>36.6</v>
      </c>
      <c r="P17" s="18">
        <f t="shared" si="11"/>
        <v>38.700000000000003</v>
      </c>
      <c r="Q17" s="18">
        <f t="shared" si="12"/>
        <v>39.299999999999997</v>
      </c>
      <c r="R17" s="19">
        <f t="shared" si="13"/>
        <v>62.800000000000004</v>
      </c>
      <c r="S17" s="19">
        <f t="shared" si="14"/>
        <v>64.900000000000006</v>
      </c>
      <c r="T17" s="11" t="s">
        <v>171</v>
      </c>
      <c r="U17" s="11" t="s">
        <v>173</v>
      </c>
      <c r="V17" s="13" t="s">
        <v>254</v>
      </c>
      <c r="W17" s="13" t="s">
        <v>243</v>
      </c>
      <c r="X17" s="13" t="s">
        <v>306</v>
      </c>
      <c r="Y17" s="12">
        <v>5.6</v>
      </c>
      <c r="Z17" s="12">
        <v>5.5</v>
      </c>
      <c r="AA17" s="11" t="s">
        <v>169</v>
      </c>
      <c r="AB17" s="12">
        <v>0.6</v>
      </c>
      <c r="AC17" s="12" t="s">
        <v>182</v>
      </c>
      <c r="AD17" s="12">
        <v>0.7</v>
      </c>
      <c r="AE17" s="12">
        <v>-0.1</v>
      </c>
      <c r="AF17" s="12"/>
      <c r="AG17" s="11" t="s">
        <v>183</v>
      </c>
      <c r="AH17" s="11" t="s">
        <v>183</v>
      </c>
      <c r="AI17" s="11" t="s">
        <v>168</v>
      </c>
      <c r="AJ17" s="8"/>
      <c r="AK17" s="8" t="s">
        <v>468</v>
      </c>
      <c r="AL17" s="21" t="s">
        <v>467</v>
      </c>
    </row>
    <row r="18" spans="1:38" s="5" customFormat="1">
      <c r="A18" s="6">
        <v>44703</v>
      </c>
      <c r="B18" s="17" t="s">
        <v>153</v>
      </c>
      <c r="C18" s="8" t="s">
        <v>170</v>
      </c>
      <c r="D18" s="9">
        <v>7.9178240740740743E-2</v>
      </c>
      <c r="E18" s="25" t="s">
        <v>430</v>
      </c>
      <c r="F18" s="10">
        <v>12.7</v>
      </c>
      <c r="G18" s="10">
        <v>11.5</v>
      </c>
      <c r="H18" s="10">
        <v>12.7</v>
      </c>
      <c r="I18" s="10">
        <v>13</v>
      </c>
      <c r="J18" s="10">
        <v>12.6</v>
      </c>
      <c r="K18" s="10">
        <v>12.6</v>
      </c>
      <c r="L18" s="10">
        <v>13</v>
      </c>
      <c r="M18" s="10">
        <v>12.5</v>
      </c>
      <c r="N18" s="10">
        <v>13.5</v>
      </c>
      <c r="O18" s="18">
        <f t="shared" si="10"/>
        <v>36.9</v>
      </c>
      <c r="P18" s="18">
        <f t="shared" si="11"/>
        <v>38.200000000000003</v>
      </c>
      <c r="Q18" s="18">
        <f t="shared" si="12"/>
        <v>39</v>
      </c>
      <c r="R18" s="19">
        <f t="shared" si="13"/>
        <v>62.5</v>
      </c>
      <c r="S18" s="19">
        <f t="shared" si="14"/>
        <v>64.2</v>
      </c>
      <c r="T18" s="11" t="s">
        <v>171</v>
      </c>
      <c r="U18" s="11" t="s">
        <v>173</v>
      </c>
      <c r="V18" s="13" t="s">
        <v>431</v>
      </c>
      <c r="W18" s="13" t="s">
        <v>342</v>
      </c>
      <c r="X18" s="13" t="s">
        <v>432</v>
      </c>
      <c r="Y18" s="12">
        <v>5.6</v>
      </c>
      <c r="Z18" s="12">
        <v>5.5</v>
      </c>
      <c r="AA18" s="11" t="s">
        <v>169</v>
      </c>
      <c r="AB18" s="12">
        <v>1.3</v>
      </c>
      <c r="AC18" s="12" t="s">
        <v>182</v>
      </c>
      <c r="AD18" s="12">
        <v>1.4</v>
      </c>
      <c r="AE18" s="12">
        <v>-0.1</v>
      </c>
      <c r="AF18" s="12"/>
      <c r="AG18" s="11" t="s">
        <v>185</v>
      </c>
      <c r="AH18" s="11" t="s">
        <v>183</v>
      </c>
      <c r="AI18" s="11" t="s">
        <v>168</v>
      </c>
      <c r="AJ18" s="8"/>
      <c r="AK18" s="8" t="s">
        <v>473</v>
      </c>
      <c r="AL18" s="21" t="s">
        <v>473</v>
      </c>
    </row>
  </sheetData>
  <autoFilter ref="A1:AL7" xr:uid="{00000000-0009-0000-0000-00000B000000}"/>
  <phoneticPr fontId="11"/>
  <conditionalFormatting sqref="AG2:AH5">
    <cfRule type="containsText" dxfId="71" priority="596" operator="containsText" text="E">
      <formula>NOT(ISERROR(SEARCH("E",AG2)))</formula>
    </cfRule>
    <cfRule type="containsText" dxfId="70" priority="597" operator="containsText" text="B">
      <formula>NOT(ISERROR(SEARCH("B",AG2)))</formula>
    </cfRule>
    <cfRule type="containsText" dxfId="69" priority="598" operator="containsText" text="A">
      <formula>NOT(ISERROR(SEARCH("A",AG2)))</formula>
    </cfRule>
  </conditionalFormatting>
  <conditionalFormatting sqref="AI2:AJ5">
    <cfRule type="containsText" dxfId="68" priority="593" operator="containsText" text="E">
      <formula>NOT(ISERROR(SEARCH("E",AI2)))</formula>
    </cfRule>
    <cfRule type="containsText" dxfId="67" priority="594" operator="containsText" text="B">
      <formula>NOT(ISERROR(SEARCH("B",AI2)))</formula>
    </cfRule>
    <cfRule type="containsText" dxfId="66" priority="595" operator="containsText" text="A">
      <formula>NOT(ISERROR(SEARCH("A",AI2)))</formula>
    </cfRule>
  </conditionalFormatting>
  <conditionalFormatting sqref="F2:N4">
    <cfRule type="colorScale" priority="592">
      <colorScale>
        <cfvo type="min"/>
        <cfvo type="percentile" val="50"/>
        <cfvo type="max"/>
        <color rgb="FFF8696B"/>
        <color rgb="FFFFEB84"/>
        <color rgb="FF63BE7B"/>
      </colorScale>
    </cfRule>
  </conditionalFormatting>
  <conditionalFormatting sqref="AG6:AH6">
    <cfRule type="containsText" dxfId="65" priority="583" operator="containsText" text="E">
      <formula>NOT(ISERROR(SEARCH("E",AG6)))</formula>
    </cfRule>
    <cfRule type="containsText" dxfId="64" priority="584" operator="containsText" text="B">
      <formula>NOT(ISERROR(SEARCH("B",AG6)))</formula>
    </cfRule>
    <cfRule type="containsText" dxfId="63" priority="585" operator="containsText" text="A">
      <formula>NOT(ISERROR(SEARCH("A",AG6)))</formula>
    </cfRule>
  </conditionalFormatting>
  <conditionalFormatting sqref="AI6:AJ6">
    <cfRule type="containsText" dxfId="62" priority="580" operator="containsText" text="E">
      <formula>NOT(ISERROR(SEARCH("E",AI6)))</formula>
    </cfRule>
    <cfRule type="containsText" dxfId="61" priority="581" operator="containsText" text="B">
      <formula>NOT(ISERROR(SEARCH("B",AI6)))</formula>
    </cfRule>
    <cfRule type="containsText" dxfId="60" priority="582" operator="containsText" text="A">
      <formula>NOT(ISERROR(SEARCH("A",AI6)))</formula>
    </cfRule>
  </conditionalFormatting>
  <conditionalFormatting sqref="AG7:AH7">
    <cfRule type="containsText" dxfId="59" priority="482" operator="containsText" text="E">
      <formula>NOT(ISERROR(SEARCH("E",AG7)))</formula>
    </cfRule>
    <cfRule type="containsText" dxfId="58" priority="483" operator="containsText" text="B">
      <formula>NOT(ISERROR(SEARCH("B",AG7)))</formula>
    </cfRule>
    <cfRule type="containsText" dxfId="57" priority="484" operator="containsText" text="A">
      <formula>NOT(ISERROR(SEARCH("A",AG7)))</formula>
    </cfRule>
  </conditionalFormatting>
  <conditionalFormatting sqref="AI7:AJ7">
    <cfRule type="containsText" dxfId="56" priority="479" operator="containsText" text="E">
      <formula>NOT(ISERROR(SEARCH("E",AI7)))</formula>
    </cfRule>
    <cfRule type="containsText" dxfId="55" priority="480" operator="containsText" text="B">
      <formula>NOT(ISERROR(SEARCH("B",AI7)))</formula>
    </cfRule>
    <cfRule type="containsText" dxfId="54" priority="481" operator="containsText" text="A">
      <formula>NOT(ISERROR(SEARCH("A",AI7)))</formula>
    </cfRule>
  </conditionalFormatting>
  <conditionalFormatting sqref="F5:N5">
    <cfRule type="colorScale" priority="366">
      <colorScale>
        <cfvo type="min"/>
        <cfvo type="percentile" val="50"/>
        <cfvo type="max"/>
        <color rgb="FFF8696B"/>
        <color rgb="FFFFEB84"/>
        <color rgb="FF63BE7B"/>
      </colorScale>
    </cfRule>
  </conditionalFormatting>
  <conditionalFormatting sqref="F6:N6">
    <cfRule type="colorScale" priority="365">
      <colorScale>
        <cfvo type="min"/>
        <cfvo type="percentile" val="50"/>
        <cfvo type="max"/>
        <color rgb="FFF8696B"/>
        <color rgb="FFFFEB84"/>
        <color rgb="FF63BE7B"/>
      </colorScale>
    </cfRule>
  </conditionalFormatting>
  <conditionalFormatting sqref="AA2:AA7">
    <cfRule type="containsText" dxfId="53" priority="359" operator="containsText" text="D">
      <formula>NOT(ISERROR(SEARCH("D",AA2)))</formula>
    </cfRule>
    <cfRule type="containsText" dxfId="52" priority="360" operator="containsText" text="S">
      <formula>NOT(ISERROR(SEARCH("S",AA2)))</formula>
    </cfRule>
    <cfRule type="containsText" dxfId="51" priority="361" operator="containsText" text="F">
      <formula>NOT(ISERROR(SEARCH("F",AA2)))</formula>
    </cfRule>
    <cfRule type="containsText" dxfId="50" priority="362" operator="containsText" text="E">
      <formula>NOT(ISERROR(SEARCH("E",AA2)))</formula>
    </cfRule>
    <cfRule type="containsText" dxfId="49" priority="363" operator="containsText" text="B">
      <formula>NOT(ISERROR(SEARCH("B",AA2)))</formula>
    </cfRule>
    <cfRule type="containsText" dxfId="48" priority="364" operator="containsText" text="A">
      <formula>NOT(ISERROR(SEARCH("A",AA2)))</formula>
    </cfRule>
  </conditionalFormatting>
  <conditionalFormatting sqref="F7:N7">
    <cfRule type="colorScale" priority="1554">
      <colorScale>
        <cfvo type="min"/>
        <cfvo type="percentile" val="50"/>
        <cfvo type="max"/>
        <color rgb="FFF8696B"/>
        <color rgb="FFFFEB84"/>
        <color rgb="FF63BE7B"/>
      </colorScale>
    </cfRule>
  </conditionalFormatting>
  <conditionalFormatting sqref="AG8:AH13">
    <cfRule type="containsText" dxfId="47" priority="27" operator="containsText" text="E">
      <formula>NOT(ISERROR(SEARCH("E",AG8)))</formula>
    </cfRule>
    <cfRule type="containsText" dxfId="46" priority="28" operator="containsText" text="B">
      <formula>NOT(ISERROR(SEARCH("B",AG8)))</formula>
    </cfRule>
    <cfRule type="containsText" dxfId="45" priority="29" operator="containsText" text="A">
      <formula>NOT(ISERROR(SEARCH("A",AG8)))</formula>
    </cfRule>
  </conditionalFormatting>
  <conditionalFormatting sqref="AI11:AJ13 AI8:AI10">
    <cfRule type="containsText" dxfId="44" priority="24" operator="containsText" text="E">
      <formula>NOT(ISERROR(SEARCH("E",AI8)))</formula>
    </cfRule>
    <cfRule type="containsText" dxfId="43" priority="25" operator="containsText" text="B">
      <formula>NOT(ISERROR(SEARCH("B",AI8)))</formula>
    </cfRule>
    <cfRule type="containsText" dxfId="42" priority="26" operator="containsText" text="A">
      <formula>NOT(ISERROR(SEARCH("A",AI8)))</formula>
    </cfRule>
  </conditionalFormatting>
  <conditionalFormatting sqref="F8:N13">
    <cfRule type="colorScale" priority="23">
      <colorScale>
        <cfvo type="min"/>
        <cfvo type="percentile" val="50"/>
        <cfvo type="max"/>
        <color rgb="FFF8696B"/>
        <color rgb="FFFFEB84"/>
        <color rgb="FF63BE7B"/>
      </colorScale>
    </cfRule>
  </conditionalFormatting>
  <conditionalFormatting sqref="AA8:AA13">
    <cfRule type="containsText" dxfId="41" priority="17" operator="containsText" text="D">
      <formula>NOT(ISERROR(SEARCH("D",AA8)))</formula>
    </cfRule>
    <cfRule type="containsText" dxfId="40" priority="18" operator="containsText" text="S">
      <formula>NOT(ISERROR(SEARCH("S",AA8)))</formula>
    </cfRule>
    <cfRule type="containsText" dxfId="39" priority="19" operator="containsText" text="F">
      <formula>NOT(ISERROR(SEARCH("F",AA8)))</formula>
    </cfRule>
    <cfRule type="containsText" dxfId="38" priority="20" operator="containsText" text="E">
      <formula>NOT(ISERROR(SEARCH("E",AA8)))</formula>
    </cfRule>
    <cfRule type="containsText" dxfId="37" priority="21" operator="containsText" text="B">
      <formula>NOT(ISERROR(SEARCH("B",AA8)))</formula>
    </cfRule>
    <cfRule type="containsText" dxfId="36" priority="22" operator="containsText" text="A">
      <formula>NOT(ISERROR(SEARCH("A",AA8)))</formula>
    </cfRule>
  </conditionalFormatting>
  <conditionalFormatting sqref="AJ8:AJ10">
    <cfRule type="containsText" dxfId="35" priority="14" operator="containsText" text="E">
      <formula>NOT(ISERROR(SEARCH("E",AJ8)))</formula>
    </cfRule>
    <cfRule type="containsText" dxfId="34" priority="15" operator="containsText" text="B">
      <formula>NOT(ISERROR(SEARCH("B",AJ8)))</formula>
    </cfRule>
    <cfRule type="containsText" dxfId="33" priority="16" operator="containsText" text="A">
      <formula>NOT(ISERROR(SEARCH("A",AJ8)))</formula>
    </cfRule>
  </conditionalFormatting>
  <conditionalFormatting sqref="AG14:AH18">
    <cfRule type="containsText" dxfId="32" priority="11" operator="containsText" text="E">
      <formula>NOT(ISERROR(SEARCH("E",AG14)))</formula>
    </cfRule>
    <cfRule type="containsText" dxfId="31" priority="12" operator="containsText" text="B">
      <formula>NOT(ISERROR(SEARCH("B",AG14)))</formula>
    </cfRule>
    <cfRule type="containsText" dxfId="30" priority="13" operator="containsText" text="A">
      <formula>NOT(ISERROR(SEARCH("A",AG14)))</formula>
    </cfRule>
  </conditionalFormatting>
  <conditionalFormatting sqref="AI14:AJ18">
    <cfRule type="containsText" dxfId="29" priority="8" operator="containsText" text="E">
      <formula>NOT(ISERROR(SEARCH("E",AI14)))</formula>
    </cfRule>
    <cfRule type="containsText" dxfId="28" priority="9" operator="containsText" text="B">
      <formula>NOT(ISERROR(SEARCH("B",AI14)))</formula>
    </cfRule>
    <cfRule type="containsText" dxfId="27" priority="10" operator="containsText" text="A">
      <formula>NOT(ISERROR(SEARCH("A",AI14)))</formula>
    </cfRule>
  </conditionalFormatting>
  <conditionalFormatting sqref="F14:N18">
    <cfRule type="colorScale" priority="7">
      <colorScale>
        <cfvo type="min"/>
        <cfvo type="percentile" val="50"/>
        <cfvo type="max"/>
        <color rgb="FFF8696B"/>
        <color rgb="FFFFEB84"/>
        <color rgb="FF63BE7B"/>
      </colorScale>
    </cfRule>
  </conditionalFormatting>
  <conditionalFormatting sqref="AA14:AA18">
    <cfRule type="containsText" dxfId="26" priority="1" operator="containsText" text="D">
      <formula>NOT(ISERROR(SEARCH("D",AA14)))</formula>
    </cfRule>
    <cfRule type="containsText" dxfId="25" priority="2" operator="containsText" text="S">
      <formula>NOT(ISERROR(SEARCH("S",AA14)))</formula>
    </cfRule>
    <cfRule type="containsText" dxfId="24" priority="3" operator="containsText" text="F">
      <formula>NOT(ISERROR(SEARCH("F",AA14)))</formula>
    </cfRule>
    <cfRule type="containsText" dxfId="23" priority="4" operator="containsText" text="E">
      <formula>NOT(ISERROR(SEARCH("E",AA14)))</formula>
    </cfRule>
    <cfRule type="containsText" dxfId="22" priority="5" operator="containsText" text="B">
      <formula>NOT(ISERROR(SEARCH("B",AA14)))</formula>
    </cfRule>
    <cfRule type="containsText" dxfId="21" priority="6" operator="containsText" text="A">
      <formula>NOT(ISERROR(SEARCH("A",AA14)))</formula>
    </cfRule>
  </conditionalFormatting>
  <dataValidations count="2">
    <dataValidation type="list" allowBlank="1" showInputMessage="1" showErrorMessage="1" sqref="AJ2:AJ7 AJ11:AJ18" xr:uid="{00000000-0002-0000-0B00-000000000000}">
      <formula1>"強風,外差し,イン先行,凍結防止"</formula1>
    </dataValidation>
    <dataValidation type="list" allowBlank="1" showInputMessage="1" showErrorMessage="1" sqref="AJ8:AJ10" xr:uid="{454497C2-2FCD-0A4B-927A-B83E92D16B27}">
      <formula1>"強風,外差し,イン先行,タフ"</formula1>
    </dataValidation>
  </dataValidations>
  <pageMargins left="0.7" right="0.7" top="0.75" bottom="0.75" header="0.3" footer="0.3"/>
  <pageSetup paperSize="9" orientation="portrait" horizontalDpi="4294967292" verticalDpi="4294967292"/>
  <ignoredErrors>
    <ignoredError sqref="O2:R6 O7:R7 S2:S7 O8:S13 O14:S1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2"/>
  <sheetViews>
    <sheetView zoomScaleNormal="100" workbookViewId="0">
      <selection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33</v>
      </c>
      <c r="B1" s="1" t="s">
        <v>133</v>
      </c>
      <c r="C1" s="1" t="s">
        <v>35</v>
      </c>
      <c r="D1" s="1" t="s">
        <v>134</v>
      </c>
      <c r="E1" s="1" t="s">
        <v>37</v>
      </c>
      <c r="F1" s="1" t="s">
        <v>135</v>
      </c>
      <c r="G1" s="1" t="s">
        <v>136</v>
      </c>
      <c r="H1" s="1" t="s">
        <v>137</v>
      </c>
      <c r="I1" s="1" t="s">
        <v>138</v>
      </c>
      <c r="J1" s="1" t="s">
        <v>139</v>
      </c>
      <c r="K1" s="1" t="s">
        <v>140</v>
      </c>
      <c r="L1" s="1" t="s">
        <v>141</v>
      </c>
      <c r="M1" s="1" t="s">
        <v>142</v>
      </c>
      <c r="N1" s="1" t="s">
        <v>143</v>
      </c>
      <c r="O1" s="1" t="s">
        <v>144</v>
      </c>
      <c r="P1" s="1" t="s">
        <v>145</v>
      </c>
      <c r="Q1" s="1" t="s">
        <v>146</v>
      </c>
      <c r="R1" s="1" t="s">
        <v>147</v>
      </c>
      <c r="S1" s="1" t="s">
        <v>148</v>
      </c>
      <c r="T1" s="1" t="s">
        <v>149</v>
      </c>
      <c r="U1" s="1" t="s">
        <v>39</v>
      </c>
      <c r="V1" s="1" t="s">
        <v>192</v>
      </c>
      <c r="W1" s="2" t="s">
        <v>150</v>
      </c>
      <c r="X1" s="2" t="s">
        <v>42</v>
      </c>
      <c r="Y1" s="3" t="s">
        <v>43</v>
      </c>
      <c r="Z1" s="3" t="s">
        <v>44</v>
      </c>
      <c r="AA1" s="3" t="s">
        <v>45</v>
      </c>
      <c r="AB1" s="4" t="s">
        <v>117</v>
      </c>
      <c r="AC1" s="4" t="s">
        <v>118</v>
      </c>
      <c r="AD1" s="4" t="s">
        <v>163</v>
      </c>
      <c r="AE1" s="4" t="s">
        <v>9</v>
      </c>
      <c r="AF1" s="4" t="s">
        <v>77</v>
      </c>
      <c r="AG1" s="4" t="s">
        <v>10</v>
      </c>
      <c r="AH1" s="4" t="s">
        <v>11</v>
      </c>
      <c r="AI1" s="4"/>
      <c r="AJ1" s="4" t="s">
        <v>12</v>
      </c>
      <c r="AK1" s="4" t="s">
        <v>13</v>
      </c>
      <c r="AL1" s="4" t="s">
        <v>46</v>
      </c>
      <c r="AM1" s="4" t="s">
        <v>151</v>
      </c>
      <c r="AN1" s="14" t="s">
        <v>152</v>
      </c>
      <c r="AO1" s="14" t="s">
        <v>119</v>
      </c>
    </row>
    <row r="2" spans="1:41" s="5" customFormat="1">
      <c r="A2" s="6"/>
      <c r="B2" s="7"/>
      <c r="C2" s="8"/>
      <c r="D2" s="9"/>
      <c r="E2" s="8"/>
      <c r="F2" s="24"/>
      <c r="G2" s="20"/>
      <c r="H2" s="20"/>
      <c r="I2" s="20"/>
      <c r="J2" s="20"/>
      <c r="K2" s="20"/>
      <c r="L2" s="20"/>
      <c r="M2" s="20"/>
      <c r="N2" s="20"/>
      <c r="O2" s="20"/>
      <c r="P2" s="20"/>
      <c r="Q2" s="20"/>
      <c r="R2" s="20"/>
      <c r="S2" s="18">
        <f>SUM(F2:H2)</f>
        <v>0</v>
      </c>
      <c r="T2" s="18">
        <f>SUM(I2:O2)</f>
        <v>0</v>
      </c>
      <c r="U2" s="18">
        <f>SUM(P2:R2)</f>
        <v>0</v>
      </c>
      <c r="V2" s="19">
        <f>SUM(N2:R2)</f>
        <v>0</v>
      </c>
      <c r="W2" s="11"/>
      <c r="X2" s="11"/>
      <c r="Y2" s="13"/>
      <c r="Z2" s="13"/>
      <c r="AA2" s="13"/>
      <c r="AB2" s="12"/>
      <c r="AC2" s="12"/>
      <c r="AD2" s="11"/>
      <c r="AE2" s="12"/>
      <c r="AF2" s="12"/>
      <c r="AG2" s="12"/>
      <c r="AH2" s="12"/>
      <c r="AI2" s="12"/>
      <c r="AJ2" s="11"/>
      <c r="AK2" s="11"/>
      <c r="AL2" s="11"/>
      <c r="AM2" s="8"/>
      <c r="AN2" s="8"/>
      <c r="AO2" s="21"/>
    </row>
  </sheetData>
  <autoFilter ref="A1:AN2" xr:uid="{00000000-0009-0000-0000-00000C000000}"/>
  <phoneticPr fontId="11"/>
  <conditionalFormatting sqref="AJ2:AK2">
    <cfRule type="containsText" dxfId="20" priority="90" operator="containsText" text="E">
      <formula>NOT(ISERROR(SEARCH("E",AJ2)))</formula>
    </cfRule>
    <cfRule type="containsText" dxfId="19" priority="91" operator="containsText" text="B">
      <formula>NOT(ISERROR(SEARCH("B",AJ2)))</formula>
    </cfRule>
    <cfRule type="containsText" dxfId="18" priority="92" operator="containsText" text="A">
      <formula>NOT(ISERROR(SEARCH("A",AJ2)))</formula>
    </cfRule>
  </conditionalFormatting>
  <conditionalFormatting sqref="AL2">
    <cfRule type="containsText" dxfId="17" priority="87" operator="containsText" text="E">
      <formula>NOT(ISERROR(SEARCH("E",AL2)))</formula>
    </cfRule>
    <cfRule type="containsText" dxfId="16" priority="88" operator="containsText" text="B">
      <formula>NOT(ISERROR(SEARCH("B",AL2)))</formula>
    </cfRule>
    <cfRule type="containsText" dxfId="15" priority="89" operator="containsText" text="A">
      <formula>NOT(ISERROR(SEARCH("A",AL2)))</formula>
    </cfRule>
  </conditionalFormatting>
  <conditionalFormatting sqref="AM2">
    <cfRule type="containsText" dxfId="14" priority="84" operator="containsText" text="E">
      <formula>NOT(ISERROR(SEARCH("E",AM2)))</formula>
    </cfRule>
    <cfRule type="containsText" dxfId="13" priority="85" operator="containsText" text="B">
      <formula>NOT(ISERROR(SEARCH("B",AM2)))</formula>
    </cfRule>
    <cfRule type="containsText" dxfId="12" priority="86" operator="containsText" text="A">
      <formula>NOT(ISERROR(SEARCH("A",AM2)))</formula>
    </cfRule>
  </conditionalFormatting>
  <conditionalFormatting sqref="F2:R2">
    <cfRule type="colorScale" priority="83">
      <colorScale>
        <cfvo type="min"/>
        <cfvo type="percentile" val="50"/>
        <cfvo type="max"/>
        <color rgb="FFF8696B"/>
        <color rgb="FFFFEB84"/>
        <color rgb="FF63BE7B"/>
      </colorScale>
    </cfRule>
  </conditionalFormatting>
  <conditionalFormatting sqref="AD2">
    <cfRule type="containsText" dxfId="11" priority="67" operator="containsText" text="D">
      <formula>NOT(ISERROR(SEARCH("D",AD2)))</formula>
    </cfRule>
    <cfRule type="containsText" dxfId="10" priority="68" operator="containsText" text="S">
      <formula>NOT(ISERROR(SEARCH("S",AD2)))</formula>
    </cfRule>
    <cfRule type="containsText" dxfId="9" priority="69" operator="containsText" text="F">
      <formula>NOT(ISERROR(SEARCH("F",AD2)))</formula>
    </cfRule>
    <cfRule type="containsText" dxfId="8" priority="70" operator="containsText" text="E">
      <formula>NOT(ISERROR(SEARCH("E",AD2)))</formula>
    </cfRule>
    <cfRule type="containsText" dxfId="7" priority="71" operator="containsText" text="B">
      <formula>NOT(ISERROR(SEARCH("B",AD2)))</formula>
    </cfRule>
    <cfRule type="containsText" dxfId="6" priority="72" operator="containsText" text="A">
      <formula>NOT(ISERROR(SEARCH("A",AD2)))</formula>
    </cfRule>
  </conditionalFormatting>
  <dataValidations count="1">
    <dataValidation type="list" allowBlank="1" showInputMessage="1" showErrorMessage="1" sqref="AM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election activeCell="I15" sqref="I15"/>
    </sheetView>
  </sheetViews>
  <sheetFormatPr baseColWidth="10" defaultColWidth="12.83203125" defaultRowHeight="15"/>
  <sheetData/>
  <phoneticPr fontId="1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7"/>
  <sheetViews>
    <sheetView workbookViewId="0">
      <pane xSplit="5" ySplit="1" topLeftCell="AF2" activePane="bottomRight" state="frozen"/>
      <selection activeCell="E24" sqref="E24"/>
      <selection pane="topRight" activeCell="E24" sqref="E24"/>
      <selection pane="bottomLeft" activeCell="E24" sqref="E24"/>
      <selection pane="bottomRight" activeCell="AG7" sqref="AG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33</v>
      </c>
      <c r="B1" s="1" t="s">
        <v>122</v>
      </c>
      <c r="C1" s="1" t="s">
        <v>35</v>
      </c>
      <c r="D1" s="1" t="s">
        <v>123</v>
      </c>
      <c r="E1" s="1" t="s">
        <v>37</v>
      </c>
      <c r="F1" s="1" t="s">
        <v>124</v>
      </c>
      <c r="G1" s="1" t="s">
        <v>125</v>
      </c>
      <c r="H1" s="1" t="s">
        <v>126</v>
      </c>
      <c r="I1" s="1" t="s">
        <v>127</v>
      </c>
      <c r="J1" s="1" t="s">
        <v>128</v>
      </c>
      <c r="K1" s="1" t="s">
        <v>38</v>
      </c>
      <c r="L1" s="1" t="s">
        <v>129</v>
      </c>
      <c r="M1" s="1" t="s">
        <v>130</v>
      </c>
      <c r="N1" s="1" t="s">
        <v>42</v>
      </c>
      <c r="O1" s="4" t="s">
        <v>43</v>
      </c>
      <c r="P1" s="4" t="s">
        <v>44</v>
      </c>
      <c r="Q1" s="4" t="s">
        <v>45</v>
      </c>
      <c r="R1" s="4" t="s">
        <v>76</v>
      </c>
      <c r="S1" s="4" t="s">
        <v>117</v>
      </c>
      <c r="T1" s="4" t="s">
        <v>118</v>
      </c>
      <c r="U1" s="4" t="s">
        <v>159</v>
      </c>
      <c r="V1" s="4" t="s">
        <v>163</v>
      </c>
      <c r="W1" s="4" t="s">
        <v>9</v>
      </c>
      <c r="X1" s="4" t="s">
        <v>77</v>
      </c>
      <c r="Y1" s="4" t="s">
        <v>10</v>
      </c>
      <c r="Z1" s="4" t="s">
        <v>11</v>
      </c>
      <c r="AA1" s="4"/>
      <c r="AB1" s="4" t="s">
        <v>12</v>
      </c>
      <c r="AC1" s="4" t="s">
        <v>13</v>
      </c>
      <c r="AD1" s="4" t="s">
        <v>46</v>
      </c>
      <c r="AE1" s="4" t="s">
        <v>131</v>
      </c>
      <c r="AF1" s="14" t="s">
        <v>132</v>
      </c>
      <c r="AG1" s="14" t="s">
        <v>119</v>
      </c>
    </row>
    <row r="2" spans="1:33" s="5" customFormat="1">
      <c r="A2" s="6">
        <v>44688</v>
      </c>
      <c r="B2" s="17" t="s">
        <v>153</v>
      </c>
      <c r="C2" s="8" t="s">
        <v>170</v>
      </c>
      <c r="D2" s="9">
        <v>3.7592592592592594E-2</v>
      </c>
      <c r="E2" s="25" t="s">
        <v>241</v>
      </c>
      <c r="F2" s="10">
        <v>11.9</v>
      </c>
      <c r="G2" s="10">
        <v>10.199999999999999</v>
      </c>
      <c r="H2" s="10">
        <v>10.7</v>
      </c>
      <c r="I2" s="10">
        <v>10.7</v>
      </c>
      <c r="J2" s="10">
        <v>11.3</v>
      </c>
      <c r="K2" s="18">
        <f t="shared" ref="K2:K3" si="0">SUM(F2:H2)</f>
        <v>32.799999999999997</v>
      </c>
      <c r="L2" s="18">
        <f t="shared" ref="L2:L3" si="1">SUM(I2:J2)</f>
        <v>22</v>
      </c>
      <c r="M2" s="11" t="s">
        <v>205</v>
      </c>
      <c r="N2" s="11" t="s">
        <v>172</v>
      </c>
      <c r="O2" s="13" t="s">
        <v>242</v>
      </c>
      <c r="P2" s="13" t="s">
        <v>243</v>
      </c>
      <c r="Q2" s="13" t="s">
        <v>217</v>
      </c>
      <c r="R2" s="13" t="s">
        <v>167</v>
      </c>
      <c r="S2" s="12">
        <v>10.4</v>
      </c>
      <c r="T2" s="12">
        <v>12.3</v>
      </c>
      <c r="U2" s="12">
        <v>10.199999999999999</v>
      </c>
      <c r="V2" s="11" t="s">
        <v>167</v>
      </c>
      <c r="W2" s="12">
        <v>-0.5</v>
      </c>
      <c r="X2" s="12" t="s">
        <v>182</v>
      </c>
      <c r="Y2" s="12">
        <v>-0.2</v>
      </c>
      <c r="Z2" s="8">
        <v>-0.3</v>
      </c>
      <c r="AA2" s="8"/>
      <c r="AB2" s="11" t="s">
        <v>184</v>
      </c>
      <c r="AC2" s="11" t="s">
        <v>183</v>
      </c>
      <c r="AD2" s="11" t="s">
        <v>168</v>
      </c>
      <c r="AE2" s="8"/>
      <c r="AF2" s="8" t="s">
        <v>278</v>
      </c>
      <c r="AG2" s="21" t="s">
        <v>279</v>
      </c>
    </row>
    <row r="3" spans="1:33" s="5" customFormat="1">
      <c r="A3" s="6">
        <v>44689</v>
      </c>
      <c r="B3" s="17" t="s">
        <v>158</v>
      </c>
      <c r="C3" s="8" t="s">
        <v>170</v>
      </c>
      <c r="D3" s="9">
        <v>3.8206018518518521E-2</v>
      </c>
      <c r="E3" s="25" t="s">
        <v>266</v>
      </c>
      <c r="F3" s="10">
        <v>11.8</v>
      </c>
      <c r="G3" s="10">
        <v>10</v>
      </c>
      <c r="H3" s="10">
        <v>10.6</v>
      </c>
      <c r="I3" s="10">
        <v>10.9</v>
      </c>
      <c r="J3" s="10">
        <v>11.8</v>
      </c>
      <c r="K3" s="18">
        <f t="shared" si="0"/>
        <v>32.4</v>
      </c>
      <c r="L3" s="18">
        <f t="shared" si="1"/>
        <v>22.700000000000003</v>
      </c>
      <c r="M3" s="11" t="s">
        <v>205</v>
      </c>
      <c r="N3" s="11" t="s">
        <v>177</v>
      </c>
      <c r="O3" s="13" t="s">
        <v>267</v>
      </c>
      <c r="P3" s="13" t="s">
        <v>268</v>
      </c>
      <c r="Q3" s="13" t="s">
        <v>243</v>
      </c>
      <c r="R3" s="13" t="s">
        <v>167</v>
      </c>
      <c r="S3" s="12">
        <v>9.3000000000000007</v>
      </c>
      <c r="T3" s="12">
        <v>9.6</v>
      </c>
      <c r="U3" s="12">
        <v>9.5</v>
      </c>
      <c r="V3" s="11" t="s">
        <v>167</v>
      </c>
      <c r="W3" s="12">
        <v>0.6</v>
      </c>
      <c r="X3" s="12" t="s">
        <v>182</v>
      </c>
      <c r="Y3" s="12">
        <v>0.9</v>
      </c>
      <c r="Z3" s="8">
        <v>-0.3</v>
      </c>
      <c r="AA3" s="8"/>
      <c r="AB3" s="11" t="s">
        <v>185</v>
      </c>
      <c r="AC3" s="11" t="s">
        <v>183</v>
      </c>
      <c r="AD3" s="11" t="s">
        <v>168</v>
      </c>
      <c r="AE3" s="8"/>
      <c r="AF3" s="8" t="s">
        <v>297</v>
      </c>
      <c r="AG3" s="21" t="s">
        <v>298</v>
      </c>
    </row>
    <row r="4" spans="1:33" s="5" customFormat="1">
      <c r="A4" s="6">
        <v>44695</v>
      </c>
      <c r="B4" s="17" t="s">
        <v>155</v>
      </c>
      <c r="C4" s="8" t="s">
        <v>303</v>
      </c>
      <c r="D4" s="9">
        <v>3.829861111111111E-2</v>
      </c>
      <c r="E4" s="25" t="s">
        <v>301</v>
      </c>
      <c r="F4" s="10">
        <v>11.8</v>
      </c>
      <c r="G4" s="10">
        <v>10.4</v>
      </c>
      <c r="H4" s="10">
        <v>10.9</v>
      </c>
      <c r="I4" s="10">
        <v>11</v>
      </c>
      <c r="J4" s="10">
        <v>11.8</v>
      </c>
      <c r="K4" s="18">
        <f t="shared" ref="K4:K5" si="2">SUM(F4:H4)</f>
        <v>33.1</v>
      </c>
      <c r="L4" s="18">
        <f t="shared" ref="L4:L5" si="3">SUM(I4:J4)</f>
        <v>22.8</v>
      </c>
      <c r="M4" s="11" t="s">
        <v>171</v>
      </c>
      <c r="N4" s="11" t="s">
        <v>172</v>
      </c>
      <c r="O4" s="13" t="s">
        <v>322</v>
      </c>
      <c r="P4" s="13" t="s">
        <v>206</v>
      </c>
      <c r="Q4" s="13" t="s">
        <v>354</v>
      </c>
      <c r="R4" s="13" t="s">
        <v>167</v>
      </c>
      <c r="S4" s="12">
        <v>13.9</v>
      </c>
      <c r="T4" s="12">
        <v>15.9</v>
      </c>
      <c r="U4" s="12">
        <v>8.9</v>
      </c>
      <c r="V4" s="11" t="s">
        <v>168</v>
      </c>
      <c r="W4" s="12">
        <v>1</v>
      </c>
      <c r="X4" s="12" t="s">
        <v>182</v>
      </c>
      <c r="Y4" s="12">
        <v>0.5</v>
      </c>
      <c r="Z4" s="8">
        <v>0.5</v>
      </c>
      <c r="AA4" s="8"/>
      <c r="AB4" s="11" t="s">
        <v>183</v>
      </c>
      <c r="AC4" s="11" t="s">
        <v>183</v>
      </c>
      <c r="AD4" s="11" t="s">
        <v>168</v>
      </c>
      <c r="AE4" s="8"/>
      <c r="AF4" s="8" t="s">
        <v>351</v>
      </c>
      <c r="AG4" s="21" t="s">
        <v>353</v>
      </c>
    </row>
    <row r="5" spans="1:33" s="5" customFormat="1">
      <c r="A5" s="6">
        <v>44696</v>
      </c>
      <c r="B5" s="17" t="s">
        <v>154</v>
      </c>
      <c r="C5" s="8" t="s">
        <v>170</v>
      </c>
      <c r="D5" s="9">
        <v>3.8206018518518521E-2</v>
      </c>
      <c r="E5" s="25" t="s">
        <v>370</v>
      </c>
      <c r="F5" s="10">
        <v>11.9</v>
      </c>
      <c r="G5" s="10">
        <v>10.3</v>
      </c>
      <c r="H5" s="10">
        <v>10.6</v>
      </c>
      <c r="I5" s="10">
        <v>10.7</v>
      </c>
      <c r="J5" s="10">
        <v>11.6</v>
      </c>
      <c r="K5" s="18">
        <f t="shared" si="2"/>
        <v>32.800000000000004</v>
      </c>
      <c r="L5" s="18">
        <f t="shared" si="3"/>
        <v>22.299999999999997</v>
      </c>
      <c r="M5" s="11" t="s">
        <v>205</v>
      </c>
      <c r="N5" s="11" t="s">
        <v>172</v>
      </c>
      <c r="O5" s="13" t="s">
        <v>217</v>
      </c>
      <c r="P5" s="13" t="s">
        <v>208</v>
      </c>
      <c r="Q5" s="13" t="s">
        <v>371</v>
      </c>
      <c r="R5" s="13" t="s">
        <v>167</v>
      </c>
      <c r="S5" s="12">
        <v>11.5</v>
      </c>
      <c r="T5" s="12">
        <v>12.5</v>
      </c>
      <c r="U5" s="12">
        <v>9.6999999999999993</v>
      </c>
      <c r="V5" s="11" t="s">
        <v>169</v>
      </c>
      <c r="W5" s="12">
        <v>-0.2</v>
      </c>
      <c r="X5" s="12" t="s">
        <v>182</v>
      </c>
      <c r="Y5" s="12">
        <v>-0.2</v>
      </c>
      <c r="Z5" s="8" t="s">
        <v>186</v>
      </c>
      <c r="AA5" s="8"/>
      <c r="AB5" s="11" t="s">
        <v>184</v>
      </c>
      <c r="AC5" s="11" t="s">
        <v>183</v>
      </c>
      <c r="AD5" s="11" t="s">
        <v>169</v>
      </c>
      <c r="AE5" s="8"/>
      <c r="AF5" s="8" t="s">
        <v>393</v>
      </c>
      <c r="AG5" s="21" t="s">
        <v>392</v>
      </c>
    </row>
    <row r="6" spans="1:33" s="5" customFormat="1">
      <c r="A6" s="6">
        <v>44702</v>
      </c>
      <c r="B6" s="17" t="s">
        <v>156</v>
      </c>
      <c r="C6" s="8" t="s">
        <v>170</v>
      </c>
      <c r="D6" s="9">
        <v>3.7592592592592594E-2</v>
      </c>
      <c r="E6" s="25" t="s">
        <v>405</v>
      </c>
      <c r="F6" s="10">
        <v>12</v>
      </c>
      <c r="G6" s="10">
        <v>10.199999999999999</v>
      </c>
      <c r="H6" s="10">
        <v>10.6</v>
      </c>
      <c r="I6" s="10">
        <v>10.4</v>
      </c>
      <c r="J6" s="10">
        <v>11.6</v>
      </c>
      <c r="K6" s="18">
        <f t="shared" ref="K6:K7" si="4">SUM(F6:H6)</f>
        <v>32.799999999999997</v>
      </c>
      <c r="L6" s="18">
        <f t="shared" ref="L6:L7" si="5">SUM(I6:J6)</f>
        <v>22</v>
      </c>
      <c r="M6" s="11" t="s">
        <v>205</v>
      </c>
      <c r="N6" s="11" t="s">
        <v>172</v>
      </c>
      <c r="O6" s="13" t="s">
        <v>324</v>
      </c>
      <c r="P6" s="13" t="s">
        <v>371</v>
      </c>
      <c r="Q6" s="13" t="s">
        <v>324</v>
      </c>
      <c r="R6" s="13" t="s">
        <v>167</v>
      </c>
      <c r="S6" s="12">
        <v>10.8</v>
      </c>
      <c r="T6" s="12">
        <v>11</v>
      </c>
      <c r="U6" s="12">
        <v>9.6999999999999993</v>
      </c>
      <c r="V6" s="11" t="s">
        <v>169</v>
      </c>
      <c r="W6" s="12">
        <v>-1</v>
      </c>
      <c r="X6" s="12">
        <v>-0.1</v>
      </c>
      <c r="Y6" s="12">
        <v>-0.9</v>
      </c>
      <c r="Z6" s="8">
        <v>-0.2</v>
      </c>
      <c r="AA6" s="8" t="s">
        <v>440</v>
      </c>
      <c r="AB6" s="11" t="s">
        <v>441</v>
      </c>
      <c r="AC6" s="11" t="s">
        <v>183</v>
      </c>
      <c r="AD6" s="11" t="s">
        <v>168</v>
      </c>
      <c r="AE6" s="8" t="s">
        <v>411</v>
      </c>
      <c r="AF6" s="8" t="s">
        <v>448</v>
      </c>
      <c r="AG6" s="21" t="s">
        <v>449</v>
      </c>
    </row>
    <row r="7" spans="1:33" s="5" customFormat="1">
      <c r="A7" s="6">
        <v>44703</v>
      </c>
      <c r="B7" s="17" t="s">
        <v>188</v>
      </c>
      <c r="C7" s="8" t="s">
        <v>170</v>
      </c>
      <c r="D7" s="9">
        <v>3.7592592592592594E-2</v>
      </c>
      <c r="E7" s="25" t="s">
        <v>436</v>
      </c>
      <c r="F7" s="10">
        <v>11.8</v>
      </c>
      <c r="G7" s="10">
        <v>10.1</v>
      </c>
      <c r="H7" s="10">
        <v>10.6</v>
      </c>
      <c r="I7" s="10">
        <v>10.9</v>
      </c>
      <c r="J7" s="10">
        <v>11.4</v>
      </c>
      <c r="K7" s="18">
        <f t="shared" si="4"/>
        <v>32.5</v>
      </c>
      <c r="L7" s="18">
        <f t="shared" si="5"/>
        <v>22.3</v>
      </c>
      <c r="M7" s="11" t="s">
        <v>205</v>
      </c>
      <c r="N7" s="11" t="s">
        <v>172</v>
      </c>
      <c r="O7" s="13" t="s">
        <v>437</v>
      </c>
      <c r="P7" s="13" t="s">
        <v>254</v>
      </c>
      <c r="Q7" s="13" t="s">
        <v>356</v>
      </c>
      <c r="R7" s="13" t="s">
        <v>167</v>
      </c>
      <c r="S7" s="12">
        <v>11.3</v>
      </c>
      <c r="T7" s="12">
        <v>14.2</v>
      </c>
      <c r="U7" s="12">
        <v>9.1</v>
      </c>
      <c r="V7" s="11" t="s">
        <v>169</v>
      </c>
      <c r="W7" s="12">
        <v>0.6</v>
      </c>
      <c r="X7" s="12" t="s">
        <v>182</v>
      </c>
      <c r="Y7" s="12">
        <v>0.8</v>
      </c>
      <c r="Z7" s="8">
        <v>-0.2</v>
      </c>
      <c r="AA7" s="8"/>
      <c r="AB7" s="11" t="s">
        <v>185</v>
      </c>
      <c r="AC7" s="11" t="s">
        <v>185</v>
      </c>
      <c r="AD7" s="11" t="s">
        <v>168</v>
      </c>
      <c r="AE7" s="8" t="s">
        <v>411</v>
      </c>
      <c r="AF7" s="8" t="s">
        <v>478</v>
      </c>
      <c r="AG7" s="21" t="s">
        <v>479</v>
      </c>
    </row>
  </sheetData>
  <autoFilter ref="A1:AF1" xr:uid="{00000000-0009-0000-0000-000001000000}"/>
  <phoneticPr fontId="11"/>
  <conditionalFormatting sqref="AB2:AC2">
    <cfRule type="containsText" dxfId="476" priority="519" operator="containsText" text="E">
      <formula>NOT(ISERROR(SEARCH("E",AB2)))</formula>
    </cfRule>
    <cfRule type="containsText" dxfId="475" priority="520" operator="containsText" text="B">
      <formula>NOT(ISERROR(SEARCH("B",AB2)))</formula>
    </cfRule>
    <cfRule type="containsText" dxfId="474" priority="521" operator="containsText" text="A">
      <formula>NOT(ISERROR(SEARCH("A",AB2)))</formula>
    </cfRule>
  </conditionalFormatting>
  <conditionalFormatting sqref="AD2">
    <cfRule type="containsText" dxfId="473" priority="516" operator="containsText" text="E">
      <formula>NOT(ISERROR(SEARCH("E",AD2)))</formula>
    </cfRule>
    <cfRule type="containsText" dxfId="472" priority="517" operator="containsText" text="B">
      <formula>NOT(ISERROR(SEARCH("B",AD2)))</formula>
    </cfRule>
    <cfRule type="containsText" dxfId="471" priority="518" operator="containsText" text="A">
      <formula>NOT(ISERROR(SEARCH("A",AD2)))</formula>
    </cfRule>
  </conditionalFormatting>
  <conditionalFormatting sqref="F2:J2">
    <cfRule type="colorScale" priority="1473">
      <colorScale>
        <cfvo type="min"/>
        <cfvo type="percentile" val="50"/>
        <cfvo type="max"/>
        <color rgb="FFF8696B"/>
        <color rgb="FFFFEB84"/>
        <color rgb="FF63BE7B"/>
      </colorScale>
    </cfRule>
  </conditionalFormatting>
  <conditionalFormatting sqref="V2">
    <cfRule type="containsText" dxfId="470" priority="286" operator="containsText" text="D">
      <formula>NOT(ISERROR(SEARCH("D",V2)))</formula>
    </cfRule>
    <cfRule type="containsText" dxfId="469" priority="287" operator="containsText" text="S">
      <formula>NOT(ISERROR(SEARCH("S",V2)))</formula>
    </cfRule>
    <cfRule type="containsText" dxfId="468" priority="288" operator="containsText" text="F">
      <formula>NOT(ISERROR(SEARCH("F",V2)))</formula>
    </cfRule>
    <cfRule type="containsText" dxfId="467" priority="289" operator="containsText" text="E">
      <formula>NOT(ISERROR(SEARCH("E",V2)))</formula>
    </cfRule>
    <cfRule type="containsText" dxfId="466" priority="290" operator="containsText" text="B">
      <formula>NOT(ISERROR(SEARCH("B",V2)))</formula>
    </cfRule>
    <cfRule type="containsText" dxfId="465" priority="291" operator="containsText" text="A">
      <formula>NOT(ISERROR(SEARCH("A",V2)))</formula>
    </cfRule>
  </conditionalFormatting>
  <conditionalFormatting sqref="AE2">
    <cfRule type="containsText" dxfId="464" priority="283" operator="containsText" text="E">
      <formula>NOT(ISERROR(SEARCH("E",AE2)))</formula>
    </cfRule>
    <cfRule type="containsText" dxfId="463" priority="284" operator="containsText" text="B">
      <formula>NOT(ISERROR(SEARCH("B",AE2)))</formula>
    </cfRule>
    <cfRule type="containsText" dxfId="462" priority="285" operator="containsText" text="A">
      <formula>NOT(ISERROR(SEARCH("A",AE2)))</formula>
    </cfRule>
  </conditionalFormatting>
  <conditionalFormatting sqref="AB3:AC3">
    <cfRule type="containsText" dxfId="461" priority="279" operator="containsText" text="E">
      <formula>NOT(ISERROR(SEARCH("E",AB3)))</formula>
    </cfRule>
    <cfRule type="containsText" dxfId="460" priority="280" operator="containsText" text="B">
      <formula>NOT(ISERROR(SEARCH("B",AB3)))</formula>
    </cfRule>
    <cfRule type="containsText" dxfId="459" priority="281" operator="containsText" text="A">
      <formula>NOT(ISERROR(SEARCH("A",AB3)))</formula>
    </cfRule>
  </conditionalFormatting>
  <conditionalFormatting sqref="AD3">
    <cfRule type="containsText" dxfId="458" priority="276" operator="containsText" text="E">
      <formula>NOT(ISERROR(SEARCH("E",AD3)))</formula>
    </cfRule>
    <cfRule type="containsText" dxfId="457" priority="277" operator="containsText" text="B">
      <formula>NOT(ISERROR(SEARCH("B",AD3)))</formula>
    </cfRule>
    <cfRule type="containsText" dxfId="456" priority="278" operator="containsText" text="A">
      <formula>NOT(ISERROR(SEARCH("A",AD3)))</formula>
    </cfRule>
  </conditionalFormatting>
  <conditionalFormatting sqref="V3">
    <cfRule type="containsText" dxfId="455" priority="270" operator="containsText" text="D">
      <formula>NOT(ISERROR(SEARCH("D",V3)))</formula>
    </cfRule>
    <cfRule type="containsText" dxfId="454" priority="271" operator="containsText" text="S">
      <formula>NOT(ISERROR(SEARCH("S",V3)))</formula>
    </cfRule>
    <cfRule type="containsText" dxfId="453" priority="272" operator="containsText" text="F">
      <formula>NOT(ISERROR(SEARCH("F",V3)))</formula>
    </cfRule>
    <cfRule type="containsText" dxfId="452" priority="273" operator="containsText" text="E">
      <formula>NOT(ISERROR(SEARCH("E",V3)))</formula>
    </cfRule>
    <cfRule type="containsText" dxfId="451" priority="274" operator="containsText" text="B">
      <formula>NOT(ISERROR(SEARCH("B",V3)))</formula>
    </cfRule>
    <cfRule type="containsText" dxfId="450" priority="275" operator="containsText" text="A">
      <formula>NOT(ISERROR(SEARCH("A",V3)))</formula>
    </cfRule>
  </conditionalFormatting>
  <conditionalFormatting sqref="F3:J3">
    <cfRule type="colorScale" priority="266">
      <colorScale>
        <cfvo type="min"/>
        <cfvo type="percentile" val="50"/>
        <cfvo type="max"/>
        <color rgb="FFF8696B"/>
        <color rgb="FFFFEB84"/>
        <color rgb="FF63BE7B"/>
      </colorScale>
    </cfRule>
  </conditionalFormatting>
  <conditionalFormatting sqref="AE3">
    <cfRule type="containsText" dxfId="449" priority="263" operator="containsText" text="E">
      <formula>NOT(ISERROR(SEARCH("E",AE3)))</formula>
    </cfRule>
    <cfRule type="containsText" dxfId="448" priority="264" operator="containsText" text="B">
      <formula>NOT(ISERROR(SEARCH("B",AE3)))</formula>
    </cfRule>
    <cfRule type="containsText" dxfId="447" priority="265" operator="containsText" text="A">
      <formula>NOT(ISERROR(SEARCH("A",AE3)))</formula>
    </cfRule>
  </conditionalFormatting>
  <conditionalFormatting sqref="AB4:AC5">
    <cfRule type="containsText" dxfId="446" priority="30" operator="containsText" text="E">
      <formula>NOT(ISERROR(SEARCH("E",AB4)))</formula>
    </cfRule>
    <cfRule type="containsText" dxfId="445" priority="31" operator="containsText" text="B">
      <formula>NOT(ISERROR(SEARCH("B",AB4)))</formula>
    </cfRule>
    <cfRule type="containsText" dxfId="444" priority="32" operator="containsText" text="A">
      <formula>NOT(ISERROR(SEARCH("A",AB4)))</formula>
    </cfRule>
  </conditionalFormatting>
  <conditionalFormatting sqref="AD4:AD5">
    <cfRule type="containsText" dxfId="443" priority="27" operator="containsText" text="E">
      <formula>NOT(ISERROR(SEARCH("E",AD4)))</formula>
    </cfRule>
    <cfRule type="containsText" dxfId="442" priority="28" operator="containsText" text="B">
      <formula>NOT(ISERROR(SEARCH("B",AD4)))</formula>
    </cfRule>
    <cfRule type="containsText" dxfId="441" priority="29" operator="containsText" text="A">
      <formula>NOT(ISERROR(SEARCH("A",AD4)))</formula>
    </cfRule>
  </conditionalFormatting>
  <conditionalFormatting sqref="V4:V5">
    <cfRule type="containsText" dxfId="440" priority="21" operator="containsText" text="D">
      <formula>NOT(ISERROR(SEARCH("D",V4)))</formula>
    </cfRule>
    <cfRule type="containsText" dxfId="439" priority="22" operator="containsText" text="S">
      <formula>NOT(ISERROR(SEARCH("S",V4)))</formula>
    </cfRule>
    <cfRule type="containsText" dxfId="438" priority="23" operator="containsText" text="F">
      <formula>NOT(ISERROR(SEARCH("F",V4)))</formula>
    </cfRule>
    <cfRule type="containsText" dxfId="437" priority="24" operator="containsText" text="E">
      <formula>NOT(ISERROR(SEARCH("E",V4)))</formula>
    </cfRule>
    <cfRule type="containsText" dxfId="436" priority="25" operator="containsText" text="B">
      <formula>NOT(ISERROR(SEARCH("B",V4)))</formula>
    </cfRule>
    <cfRule type="containsText" dxfId="435" priority="26" operator="containsText" text="A">
      <formula>NOT(ISERROR(SEARCH("A",V4)))</formula>
    </cfRule>
  </conditionalFormatting>
  <conditionalFormatting sqref="F4:J5">
    <cfRule type="colorScale" priority="20">
      <colorScale>
        <cfvo type="min"/>
        <cfvo type="percentile" val="50"/>
        <cfvo type="max"/>
        <color rgb="FFF8696B"/>
        <color rgb="FFFFEB84"/>
        <color rgb="FF63BE7B"/>
      </colorScale>
    </cfRule>
  </conditionalFormatting>
  <conditionalFormatting sqref="AE4:AE5">
    <cfRule type="containsText" dxfId="434" priority="17" operator="containsText" text="E">
      <formula>NOT(ISERROR(SEARCH("E",AE4)))</formula>
    </cfRule>
    <cfRule type="containsText" dxfId="433" priority="18" operator="containsText" text="B">
      <formula>NOT(ISERROR(SEARCH("B",AE4)))</formula>
    </cfRule>
    <cfRule type="containsText" dxfId="432" priority="19" operator="containsText" text="A">
      <formula>NOT(ISERROR(SEARCH("A",AE4)))</formula>
    </cfRule>
  </conditionalFormatting>
  <conditionalFormatting sqref="AB6:AC7">
    <cfRule type="containsText" dxfId="431" priority="14" operator="containsText" text="E">
      <formula>NOT(ISERROR(SEARCH("E",AB6)))</formula>
    </cfRule>
    <cfRule type="containsText" dxfId="430" priority="15" operator="containsText" text="B">
      <formula>NOT(ISERROR(SEARCH("B",AB6)))</formula>
    </cfRule>
    <cfRule type="containsText" dxfId="429" priority="16" operator="containsText" text="A">
      <formula>NOT(ISERROR(SEARCH("A",AB6)))</formula>
    </cfRule>
  </conditionalFormatting>
  <conditionalFormatting sqref="AD6:AD7">
    <cfRule type="containsText" dxfId="428" priority="11" operator="containsText" text="E">
      <formula>NOT(ISERROR(SEARCH("E",AD6)))</formula>
    </cfRule>
    <cfRule type="containsText" dxfId="427" priority="12" operator="containsText" text="B">
      <formula>NOT(ISERROR(SEARCH("B",AD6)))</formula>
    </cfRule>
    <cfRule type="containsText" dxfId="426" priority="13" operator="containsText" text="A">
      <formula>NOT(ISERROR(SEARCH("A",AD6)))</formula>
    </cfRule>
  </conditionalFormatting>
  <conditionalFormatting sqref="V6:V7">
    <cfRule type="containsText" dxfId="425" priority="5" operator="containsText" text="D">
      <formula>NOT(ISERROR(SEARCH("D",V6)))</formula>
    </cfRule>
    <cfRule type="containsText" dxfId="424" priority="6" operator="containsText" text="S">
      <formula>NOT(ISERROR(SEARCH("S",V6)))</formula>
    </cfRule>
    <cfRule type="containsText" dxfId="423" priority="7" operator="containsText" text="F">
      <formula>NOT(ISERROR(SEARCH("F",V6)))</formula>
    </cfRule>
    <cfRule type="containsText" dxfId="422" priority="8" operator="containsText" text="E">
      <formula>NOT(ISERROR(SEARCH("E",V6)))</formula>
    </cfRule>
    <cfRule type="containsText" dxfId="421" priority="9" operator="containsText" text="B">
      <formula>NOT(ISERROR(SEARCH("B",V6)))</formula>
    </cfRule>
    <cfRule type="containsText" dxfId="420" priority="10" operator="containsText" text="A">
      <formula>NOT(ISERROR(SEARCH("A",V6)))</formula>
    </cfRule>
  </conditionalFormatting>
  <conditionalFormatting sqref="F6:J7">
    <cfRule type="colorScale" priority="4">
      <colorScale>
        <cfvo type="min"/>
        <cfvo type="percentile" val="50"/>
        <cfvo type="max"/>
        <color rgb="FFF8696B"/>
        <color rgb="FFFFEB84"/>
        <color rgb="FF63BE7B"/>
      </colorScale>
    </cfRule>
  </conditionalFormatting>
  <conditionalFormatting sqref="AE6:AE7">
    <cfRule type="containsText" dxfId="419" priority="1" operator="containsText" text="E">
      <formula>NOT(ISERROR(SEARCH("E",AE6)))</formula>
    </cfRule>
    <cfRule type="containsText" dxfId="418" priority="2" operator="containsText" text="B">
      <formula>NOT(ISERROR(SEARCH("B",AE6)))</formula>
    </cfRule>
    <cfRule type="containsText" dxfId="417" priority="3" operator="containsText" text="A">
      <formula>NOT(ISERROR(SEARCH("A",AE6)))</formula>
    </cfRule>
  </conditionalFormatting>
  <dataValidations count="1">
    <dataValidation type="list" allowBlank="1" showInputMessage="1" showErrorMessage="1" sqref="AE2:AE7" xr:uid="{79343413-B59D-364A-A685-AD4B48788C22}">
      <formula1>"強風,外差し,イン先行,タフ"</formula1>
    </dataValidation>
  </dataValidations>
  <pageMargins left="0.7" right="0.7" top="0.75" bottom="0.75" header="0.3" footer="0.3"/>
  <pageSetup paperSize="9" orientation="portrait" horizontalDpi="4294967292" verticalDpi="4294967292"/>
  <ignoredErrors>
    <ignoredError sqref="K2:L2 K3:L3 K4:L5 K6:L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6"/>
  <sheetViews>
    <sheetView workbookViewId="0">
      <pane xSplit="5" ySplit="1" topLeftCell="Y2" activePane="bottomRight" state="frozen"/>
      <selection activeCell="E24" sqref="E24"/>
      <selection pane="topRight" activeCell="E24" sqref="E24"/>
      <selection pane="bottomLeft" activeCell="E24" sqref="E24"/>
      <selection pane="bottomRight" activeCell="AH20" sqref="AH2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76</v>
      </c>
      <c r="U1" s="4" t="s">
        <v>117</v>
      </c>
      <c r="V1" s="4" t="s">
        <v>118</v>
      </c>
      <c r="W1" s="4" t="s">
        <v>159</v>
      </c>
      <c r="X1" s="4" t="s">
        <v>163</v>
      </c>
      <c r="Y1" s="4" t="s">
        <v>9</v>
      </c>
      <c r="Z1" s="4" t="s">
        <v>77</v>
      </c>
      <c r="AA1" s="4" t="s">
        <v>10</v>
      </c>
      <c r="AB1" s="4" t="s">
        <v>11</v>
      </c>
      <c r="AC1" s="4"/>
      <c r="AD1" s="4" t="s">
        <v>12</v>
      </c>
      <c r="AE1" s="4" t="s">
        <v>13</v>
      </c>
      <c r="AF1" s="4" t="s">
        <v>46</v>
      </c>
      <c r="AG1" s="4" t="s">
        <v>78</v>
      </c>
      <c r="AH1" s="14" t="s">
        <v>79</v>
      </c>
      <c r="AI1" s="14" t="s">
        <v>121</v>
      </c>
    </row>
    <row r="2" spans="1:35" s="5" customFormat="1">
      <c r="A2" s="6">
        <v>44688</v>
      </c>
      <c r="B2" s="7" t="s">
        <v>155</v>
      </c>
      <c r="C2" s="8" t="s">
        <v>170</v>
      </c>
      <c r="D2" s="9">
        <v>4.7326388888888883E-2</v>
      </c>
      <c r="E2" s="25" t="s">
        <v>232</v>
      </c>
      <c r="F2" s="10">
        <v>12</v>
      </c>
      <c r="G2" s="10">
        <v>11</v>
      </c>
      <c r="H2" s="10">
        <v>11.3</v>
      </c>
      <c r="I2" s="10">
        <v>11.3</v>
      </c>
      <c r="J2" s="10">
        <v>11.2</v>
      </c>
      <c r="K2" s="10">
        <v>12.1</v>
      </c>
      <c r="L2" s="18">
        <f t="shared" ref="L2:L3" si="0">SUM(F2:H2)</f>
        <v>34.299999999999997</v>
      </c>
      <c r="M2" s="18">
        <f t="shared" ref="M2:M3" si="1">SUM(I2:K2)</f>
        <v>34.6</v>
      </c>
      <c r="N2" s="19">
        <f t="shared" ref="N2:N3" si="2">SUM(F2:J2)</f>
        <v>56.8</v>
      </c>
      <c r="O2" s="11" t="s">
        <v>171</v>
      </c>
      <c r="P2" s="11" t="s">
        <v>172</v>
      </c>
      <c r="Q2" s="13" t="s">
        <v>233</v>
      </c>
      <c r="R2" s="13" t="s">
        <v>234</v>
      </c>
      <c r="S2" s="13" t="s">
        <v>217</v>
      </c>
      <c r="T2" s="13" t="s">
        <v>167</v>
      </c>
      <c r="U2" s="12">
        <v>10.4</v>
      </c>
      <c r="V2" s="12">
        <v>12.3</v>
      </c>
      <c r="W2" s="12">
        <v>10.199999999999999</v>
      </c>
      <c r="X2" s="11" t="s">
        <v>167</v>
      </c>
      <c r="Y2" s="12">
        <v>0.3</v>
      </c>
      <c r="Z2" s="12" t="s">
        <v>182</v>
      </c>
      <c r="AA2" s="12">
        <v>0.7</v>
      </c>
      <c r="AB2" s="8">
        <v>-0.4</v>
      </c>
      <c r="AC2" s="8"/>
      <c r="AD2" s="11" t="s">
        <v>183</v>
      </c>
      <c r="AE2" s="11" t="s">
        <v>184</v>
      </c>
      <c r="AF2" s="11" t="s">
        <v>169</v>
      </c>
      <c r="AG2" s="8"/>
      <c r="AH2" s="8" t="s">
        <v>274</v>
      </c>
      <c r="AI2" s="21" t="s">
        <v>275</v>
      </c>
    </row>
    <row r="3" spans="1:35" s="5" customFormat="1">
      <c r="A3" s="6">
        <v>44689</v>
      </c>
      <c r="B3" s="7" t="s">
        <v>156</v>
      </c>
      <c r="C3" s="8" t="s">
        <v>170</v>
      </c>
      <c r="D3" s="9">
        <v>4.8009259259259258E-2</v>
      </c>
      <c r="E3" s="23" t="s">
        <v>248</v>
      </c>
      <c r="F3" s="10">
        <v>11.8</v>
      </c>
      <c r="G3" s="10">
        <v>10.7</v>
      </c>
      <c r="H3" s="10">
        <v>11.8</v>
      </c>
      <c r="I3" s="10">
        <v>11.8</v>
      </c>
      <c r="J3" s="10">
        <v>11.3</v>
      </c>
      <c r="K3" s="10">
        <v>12.4</v>
      </c>
      <c r="L3" s="18">
        <f t="shared" si="0"/>
        <v>34.299999999999997</v>
      </c>
      <c r="M3" s="18">
        <f t="shared" si="1"/>
        <v>35.5</v>
      </c>
      <c r="N3" s="19">
        <f t="shared" si="2"/>
        <v>57.399999999999991</v>
      </c>
      <c r="O3" s="11" t="s">
        <v>205</v>
      </c>
      <c r="P3" s="11" t="s">
        <v>177</v>
      </c>
      <c r="Q3" s="13" t="s">
        <v>226</v>
      </c>
      <c r="R3" s="13" t="s">
        <v>249</v>
      </c>
      <c r="S3" s="13" t="s">
        <v>222</v>
      </c>
      <c r="T3" s="13" t="s">
        <v>167</v>
      </c>
      <c r="U3" s="12">
        <v>9.3000000000000007</v>
      </c>
      <c r="V3" s="12">
        <v>9.6</v>
      </c>
      <c r="W3" s="12">
        <v>9.5</v>
      </c>
      <c r="X3" s="11" t="s">
        <v>167</v>
      </c>
      <c r="Y3" s="12">
        <v>0.2</v>
      </c>
      <c r="Z3" s="12" t="s">
        <v>182</v>
      </c>
      <c r="AA3" s="12">
        <v>0.6</v>
      </c>
      <c r="AB3" s="8">
        <v>-0.4</v>
      </c>
      <c r="AC3" s="8"/>
      <c r="AD3" s="11" t="s">
        <v>183</v>
      </c>
      <c r="AE3" s="11" t="s">
        <v>183</v>
      </c>
      <c r="AF3" s="11" t="s">
        <v>168</v>
      </c>
      <c r="AG3" s="8"/>
      <c r="AH3" s="8" t="s">
        <v>284</v>
      </c>
      <c r="AI3" s="21" t="s">
        <v>283</v>
      </c>
    </row>
    <row r="4" spans="1:35" s="5" customFormat="1">
      <c r="A4" s="6">
        <v>44695</v>
      </c>
      <c r="B4" s="7" t="s">
        <v>153</v>
      </c>
      <c r="C4" s="8" t="s">
        <v>303</v>
      </c>
      <c r="D4" s="9">
        <v>4.8622685185185179E-2</v>
      </c>
      <c r="E4" s="23" t="s">
        <v>335</v>
      </c>
      <c r="F4" s="10">
        <v>12</v>
      </c>
      <c r="G4" s="10">
        <v>10.7</v>
      </c>
      <c r="H4" s="10">
        <v>11.2</v>
      </c>
      <c r="I4" s="10">
        <v>11.7</v>
      </c>
      <c r="J4" s="10">
        <v>11.9</v>
      </c>
      <c r="K4" s="10">
        <v>12.6</v>
      </c>
      <c r="L4" s="18">
        <f t="shared" ref="L4:L5" si="3">SUM(F4:H4)</f>
        <v>33.9</v>
      </c>
      <c r="M4" s="18">
        <f t="shared" ref="M4:M5" si="4">SUM(I4:K4)</f>
        <v>36.200000000000003</v>
      </c>
      <c r="N4" s="19">
        <f t="shared" ref="N4:N5" si="5">SUM(F4:J4)</f>
        <v>57.499999999999993</v>
      </c>
      <c r="O4" s="11" t="s">
        <v>205</v>
      </c>
      <c r="P4" s="11" t="s">
        <v>173</v>
      </c>
      <c r="Q4" s="13" t="s">
        <v>337</v>
      </c>
      <c r="R4" s="13" t="s">
        <v>338</v>
      </c>
      <c r="S4" s="13" t="s">
        <v>217</v>
      </c>
      <c r="T4" s="13" t="s">
        <v>167</v>
      </c>
      <c r="U4" s="12">
        <v>13.9</v>
      </c>
      <c r="V4" s="12">
        <v>15.9</v>
      </c>
      <c r="W4" s="12">
        <v>8.9</v>
      </c>
      <c r="X4" s="11" t="s">
        <v>168</v>
      </c>
      <c r="Y4" s="12">
        <v>1.1000000000000001</v>
      </c>
      <c r="Z4" s="12" t="s">
        <v>182</v>
      </c>
      <c r="AA4" s="12">
        <v>0.4</v>
      </c>
      <c r="AB4" s="8">
        <v>0.7</v>
      </c>
      <c r="AC4" s="8"/>
      <c r="AD4" s="11" t="s">
        <v>183</v>
      </c>
      <c r="AE4" s="11" t="s">
        <v>183</v>
      </c>
      <c r="AF4" s="11" t="s">
        <v>168</v>
      </c>
      <c r="AG4" s="8"/>
      <c r="AH4" s="8" t="s">
        <v>334</v>
      </c>
      <c r="AI4" s="21" t="s">
        <v>336</v>
      </c>
    </row>
    <row r="5" spans="1:35" s="5" customFormat="1">
      <c r="A5" s="6">
        <v>44696</v>
      </c>
      <c r="B5" s="7" t="s">
        <v>157</v>
      </c>
      <c r="C5" s="8" t="s">
        <v>170</v>
      </c>
      <c r="D5" s="9">
        <v>4.8009259259259258E-2</v>
      </c>
      <c r="E5" s="23" t="s">
        <v>360</v>
      </c>
      <c r="F5" s="10">
        <v>11.9</v>
      </c>
      <c r="G5" s="10">
        <v>10.8</v>
      </c>
      <c r="H5" s="10">
        <v>11.4</v>
      </c>
      <c r="I5" s="10">
        <v>11.6</v>
      </c>
      <c r="J5" s="10">
        <v>11.7</v>
      </c>
      <c r="K5" s="10">
        <v>12.4</v>
      </c>
      <c r="L5" s="18">
        <f t="shared" si="3"/>
        <v>34.1</v>
      </c>
      <c r="M5" s="18">
        <f t="shared" si="4"/>
        <v>35.699999999999996</v>
      </c>
      <c r="N5" s="19">
        <f t="shared" si="5"/>
        <v>57.400000000000006</v>
      </c>
      <c r="O5" s="11" t="s">
        <v>205</v>
      </c>
      <c r="P5" s="11" t="s">
        <v>172</v>
      </c>
      <c r="Q5" s="13" t="s">
        <v>208</v>
      </c>
      <c r="R5" s="13" t="s">
        <v>249</v>
      </c>
      <c r="S5" s="13" t="s">
        <v>306</v>
      </c>
      <c r="T5" s="13" t="s">
        <v>167</v>
      </c>
      <c r="U5" s="12">
        <v>11.5</v>
      </c>
      <c r="V5" s="12">
        <v>12.5</v>
      </c>
      <c r="W5" s="12">
        <v>9.6999999999999993</v>
      </c>
      <c r="X5" s="11" t="s">
        <v>169</v>
      </c>
      <c r="Y5" s="12">
        <v>0.2</v>
      </c>
      <c r="Z5" s="12" t="s">
        <v>182</v>
      </c>
      <c r="AA5" s="12" t="s">
        <v>186</v>
      </c>
      <c r="AB5" s="8">
        <v>0.2</v>
      </c>
      <c r="AC5" s="8"/>
      <c r="AD5" s="11" t="s">
        <v>184</v>
      </c>
      <c r="AE5" s="11" t="s">
        <v>184</v>
      </c>
      <c r="AF5" s="11" t="s">
        <v>169</v>
      </c>
      <c r="AG5" s="8"/>
      <c r="AH5" s="8" t="s">
        <v>383</v>
      </c>
      <c r="AI5" s="21" t="s">
        <v>382</v>
      </c>
    </row>
    <row r="6" spans="1:35" s="5" customFormat="1">
      <c r="A6" s="6">
        <v>44702</v>
      </c>
      <c r="B6" s="7" t="s">
        <v>153</v>
      </c>
      <c r="C6" s="8" t="s">
        <v>170</v>
      </c>
      <c r="D6" s="9">
        <v>4.7997685185185185E-2</v>
      </c>
      <c r="E6" s="8" t="s">
        <v>418</v>
      </c>
      <c r="F6" s="10">
        <v>12.5</v>
      </c>
      <c r="G6" s="10">
        <v>11.2</v>
      </c>
      <c r="H6" s="10">
        <v>11.6</v>
      </c>
      <c r="I6" s="10">
        <v>11.8</v>
      </c>
      <c r="J6" s="10">
        <v>10.9</v>
      </c>
      <c r="K6" s="10">
        <v>11.7</v>
      </c>
      <c r="L6" s="18">
        <f t="shared" ref="L6" si="6">SUM(F6:H6)</f>
        <v>35.299999999999997</v>
      </c>
      <c r="M6" s="18">
        <f t="shared" ref="M6" si="7">SUM(I6:K6)</f>
        <v>34.400000000000006</v>
      </c>
      <c r="N6" s="19">
        <f t="shared" ref="N6" si="8">SUM(F6:J6)</f>
        <v>57.999999999999993</v>
      </c>
      <c r="O6" s="11" t="s">
        <v>178</v>
      </c>
      <c r="P6" s="11" t="s">
        <v>181</v>
      </c>
      <c r="Q6" s="37" t="s">
        <v>207</v>
      </c>
      <c r="R6" s="37" t="s">
        <v>419</v>
      </c>
      <c r="S6" s="37" t="s">
        <v>420</v>
      </c>
      <c r="T6" s="13" t="s">
        <v>167</v>
      </c>
      <c r="U6" s="12">
        <v>10.8</v>
      </c>
      <c r="V6" s="12">
        <v>11</v>
      </c>
      <c r="W6" s="12">
        <v>9.6999999999999993</v>
      </c>
      <c r="X6" s="11" t="s">
        <v>169</v>
      </c>
      <c r="Y6" s="12">
        <v>0.7</v>
      </c>
      <c r="Z6" s="12">
        <v>-0.3</v>
      </c>
      <c r="AA6" s="12">
        <v>0.5</v>
      </c>
      <c r="AB6" s="8">
        <v>-0.1</v>
      </c>
      <c r="AC6" s="8"/>
      <c r="AD6" s="11" t="s">
        <v>183</v>
      </c>
      <c r="AE6" s="11" t="s">
        <v>183</v>
      </c>
      <c r="AF6" s="11" t="s">
        <v>168</v>
      </c>
      <c r="AG6" s="8" t="s">
        <v>411</v>
      </c>
      <c r="AH6" s="8" t="s">
        <v>456</v>
      </c>
      <c r="AI6" s="21" t="s">
        <v>455</v>
      </c>
    </row>
  </sheetData>
  <autoFilter ref="A1:AH1" xr:uid="{00000000-0009-0000-0000-000002000000}"/>
  <phoneticPr fontId="11"/>
  <conditionalFormatting sqref="AD2:AE2">
    <cfRule type="containsText" dxfId="416" priority="886" operator="containsText" text="E">
      <formula>NOT(ISERROR(SEARCH("E",AD2)))</formula>
    </cfRule>
    <cfRule type="containsText" dxfId="415" priority="887" operator="containsText" text="B">
      <formula>NOT(ISERROR(SEARCH("B",AD2)))</formula>
    </cfRule>
    <cfRule type="containsText" dxfId="414" priority="888" operator="containsText" text="A">
      <formula>NOT(ISERROR(SEARCH("A",AD2)))</formula>
    </cfRule>
  </conditionalFormatting>
  <conditionalFormatting sqref="AF2">
    <cfRule type="containsText" dxfId="413" priority="883" operator="containsText" text="E">
      <formula>NOT(ISERROR(SEARCH("E",AF2)))</formula>
    </cfRule>
    <cfRule type="containsText" dxfId="412" priority="884" operator="containsText" text="B">
      <formula>NOT(ISERROR(SEARCH("B",AF2)))</formula>
    </cfRule>
    <cfRule type="containsText" dxfId="411" priority="885" operator="containsText" text="A">
      <formula>NOT(ISERROR(SEARCH("A",AF2)))</formula>
    </cfRule>
  </conditionalFormatting>
  <conditionalFormatting sqref="AG2">
    <cfRule type="containsText" dxfId="410" priority="634" operator="containsText" text="E">
      <formula>NOT(ISERROR(SEARCH("E",AG2)))</formula>
    </cfRule>
    <cfRule type="containsText" dxfId="409" priority="635" operator="containsText" text="B">
      <formula>NOT(ISERROR(SEARCH("B",AG2)))</formula>
    </cfRule>
    <cfRule type="containsText" dxfId="408" priority="636" operator="containsText" text="A">
      <formula>NOT(ISERROR(SEARCH("A",AG2)))</formula>
    </cfRule>
  </conditionalFormatting>
  <conditionalFormatting sqref="AD3:AE3">
    <cfRule type="containsText" dxfId="407" priority="630" operator="containsText" text="E">
      <formula>NOT(ISERROR(SEARCH("E",AD3)))</formula>
    </cfRule>
    <cfRule type="containsText" dxfId="406" priority="631" operator="containsText" text="B">
      <formula>NOT(ISERROR(SEARCH("B",AD3)))</formula>
    </cfRule>
    <cfRule type="containsText" dxfId="405" priority="632" operator="containsText" text="A">
      <formula>NOT(ISERROR(SEARCH("A",AD3)))</formula>
    </cfRule>
  </conditionalFormatting>
  <conditionalFormatting sqref="AF3">
    <cfRule type="containsText" dxfId="404" priority="627" operator="containsText" text="E">
      <formula>NOT(ISERROR(SEARCH("E",AF3)))</formula>
    </cfRule>
    <cfRule type="containsText" dxfId="403" priority="628" operator="containsText" text="B">
      <formula>NOT(ISERROR(SEARCH("B",AF3)))</formula>
    </cfRule>
    <cfRule type="containsText" dxfId="402" priority="629" operator="containsText" text="A">
      <formula>NOT(ISERROR(SEARCH("A",AF3)))</formula>
    </cfRule>
  </conditionalFormatting>
  <conditionalFormatting sqref="F3:K3">
    <cfRule type="colorScale" priority="633">
      <colorScale>
        <cfvo type="min"/>
        <cfvo type="percentile" val="50"/>
        <cfvo type="max"/>
        <color rgb="FFF8696B"/>
        <color rgb="FFFFEB84"/>
        <color rgb="FF63BE7B"/>
      </colorScale>
    </cfRule>
  </conditionalFormatting>
  <conditionalFormatting sqref="AG3">
    <cfRule type="containsText" dxfId="401" priority="621" operator="containsText" text="E">
      <formula>NOT(ISERROR(SEARCH("E",AG3)))</formula>
    </cfRule>
    <cfRule type="containsText" dxfId="400" priority="622" operator="containsText" text="B">
      <formula>NOT(ISERROR(SEARCH("B",AG3)))</formula>
    </cfRule>
    <cfRule type="containsText" dxfId="399" priority="623" operator="containsText" text="A">
      <formula>NOT(ISERROR(SEARCH("A",AG3)))</formula>
    </cfRule>
  </conditionalFormatting>
  <conditionalFormatting sqref="X2">
    <cfRule type="containsText" dxfId="398" priority="358" operator="containsText" text="D">
      <formula>NOT(ISERROR(SEARCH("D",X2)))</formula>
    </cfRule>
    <cfRule type="containsText" dxfId="397" priority="359" operator="containsText" text="S">
      <formula>NOT(ISERROR(SEARCH("S",X2)))</formula>
    </cfRule>
    <cfRule type="containsText" dxfId="396" priority="360" operator="containsText" text="F">
      <formula>NOT(ISERROR(SEARCH("F",X2)))</formula>
    </cfRule>
    <cfRule type="containsText" dxfId="395" priority="361" operator="containsText" text="E">
      <formula>NOT(ISERROR(SEARCH("E",X2)))</formula>
    </cfRule>
    <cfRule type="containsText" dxfId="394" priority="362" operator="containsText" text="B">
      <formula>NOT(ISERROR(SEARCH("B",X2)))</formula>
    </cfRule>
    <cfRule type="containsText" dxfId="393" priority="363" operator="containsText" text="A">
      <formula>NOT(ISERROR(SEARCH("A",X2)))</formula>
    </cfRule>
  </conditionalFormatting>
  <conditionalFormatting sqref="X3">
    <cfRule type="containsText" dxfId="392" priority="352" operator="containsText" text="D">
      <formula>NOT(ISERROR(SEARCH("D",X3)))</formula>
    </cfRule>
    <cfRule type="containsText" dxfId="391" priority="353" operator="containsText" text="S">
      <formula>NOT(ISERROR(SEARCH("S",X3)))</formula>
    </cfRule>
    <cfRule type="containsText" dxfId="390" priority="354" operator="containsText" text="F">
      <formula>NOT(ISERROR(SEARCH("F",X3)))</formula>
    </cfRule>
    <cfRule type="containsText" dxfId="389" priority="355" operator="containsText" text="E">
      <formula>NOT(ISERROR(SEARCH("E",X3)))</formula>
    </cfRule>
    <cfRule type="containsText" dxfId="388" priority="356" operator="containsText" text="B">
      <formula>NOT(ISERROR(SEARCH("B",X3)))</formula>
    </cfRule>
    <cfRule type="containsText" dxfId="387" priority="357" operator="containsText" text="A">
      <formula>NOT(ISERROR(SEARCH("A",X3)))</formula>
    </cfRule>
  </conditionalFormatting>
  <conditionalFormatting sqref="F2:K2">
    <cfRule type="colorScale" priority="345">
      <colorScale>
        <cfvo type="min"/>
        <cfvo type="percentile" val="50"/>
        <cfvo type="max"/>
        <color rgb="FFF8696B"/>
        <color rgb="FFFFEB84"/>
        <color rgb="FF63BE7B"/>
      </colorScale>
    </cfRule>
  </conditionalFormatting>
  <conditionalFormatting sqref="AD4:AE5">
    <cfRule type="containsText" dxfId="386" priority="36" operator="containsText" text="E">
      <formula>NOT(ISERROR(SEARCH("E",AD4)))</formula>
    </cfRule>
    <cfRule type="containsText" dxfId="385" priority="37" operator="containsText" text="B">
      <formula>NOT(ISERROR(SEARCH("B",AD4)))</formula>
    </cfRule>
    <cfRule type="containsText" dxfId="384" priority="38" operator="containsText" text="A">
      <formula>NOT(ISERROR(SEARCH("A",AD4)))</formula>
    </cfRule>
  </conditionalFormatting>
  <conditionalFormatting sqref="AF4:AF5">
    <cfRule type="containsText" dxfId="383" priority="33" operator="containsText" text="E">
      <formula>NOT(ISERROR(SEARCH("E",AF4)))</formula>
    </cfRule>
    <cfRule type="containsText" dxfId="382" priority="34" operator="containsText" text="B">
      <formula>NOT(ISERROR(SEARCH("B",AF4)))</formula>
    </cfRule>
    <cfRule type="containsText" dxfId="381" priority="35" operator="containsText" text="A">
      <formula>NOT(ISERROR(SEARCH("A",AF4)))</formula>
    </cfRule>
  </conditionalFormatting>
  <conditionalFormatting sqref="F4:K5">
    <cfRule type="colorScale" priority="39">
      <colorScale>
        <cfvo type="min"/>
        <cfvo type="percentile" val="50"/>
        <cfvo type="max"/>
        <color rgb="FFF8696B"/>
        <color rgb="FFFFEB84"/>
        <color rgb="FF63BE7B"/>
      </colorScale>
    </cfRule>
  </conditionalFormatting>
  <conditionalFormatting sqref="AG5">
    <cfRule type="containsText" dxfId="380" priority="30" operator="containsText" text="E">
      <formula>NOT(ISERROR(SEARCH("E",AG5)))</formula>
    </cfRule>
    <cfRule type="containsText" dxfId="379" priority="31" operator="containsText" text="B">
      <formula>NOT(ISERROR(SEARCH("B",AG5)))</formula>
    </cfRule>
    <cfRule type="containsText" dxfId="378" priority="32" operator="containsText" text="A">
      <formula>NOT(ISERROR(SEARCH("A",AG5)))</formula>
    </cfRule>
  </conditionalFormatting>
  <conditionalFormatting sqref="X4:X5">
    <cfRule type="containsText" dxfId="377" priority="24" operator="containsText" text="D">
      <formula>NOT(ISERROR(SEARCH("D",X4)))</formula>
    </cfRule>
    <cfRule type="containsText" dxfId="376" priority="25" operator="containsText" text="S">
      <formula>NOT(ISERROR(SEARCH("S",X4)))</formula>
    </cfRule>
    <cfRule type="containsText" dxfId="375" priority="26" operator="containsText" text="F">
      <formula>NOT(ISERROR(SEARCH("F",X4)))</formula>
    </cfRule>
    <cfRule type="containsText" dxfId="374" priority="27" operator="containsText" text="E">
      <formula>NOT(ISERROR(SEARCH("E",X4)))</formula>
    </cfRule>
    <cfRule type="containsText" dxfId="373" priority="28" operator="containsText" text="B">
      <formula>NOT(ISERROR(SEARCH("B",X4)))</formula>
    </cfRule>
    <cfRule type="containsText" dxfId="372" priority="29" operator="containsText" text="A">
      <formula>NOT(ISERROR(SEARCH("A",X4)))</formula>
    </cfRule>
  </conditionalFormatting>
  <conditionalFormatting sqref="AG4">
    <cfRule type="containsText" dxfId="371" priority="21" operator="containsText" text="E">
      <formula>NOT(ISERROR(SEARCH("E",AG4)))</formula>
    </cfRule>
    <cfRule type="containsText" dxfId="370" priority="22" operator="containsText" text="B">
      <formula>NOT(ISERROR(SEARCH("B",AG4)))</formula>
    </cfRule>
    <cfRule type="containsText" dxfId="369" priority="23" operator="containsText" text="A">
      <formula>NOT(ISERROR(SEARCH("A",AG4)))</formula>
    </cfRule>
  </conditionalFormatting>
  <conditionalFormatting sqref="AD6:AE6">
    <cfRule type="containsText" dxfId="368" priority="17" operator="containsText" text="E">
      <formula>NOT(ISERROR(SEARCH("E",AD6)))</formula>
    </cfRule>
    <cfRule type="containsText" dxfId="367" priority="18" operator="containsText" text="B">
      <formula>NOT(ISERROR(SEARCH("B",AD6)))</formula>
    </cfRule>
    <cfRule type="containsText" dxfId="366" priority="19" operator="containsText" text="A">
      <formula>NOT(ISERROR(SEARCH("A",AD6)))</formula>
    </cfRule>
  </conditionalFormatting>
  <conditionalFormatting sqref="AF6">
    <cfRule type="containsText" dxfId="365" priority="14" operator="containsText" text="E">
      <formula>NOT(ISERROR(SEARCH("E",AF6)))</formula>
    </cfRule>
    <cfRule type="containsText" dxfId="364" priority="15" operator="containsText" text="B">
      <formula>NOT(ISERROR(SEARCH("B",AF6)))</formula>
    </cfRule>
    <cfRule type="containsText" dxfId="363" priority="16" operator="containsText" text="A">
      <formula>NOT(ISERROR(SEARCH("A",AF6)))</formula>
    </cfRule>
  </conditionalFormatting>
  <conditionalFormatting sqref="X6">
    <cfRule type="containsText" dxfId="362" priority="5" operator="containsText" text="D">
      <formula>NOT(ISERROR(SEARCH("D",X6)))</formula>
    </cfRule>
    <cfRule type="containsText" dxfId="361" priority="6" operator="containsText" text="S">
      <formula>NOT(ISERROR(SEARCH("S",X6)))</formula>
    </cfRule>
    <cfRule type="containsText" dxfId="360" priority="7" operator="containsText" text="F">
      <formula>NOT(ISERROR(SEARCH("F",X6)))</formula>
    </cfRule>
    <cfRule type="containsText" dxfId="359" priority="8" operator="containsText" text="E">
      <formula>NOT(ISERROR(SEARCH("E",X6)))</formula>
    </cfRule>
    <cfRule type="containsText" dxfId="358" priority="9" operator="containsText" text="B">
      <formula>NOT(ISERROR(SEARCH("B",X6)))</formula>
    </cfRule>
    <cfRule type="containsText" dxfId="357" priority="10" operator="containsText" text="A">
      <formula>NOT(ISERROR(SEARCH("A",X6)))</formula>
    </cfRule>
  </conditionalFormatting>
  <conditionalFormatting sqref="AG6">
    <cfRule type="containsText" dxfId="356" priority="2" operator="containsText" text="E">
      <formula>NOT(ISERROR(SEARCH("E",AG6)))</formula>
    </cfRule>
    <cfRule type="containsText" dxfId="355" priority="3" operator="containsText" text="B">
      <formula>NOT(ISERROR(SEARCH("B",AG6)))</formula>
    </cfRule>
    <cfRule type="containsText" dxfId="354" priority="4" operator="containsText" text="A">
      <formula>NOT(ISERROR(SEARCH("A",AG6)))</formula>
    </cfRule>
  </conditionalFormatting>
  <conditionalFormatting sqref="F6:K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6"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L4:N5 L6:N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5"/>
  <sheetViews>
    <sheetView workbookViewId="0">
      <pane xSplit="5" ySplit="1" topLeftCell="AI2" activePane="bottomRight" state="frozen"/>
      <selection activeCell="E15" sqref="E15"/>
      <selection pane="topRight" activeCell="E15" sqref="E15"/>
      <selection pane="bottomLeft" activeCell="E15" sqref="E15"/>
      <selection pane="bottomRight" activeCell="AL5" sqref="AL5"/>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18</v>
      </c>
      <c r="G1" s="1" t="s">
        <v>19</v>
      </c>
      <c r="H1" s="1" t="s">
        <v>20</v>
      </c>
      <c r="I1" s="1" t="s">
        <v>21</v>
      </c>
      <c r="J1" s="1" t="s">
        <v>22</v>
      </c>
      <c r="K1" s="1" t="s">
        <v>23</v>
      </c>
      <c r="L1" s="1" t="s">
        <v>24</v>
      </c>
      <c r="M1" s="1" t="s">
        <v>3</v>
      </c>
      <c r="N1" s="1" t="s">
        <v>25</v>
      </c>
      <c r="O1" s="1" t="s">
        <v>4</v>
      </c>
      <c r="P1" s="1" t="s">
        <v>40</v>
      </c>
      <c r="Q1" s="1" t="s">
        <v>192</v>
      </c>
      <c r="R1" s="2" t="s">
        <v>17</v>
      </c>
      <c r="S1" s="2" t="s">
        <v>5</v>
      </c>
      <c r="T1" s="3" t="s">
        <v>6</v>
      </c>
      <c r="U1" s="3" t="s">
        <v>7</v>
      </c>
      <c r="V1" s="3" t="s">
        <v>8</v>
      </c>
      <c r="W1" s="3" t="s">
        <v>93</v>
      </c>
      <c r="X1" s="4" t="s">
        <v>117</v>
      </c>
      <c r="Y1" s="4" t="s">
        <v>118</v>
      </c>
      <c r="Z1" s="4" t="s">
        <v>159</v>
      </c>
      <c r="AA1" s="4" t="s">
        <v>163</v>
      </c>
      <c r="AB1" s="4" t="s">
        <v>9</v>
      </c>
      <c r="AC1" s="4" t="s">
        <v>86</v>
      </c>
      <c r="AD1" s="4" t="s">
        <v>10</v>
      </c>
      <c r="AE1" s="4" t="s">
        <v>11</v>
      </c>
      <c r="AF1" s="4"/>
      <c r="AG1" s="4" t="s">
        <v>12</v>
      </c>
      <c r="AH1" s="4" t="s">
        <v>13</v>
      </c>
      <c r="AI1" s="4" t="s">
        <v>46</v>
      </c>
      <c r="AJ1" s="4" t="s">
        <v>47</v>
      </c>
      <c r="AK1" s="1" t="s">
        <v>14</v>
      </c>
      <c r="AL1" s="1" t="s">
        <v>120</v>
      </c>
    </row>
    <row r="2" spans="1:38" s="5" customFormat="1">
      <c r="A2" s="6">
        <v>44688</v>
      </c>
      <c r="B2" s="17" t="s">
        <v>156</v>
      </c>
      <c r="C2" s="8" t="s">
        <v>170</v>
      </c>
      <c r="D2" s="9">
        <v>5.6319444444444443E-2</v>
      </c>
      <c r="E2" s="23" t="s">
        <v>215</v>
      </c>
      <c r="F2" s="20">
        <v>12.3</v>
      </c>
      <c r="G2" s="20">
        <v>10.7</v>
      </c>
      <c r="H2" s="20">
        <v>11.1</v>
      </c>
      <c r="I2" s="20">
        <v>11.5</v>
      </c>
      <c r="J2" s="20">
        <v>11.5</v>
      </c>
      <c r="K2" s="20">
        <v>11.8</v>
      </c>
      <c r="L2" s="20">
        <v>12.7</v>
      </c>
      <c r="M2" s="18">
        <f t="shared" ref="M2" si="0">SUM(F2:H2)</f>
        <v>34.1</v>
      </c>
      <c r="N2" s="18">
        <f t="shared" ref="N2" si="1">I2</f>
        <v>11.5</v>
      </c>
      <c r="O2" s="18">
        <f t="shared" ref="O2" si="2">SUM(J2:L2)</f>
        <v>36</v>
      </c>
      <c r="P2" s="19">
        <f t="shared" ref="P2" si="3">SUM(F2:J2)</f>
        <v>57.1</v>
      </c>
      <c r="Q2" s="19">
        <f>SUM(H2:L2)</f>
        <v>58.600000000000009</v>
      </c>
      <c r="R2" s="11" t="s">
        <v>205</v>
      </c>
      <c r="S2" s="11" t="s">
        <v>173</v>
      </c>
      <c r="T2" s="13" t="s">
        <v>217</v>
      </c>
      <c r="U2" s="13" t="s">
        <v>180</v>
      </c>
      <c r="V2" s="13" t="s">
        <v>218</v>
      </c>
      <c r="W2" s="13" t="s">
        <v>167</v>
      </c>
      <c r="X2" s="12">
        <v>10.4</v>
      </c>
      <c r="Y2" s="12">
        <v>12.3</v>
      </c>
      <c r="Z2" s="12">
        <v>10.199999999999999</v>
      </c>
      <c r="AA2" s="11" t="s">
        <v>167</v>
      </c>
      <c r="AB2" s="15">
        <v>-0.8</v>
      </c>
      <c r="AC2" s="11" t="s">
        <v>182</v>
      </c>
      <c r="AD2" s="11">
        <v>-0.3</v>
      </c>
      <c r="AE2" s="11">
        <v>-0.5</v>
      </c>
      <c r="AF2" s="11"/>
      <c r="AG2" s="11" t="s">
        <v>280</v>
      </c>
      <c r="AH2" s="11" t="s">
        <v>184</v>
      </c>
      <c r="AI2" s="11" t="s">
        <v>168</v>
      </c>
      <c r="AJ2" s="8"/>
      <c r="AK2" s="8" t="s">
        <v>214</v>
      </c>
      <c r="AL2" s="21" t="s">
        <v>216</v>
      </c>
    </row>
    <row r="3" spans="1:38" s="5" customFormat="1">
      <c r="A3" s="6">
        <v>44696</v>
      </c>
      <c r="B3" s="17" t="s">
        <v>153</v>
      </c>
      <c r="C3" s="8" t="s">
        <v>170</v>
      </c>
      <c r="D3" s="9">
        <v>5.6979166666666664E-2</v>
      </c>
      <c r="E3" s="23" t="s">
        <v>352</v>
      </c>
      <c r="F3" s="20">
        <v>12.3</v>
      </c>
      <c r="G3" s="20">
        <v>11.2</v>
      </c>
      <c r="H3" s="20">
        <v>11.7</v>
      </c>
      <c r="I3" s="20">
        <v>11.9</v>
      </c>
      <c r="J3" s="20">
        <v>11.5</v>
      </c>
      <c r="K3" s="20">
        <v>11.3</v>
      </c>
      <c r="L3" s="20">
        <v>12.4</v>
      </c>
      <c r="M3" s="18">
        <f t="shared" ref="M3" si="4">SUM(F3:H3)</f>
        <v>35.200000000000003</v>
      </c>
      <c r="N3" s="18">
        <f t="shared" ref="N3" si="5">I3</f>
        <v>11.9</v>
      </c>
      <c r="O3" s="18">
        <f t="shared" ref="O3" si="6">SUM(J3:L3)</f>
        <v>35.200000000000003</v>
      </c>
      <c r="P3" s="19">
        <f t="shared" ref="P3" si="7">SUM(F3:J3)</f>
        <v>58.6</v>
      </c>
      <c r="Q3" s="19">
        <f>SUM(H3:L3)</f>
        <v>58.800000000000004</v>
      </c>
      <c r="R3" s="11" t="s">
        <v>171</v>
      </c>
      <c r="S3" s="11" t="s">
        <v>172</v>
      </c>
      <c r="T3" s="13" t="s">
        <v>180</v>
      </c>
      <c r="U3" s="13" t="s">
        <v>212</v>
      </c>
      <c r="V3" s="13" t="s">
        <v>174</v>
      </c>
      <c r="W3" s="13" t="s">
        <v>167</v>
      </c>
      <c r="X3" s="12">
        <v>11.5</v>
      </c>
      <c r="Y3" s="12">
        <v>12.5</v>
      </c>
      <c r="Z3" s="12">
        <v>9.6999999999999993</v>
      </c>
      <c r="AA3" s="11" t="s">
        <v>168</v>
      </c>
      <c r="AB3" s="15">
        <v>0.6</v>
      </c>
      <c r="AC3" s="11" t="s">
        <v>182</v>
      </c>
      <c r="AD3" s="11">
        <v>-0.4</v>
      </c>
      <c r="AE3" s="11">
        <v>1</v>
      </c>
      <c r="AF3" s="11"/>
      <c r="AG3" s="11" t="s">
        <v>183</v>
      </c>
      <c r="AH3" s="11" t="s">
        <v>183</v>
      </c>
      <c r="AI3" s="11" t="s">
        <v>168</v>
      </c>
      <c r="AJ3" s="8"/>
      <c r="AK3" s="8" t="s">
        <v>399</v>
      </c>
      <c r="AL3" s="21" t="s">
        <v>398</v>
      </c>
    </row>
    <row r="4" spans="1:38" s="5" customFormat="1">
      <c r="A4" s="6">
        <v>44703</v>
      </c>
      <c r="B4" s="17" t="s">
        <v>157</v>
      </c>
      <c r="C4" s="8" t="s">
        <v>170</v>
      </c>
      <c r="D4" s="9">
        <v>5.7002314814814818E-2</v>
      </c>
      <c r="E4" s="23" t="s">
        <v>422</v>
      </c>
      <c r="F4" s="20">
        <v>12.4</v>
      </c>
      <c r="G4" s="20">
        <v>10.8</v>
      </c>
      <c r="H4" s="20">
        <v>11.1</v>
      </c>
      <c r="I4" s="20">
        <v>12</v>
      </c>
      <c r="J4" s="20">
        <v>11.6</v>
      </c>
      <c r="K4" s="20">
        <v>11.9</v>
      </c>
      <c r="L4" s="20">
        <v>12.7</v>
      </c>
      <c r="M4" s="18">
        <f t="shared" ref="M4:M5" si="8">SUM(F4:H4)</f>
        <v>34.300000000000004</v>
      </c>
      <c r="N4" s="18">
        <f t="shared" ref="N4:N5" si="9">I4</f>
        <v>12</v>
      </c>
      <c r="O4" s="18">
        <f t="shared" ref="O4:O5" si="10">SUM(J4:L4)</f>
        <v>36.200000000000003</v>
      </c>
      <c r="P4" s="19">
        <f t="shared" ref="P4:P5" si="11">SUM(F4:J4)</f>
        <v>57.900000000000006</v>
      </c>
      <c r="Q4" s="19">
        <f t="shared" ref="Q4:Q5" si="12">SUM(H4:L4)</f>
        <v>59.3</v>
      </c>
      <c r="R4" s="11" t="s">
        <v>205</v>
      </c>
      <c r="S4" s="11" t="s">
        <v>173</v>
      </c>
      <c r="T4" s="13" t="s">
        <v>243</v>
      </c>
      <c r="U4" s="13" t="s">
        <v>226</v>
      </c>
      <c r="V4" s="13" t="s">
        <v>423</v>
      </c>
      <c r="W4" s="13" t="s">
        <v>167</v>
      </c>
      <c r="X4" s="12">
        <v>11.3</v>
      </c>
      <c r="Y4" s="12">
        <v>14.2</v>
      </c>
      <c r="Z4" s="12">
        <v>9.1</v>
      </c>
      <c r="AA4" s="11" t="s">
        <v>169</v>
      </c>
      <c r="AB4" s="15">
        <v>0.1</v>
      </c>
      <c r="AC4" s="11" t="s">
        <v>182</v>
      </c>
      <c r="AD4" s="11">
        <v>0.2</v>
      </c>
      <c r="AE4" s="11">
        <v>-0.1</v>
      </c>
      <c r="AF4" s="11"/>
      <c r="AG4" s="11" t="s">
        <v>184</v>
      </c>
      <c r="AH4" s="11" t="s">
        <v>184</v>
      </c>
      <c r="AI4" s="11" t="s">
        <v>168</v>
      </c>
      <c r="AJ4" s="8" t="s">
        <v>411</v>
      </c>
      <c r="AK4" s="8" t="s">
        <v>462</v>
      </c>
      <c r="AL4" s="21" t="s">
        <v>461</v>
      </c>
    </row>
    <row r="5" spans="1:38" s="5" customFormat="1">
      <c r="A5" s="6">
        <v>44703</v>
      </c>
      <c r="B5" s="17" t="s">
        <v>153</v>
      </c>
      <c r="C5" s="8" t="s">
        <v>170</v>
      </c>
      <c r="D5" s="9">
        <v>5.6331018518518516E-2</v>
      </c>
      <c r="E5" s="25" t="s">
        <v>438</v>
      </c>
      <c r="F5" s="20">
        <v>12.6</v>
      </c>
      <c r="G5" s="20">
        <v>10.7</v>
      </c>
      <c r="H5" s="20">
        <v>11.6</v>
      </c>
      <c r="I5" s="20">
        <v>11.8</v>
      </c>
      <c r="J5" s="20">
        <v>11.5</v>
      </c>
      <c r="K5" s="20">
        <v>11.2</v>
      </c>
      <c r="L5" s="20">
        <v>12.3</v>
      </c>
      <c r="M5" s="18">
        <f t="shared" si="8"/>
        <v>34.9</v>
      </c>
      <c r="N5" s="18">
        <f t="shared" si="9"/>
        <v>11.8</v>
      </c>
      <c r="O5" s="18">
        <f t="shared" si="10"/>
        <v>35</v>
      </c>
      <c r="P5" s="19">
        <f t="shared" si="11"/>
        <v>58.2</v>
      </c>
      <c r="Q5" s="19">
        <f t="shared" si="12"/>
        <v>58.399999999999991</v>
      </c>
      <c r="R5" s="11" t="s">
        <v>171</v>
      </c>
      <c r="S5" s="11" t="s">
        <v>172</v>
      </c>
      <c r="T5" s="13" t="s">
        <v>341</v>
      </c>
      <c r="U5" s="13" t="s">
        <v>439</v>
      </c>
      <c r="V5" s="13" t="s">
        <v>217</v>
      </c>
      <c r="W5" s="13" t="s">
        <v>167</v>
      </c>
      <c r="X5" s="12">
        <v>11.3</v>
      </c>
      <c r="Y5" s="12">
        <v>14.2</v>
      </c>
      <c r="Z5" s="12">
        <v>9.1</v>
      </c>
      <c r="AA5" s="11" t="s">
        <v>169</v>
      </c>
      <c r="AB5" s="15" t="s">
        <v>186</v>
      </c>
      <c r="AC5" s="11" t="s">
        <v>182</v>
      </c>
      <c r="AD5" s="11">
        <v>0.1</v>
      </c>
      <c r="AE5" s="11">
        <v>-0.1</v>
      </c>
      <c r="AF5" s="11"/>
      <c r="AG5" s="11" t="s">
        <v>184</v>
      </c>
      <c r="AH5" s="11" t="s">
        <v>183</v>
      </c>
      <c r="AI5" s="11" t="s">
        <v>168</v>
      </c>
      <c r="AJ5" s="8" t="s">
        <v>411</v>
      </c>
      <c r="AK5" s="8" t="s">
        <v>480</v>
      </c>
      <c r="AL5" s="21" t="s">
        <v>481</v>
      </c>
    </row>
  </sheetData>
  <autoFilter ref="A1:AK1" xr:uid="{00000000-0009-0000-0000-000003000000}"/>
  <phoneticPr fontId="11"/>
  <conditionalFormatting sqref="AG2:AH2">
    <cfRule type="containsText" dxfId="353" priority="541" operator="containsText" text="E">
      <formula>NOT(ISERROR(SEARCH("E",AG2)))</formula>
    </cfRule>
    <cfRule type="containsText" dxfId="352" priority="542" operator="containsText" text="B">
      <formula>NOT(ISERROR(SEARCH("B",AG2)))</formula>
    </cfRule>
    <cfRule type="containsText" dxfId="351" priority="543" operator="containsText" text="A">
      <formula>NOT(ISERROR(SEARCH("A",AG2)))</formula>
    </cfRule>
  </conditionalFormatting>
  <conditionalFormatting sqref="AI2">
    <cfRule type="containsText" dxfId="350" priority="538" operator="containsText" text="E">
      <formula>NOT(ISERROR(SEARCH("E",AI2)))</formula>
    </cfRule>
    <cfRule type="containsText" dxfId="349" priority="539" operator="containsText" text="B">
      <formula>NOT(ISERROR(SEARCH("B",AI2)))</formula>
    </cfRule>
    <cfRule type="containsText" dxfId="348" priority="540" operator="containsText" text="A">
      <formula>NOT(ISERROR(SEARCH("A",AI2)))</formula>
    </cfRule>
  </conditionalFormatting>
  <conditionalFormatting sqref="F2:L2">
    <cfRule type="colorScale" priority="534">
      <colorScale>
        <cfvo type="min"/>
        <cfvo type="percentile" val="50"/>
        <cfvo type="max"/>
        <color rgb="FFF8696B"/>
        <color rgb="FFFFEB84"/>
        <color rgb="FF63BE7B"/>
      </colorScale>
    </cfRule>
  </conditionalFormatting>
  <conditionalFormatting sqref="AA2">
    <cfRule type="containsText" dxfId="347" priority="276" operator="containsText" text="D">
      <formula>NOT(ISERROR(SEARCH("D",AA2)))</formula>
    </cfRule>
    <cfRule type="containsText" dxfId="346" priority="277" operator="containsText" text="S">
      <formula>NOT(ISERROR(SEARCH("S",AA2)))</formula>
    </cfRule>
    <cfRule type="containsText" dxfId="345" priority="278" operator="containsText" text="F">
      <formula>NOT(ISERROR(SEARCH("F",AA2)))</formula>
    </cfRule>
    <cfRule type="containsText" dxfId="344" priority="279" operator="containsText" text="E">
      <formula>NOT(ISERROR(SEARCH("E",AA2)))</formula>
    </cfRule>
    <cfRule type="containsText" dxfId="343" priority="280" operator="containsText" text="B">
      <formula>NOT(ISERROR(SEARCH("B",AA2)))</formula>
    </cfRule>
    <cfRule type="containsText" dxfId="342" priority="281" operator="containsText" text="A">
      <formula>NOT(ISERROR(SEARCH("A",AA2)))</formula>
    </cfRule>
  </conditionalFormatting>
  <conditionalFormatting sqref="AJ2">
    <cfRule type="containsText" dxfId="341" priority="273" operator="containsText" text="E">
      <formula>NOT(ISERROR(SEARCH("E",AJ2)))</formula>
    </cfRule>
    <cfRule type="containsText" dxfId="340" priority="274" operator="containsText" text="B">
      <formula>NOT(ISERROR(SEARCH("B",AJ2)))</formula>
    </cfRule>
    <cfRule type="containsText" dxfId="339" priority="275" operator="containsText" text="A">
      <formula>NOT(ISERROR(SEARCH("A",AJ2)))</formula>
    </cfRule>
  </conditionalFormatting>
  <conditionalFormatting sqref="AG3:AH3">
    <cfRule type="containsText" dxfId="338" priority="30" operator="containsText" text="E">
      <formula>NOT(ISERROR(SEARCH("E",AG3)))</formula>
    </cfRule>
    <cfRule type="containsText" dxfId="337" priority="31" operator="containsText" text="B">
      <formula>NOT(ISERROR(SEARCH("B",AG3)))</formula>
    </cfRule>
    <cfRule type="containsText" dxfId="336" priority="32" operator="containsText" text="A">
      <formula>NOT(ISERROR(SEARCH("A",AG3)))</formula>
    </cfRule>
  </conditionalFormatting>
  <conditionalFormatting sqref="AI3">
    <cfRule type="containsText" dxfId="335" priority="27" operator="containsText" text="E">
      <formula>NOT(ISERROR(SEARCH("E",AI3)))</formula>
    </cfRule>
    <cfRule type="containsText" dxfId="334" priority="28" operator="containsText" text="B">
      <formula>NOT(ISERROR(SEARCH("B",AI3)))</formula>
    </cfRule>
    <cfRule type="containsText" dxfId="333" priority="29" operator="containsText" text="A">
      <formula>NOT(ISERROR(SEARCH("A",AI3)))</formula>
    </cfRule>
  </conditionalFormatting>
  <conditionalFormatting sqref="F3:L3">
    <cfRule type="colorScale" priority="26">
      <colorScale>
        <cfvo type="min"/>
        <cfvo type="percentile" val="50"/>
        <cfvo type="max"/>
        <color rgb="FFF8696B"/>
        <color rgb="FFFFEB84"/>
        <color rgb="FF63BE7B"/>
      </colorScale>
    </cfRule>
  </conditionalFormatting>
  <conditionalFormatting sqref="AA3">
    <cfRule type="containsText" dxfId="332" priority="20" operator="containsText" text="D">
      <formula>NOT(ISERROR(SEARCH("D",AA3)))</formula>
    </cfRule>
    <cfRule type="containsText" dxfId="331" priority="21" operator="containsText" text="S">
      <formula>NOT(ISERROR(SEARCH("S",AA3)))</formula>
    </cfRule>
    <cfRule type="containsText" dxfId="330" priority="22" operator="containsText" text="F">
      <formula>NOT(ISERROR(SEARCH("F",AA3)))</formula>
    </cfRule>
    <cfRule type="containsText" dxfId="329" priority="23" operator="containsText" text="E">
      <formula>NOT(ISERROR(SEARCH("E",AA3)))</formula>
    </cfRule>
    <cfRule type="containsText" dxfId="328" priority="24" operator="containsText" text="B">
      <formula>NOT(ISERROR(SEARCH("B",AA3)))</formula>
    </cfRule>
    <cfRule type="containsText" dxfId="327" priority="25" operator="containsText" text="A">
      <formula>NOT(ISERROR(SEARCH("A",AA3)))</formula>
    </cfRule>
  </conditionalFormatting>
  <conditionalFormatting sqref="AJ3">
    <cfRule type="containsText" dxfId="326" priority="17" operator="containsText" text="E">
      <formula>NOT(ISERROR(SEARCH("E",AJ3)))</formula>
    </cfRule>
    <cfRule type="containsText" dxfId="325" priority="18" operator="containsText" text="B">
      <formula>NOT(ISERROR(SEARCH("B",AJ3)))</formula>
    </cfRule>
    <cfRule type="containsText" dxfId="324" priority="19" operator="containsText" text="A">
      <formula>NOT(ISERROR(SEARCH("A",AJ3)))</formula>
    </cfRule>
  </conditionalFormatting>
  <conditionalFormatting sqref="AG4:AH5">
    <cfRule type="containsText" dxfId="323" priority="14" operator="containsText" text="E">
      <formula>NOT(ISERROR(SEARCH("E",AG4)))</formula>
    </cfRule>
    <cfRule type="containsText" dxfId="322" priority="15" operator="containsText" text="B">
      <formula>NOT(ISERROR(SEARCH("B",AG4)))</formula>
    </cfRule>
    <cfRule type="containsText" dxfId="321" priority="16" operator="containsText" text="A">
      <formula>NOT(ISERROR(SEARCH("A",AG4)))</formula>
    </cfRule>
  </conditionalFormatting>
  <conditionalFormatting sqref="AI4:AI5">
    <cfRule type="containsText" dxfId="320" priority="11" operator="containsText" text="E">
      <formula>NOT(ISERROR(SEARCH("E",AI4)))</formula>
    </cfRule>
    <cfRule type="containsText" dxfId="319" priority="12" operator="containsText" text="B">
      <formula>NOT(ISERROR(SEARCH("B",AI4)))</formula>
    </cfRule>
    <cfRule type="containsText" dxfId="318" priority="13" operator="containsText" text="A">
      <formula>NOT(ISERROR(SEARCH("A",AI4)))</formula>
    </cfRule>
  </conditionalFormatting>
  <conditionalFormatting sqref="F4:L5">
    <cfRule type="colorScale" priority="10">
      <colorScale>
        <cfvo type="min"/>
        <cfvo type="percentile" val="50"/>
        <cfvo type="max"/>
        <color rgb="FFF8696B"/>
        <color rgb="FFFFEB84"/>
        <color rgb="FF63BE7B"/>
      </colorScale>
    </cfRule>
  </conditionalFormatting>
  <conditionalFormatting sqref="AA4:AA5">
    <cfRule type="containsText" dxfId="317" priority="4" operator="containsText" text="D">
      <formula>NOT(ISERROR(SEARCH("D",AA4)))</formula>
    </cfRule>
    <cfRule type="containsText" dxfId="316" priority="5" operator="containsText" text="S">
      <formula>NOT(ISERROR(SEARCH("S",AA4)))</formula>
    </cfRule>
    <cfRule type="containsText" dxfId="315" priority="6" operator="containsText" text="F">
      <formula>NOT(ISERROR(SEARCH("F",AA4)))</formula>
    </cfRule>
    <cfRule type="containsText" dxfId="314" priority="7" operator="containsText" text="E">
      <formula>NOT(ISERROR(SEARCH("E",AA4)))</formula>
    </cfRule>
    <cfRule type="containsText" dxfId="313" priority="8" operator="containsText" text="B">
      <formula>NOT(ISERROR(SEARCH("B",AA4)))</formula>
    </cfRule>
    <cfRule type="containsText" dxfId="312" priority="9" operator="containsText" text="A">
      <formula>NOT(ISERROR(SEARCH("A",AA4)))</formula>
    </cfRule>
  </conditionalFormatting>
  <conditionalFormatting sqref="AJ4:AJ5">
    <cfRule type="containsText" dxfId="311" priority="1" operator="containsText" text="E">
      <formula>NOT(ISERROR(SEARCH("E",AJ4)))</formula>
    </cfRule>
    <cfRule type="containsText" dxfId="310" priority="2" operator="containsText" text="B">
      <formula>NOT(ISERROR(SEARCH("B",AJ4)))</formula>
    </cfRule>
    <cfRule type="containsText" dxfId="309" priority="3" operator="containsText" text="A">
      <formula>NOT(ISERROR(SEARCH("A",AJ4)))</formula>
    </cfRule>
  </conditionalFormatting>
  <dataValidations count="1">
    <dataValidation type="list" allowBlank="1" showInputMessage="1" showErrorMessage="1" sqref="AJ2:AJ5" xr:uid="{64A6E961-F5AB-0C4C-9815-9AA10D39C446}">
      <formula1>"強風,外差し,イン先行,タフ"</formula1>
    </dataValidation>
  </dataValidations>
  <pageMargins left="0.75" right="0.75" top="1" bottom="1" header="0.3" footer="0.3"/>
  <pageSetup paperSize="9" orientation="portrait" horizontalDpi="4294967292" verticalDpi="4294967292"/>
  <ignoredErrors>
    <ignoredError sqref="M2:Q2 M3:Q3 M4:Q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3"/>
  <sheetViews>
    <sheetView workbookViewId="0">
      <pane xSplit="5" ySplit="1" topLeftCell="AB2" activePane="bottomRight" state="frozen"/>
      <selection activeCell="E24" sqref="E24"/>
      <selection pane="topRight" activeCell="E24" sqref="E24"/>
      <selection pane="bottomLeft" activeCell="E24" sqref="E24"/>
      <selection pane="bottomRight" activeCell="E3" sqref="E3"/>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37</v>
      </c>
      <c r="F1" s="1" t="s">
        <v>69</v>
      </c>
      <c r="G1" s="1" t="s">
        <v>70</v>
      </c>
      <c r="H1" s="1" t="s">
        <v>71</v>
      </c>
      <c r="I1" s="1" t="s">
        <v>72</v>
      </c>
      <c r="J1" s="1" t="s">
        <v>73</v>
      </c>
      <c r="K1" s="1" t="s">
        <v>74</v>
      </c>
      <c r="L1" s="1" t="s">
        <v>87</v>
      </c>
      <c r="M1" s="1" t="s">
        <v>94</v>
      </c>
      <c r="N1" s="1" t="s">
        <v>38</v>
      </c>
      <c r="O1" s="1" t="s">
        <v>51</v>
      </c>
      <c r="P1" s="1" t="s">
        <v>39</v>
      </c>
      <c r="Q1" s="1" t="s">
        <v>40</v>
      </c>
      <c r="R1" s="2" t="s">
        <v>75</v>
      </c>
      <c r="S1" s="2" t="s">
        <v>42</v>
      </c>
      <c r="T1" s="3" t="s">
        <v>43</v>
      </c>
      <c r="U1" s="3" t="s">
        <v>44</v>
      </c>
      <c r="V1" s="3" t="s">
        <v>45</v>
      </c>
      <c r="W1" s="3" t="s">
        <v>76</v>
      </c>
      <c r="X1" s="4" t="s">
        <v>117</v>
      </c>
      <c r="Y1" s="4" t="s">
        <v>118</v>
      </c>
      <c r="Z1" s="4" t="s">
        <v>159</v>
      </c>
      <c r="AA1" s="4" t="s">
        <v>163</v>
      </c>
      <c r="AB1" s="4" t="s">
        <v>9</v>
      </c>
      <c r="AC1" s="4" t="s">
        <v>77</v>
      </c>
      <c r="AD1" s="4" t="s">
        <v>10</v>
      </c>
      <c r="AE1" s="4" t="s">
        <v>11</v>
      </c>
      <c r="AF1" s="4"/>
      <c r="AG1" s="4" t="s">
        <v>12</v>
      </c>
      <c r="AH1" s="4" t="s">
        <v>13</v>
      </c>
      <c r="AI1" s="4" t="s">
        <v>46</v>
      </c>
      <c r="AJ1" s="4" t="s">
        <v>78</v>
      </c>
      <c r="AK1" s="14" t="s">
        <v>79</v>
      </c>
      <c r="AL1" s="14" t="s">
        <v>121</v>
      </c>
    </row>
    <row r="2" spans="1:38" s="5" customFormat="1">
      <c r="A2" s="6">
        <v>44688</v>
      </c>
      <c r="B2" s="7" t="s">
        <v>188</v>
      </c>
      <c r="C2" s="8" t="s">
        <v>170</v>
      </c>
      <c r="D2" s="9">
        <v>6.4652777777777781E-2</v>
      </c>
      <c r="E2" s="25" t="s">
        <v>236</v>
      </c>
      <c r="F2" s="10">
        <v>12.7</v>
      </c>
      <c r="G2" s="10">
        <v>11.4</v>
      </c>
      <c r="H2" s="10">
        <v>12.1</v>
      </c>
      <c r="I2" s="10">
        <v>12.4</v>
      </c>
      <c r="J2" s="10">
        <v>11.6</v>
      </c>
      <c r="K2" s="10">
        <v>10.8</v>
      </c>
      <c r="L2" s="10">
        <v>10.9</v>
      </c>
      <c r="M2" s="10">
        <v>11.7</v>
      </c>
      <c r="N2" s="18">
        <f t="shared" ref="N2:N3" si="0">SUM(F2:H2)</f>
        <v>36.200000000000003</v>
      </c>
      <c r="O2" s="18">
        <f t="shared" ref="O2:O3" si="1">SUM(I2:J2)</f>
        <v>24</v>
      </c>
      <c r="P2" s="18">
        <f t="shared" ref="P2:P3" si="2">SUM(K2:M2)</f>
        <v>33.400000000000006</v>
      </c>
      <c r="Q2" s="19">
        <f t="shared" ref="Q2:Q3" si="3">SUM(F2:J2)</f>
        <v>60.2</v>
      </c>
      <c r="R2" s="11" t="s">
        <v>235</v>
      </c>
      <c r="S2" s="11" t="s">
        <v>175</v>
      </c>
      <c r="T2" s="13" t="s">
        <v>237</v>
      </c>
      <c r="U2" s="13" t="s">
        <v>238</v>
      </c>
      <c r="V2" s="13" t="s">
        <v>174</v>
      </c>
      <c r="W2" s="13" t="s">
        <v>167</v>
      </c>
      <c r="X2" s="12">
        <v>10.4</v>
      </c>
      <c r="Y2" s="12">
        <v>12.3</v>
      </c>
      <c r="Z2" s="12">
        <v>10.199999999999999</v>
      </c>
      <c r="AA2" s="11" t="s">
        <v>167</v>
      </c>
      <c r="AB2" s="12">
        <v>1.3</v>
      </c>
      <c r="AC2" s="12">
        <v>-0.9</v>
      </c>
      <c r="AD2" s="12">
        <v>1</v>
      </c>
      <c r="AE2" s="12">
        <v>-0.6</v>
      </c>
      <c r="AF2" s="12"/>
      <c r="AG2" s="11" t="s">
        <v>187</v>
      </c>
      <c r="AH2" s="11" t="s">
        <v>183</v>
      </c>
      <c r="AI2" s="11" t="s">
        <v>168</v>
      </c>
      <c r="AJ2" s="8"/>
      <c r="AK2" s="8" t="s">
        <v>276</v>
      </c>
      <c r="AL2" s="21" t="s">
        <v>277</v>
      </c>
    </row>
    <row r="3" spans="1:38" s="5" customFormat="1">
      <c r="A3" s="6">
        <v>44689</v>
      </c>
      <c r="B3" s="7" t="s">
        <v>153</v>
      </c>
      <c r="C3" s="8" t="s">
        <v>170</v>
      </c>
      <c r="D3" s="9">
        <v>6.5381944444444437E-2</v>
      </c>
      <c r="E3" s="25" t="s">
        <v>262</v>
      </c>
      <c r="F3" s="10">
        <v>12.7</v>
      </c>
      <c r="G3" s="10">
        <v>11.4</v>
      </c>
      <c r="H3" s="10">
        <v>12</v>
      </c>
      <c r="I3" s="10">
        <v>12.4</v>
      </c>
      <c r="J3" s="10">
        <v>11.8</v>
      </c>
      <c r="K3" s="10">
        <v>11</v>
      </c>
      <c r="L3" s="10">
        <v>10.9</v>
      </c>
      <c r="M3" s="10">
        <v>12.7</v>
      </c>
      <c r="N3" s="18">
        <f t="shared" si="0"/>
        <v>36.1</v>
      </c>
      <c r="O3" s="18">
        <f t="shared" si="1"/>
        <v>24.200000000000003</v>
      </c>
      <c r="P3" s="18">
        <f t="shared" si="2"/>
        <v>34.599999999999994</v>
      </c>
      <c r="Q3" s="19">
        <f t="shared" si="3"/>
        <v>60.3</v>
      </c>
      <c r="R3" s="11" t="s">
        <v>178</v>
      </c>
      <c r="S3" s="11" t="s">
        <v>181</v>
      </c>
      <c r="T3" s="13" t="s">
        <v>243</v>
      </c>
      <c r="U3" s="13" t="s">
        <v>263</v>
      </c>
      <c r="V3" s="13" t="s">
        <v>237</v>
      </c>
      <c r="W3" s="13" t="s">
        <v>167</v>
      </c>
      <c r="X3" s="12">
        <v>9.3000000000000007</v>
      </c>
      <c r="Y3" s="12">
        <v>9.6</v>
      </c>
      <c r="Z3" s="12">
        <v>9.5</v>
      </c>
      <c r="AA3" s="11" t="s">
        <v>167</v>
      </c>
      <c r="AB3" s="12">
        <v>1</v>
      </c>
      <c r="AC3" s="12">
        <v>-0.5</v>
      </c>
      <c r="AD3" s="12">
        <v>1</v>
      </c>
      <c r="AE3" s="12">
        <v>-0.5</v>
      </c>
      <c r="AF3" s="12"/>
      <c r="AG3" s="11" t="s">
        <v>187</v>
      </c>
      <c r="AH3" s="11" t="s">
        <v>183</v>
      </c>
      <c r="AI3" s="11" t="s">
        <v>168</v>
      </c>
      <c r="AJ3" s="8"/>
      <c r="AK3" s="8" t="s">
        <v>293</v>
      </c>
      <c r="AL3" s="21" t="s">
        <v>294</v>
      </c>
    </row>
  </sheetData>
  <autoFilter ref="A1:AK3" xr:uid="{00000000-0009-0000-0000-000004000000}"/>
  <phoneticPr fontId="11"/>
  <conditionalFormatting sqref="AG2:AH2">
    <cfRule type="containsText" dxfId="308" priority="959" operator="containsText" text="E">
      <formula>NOT(ISERROR(SEARCH("E",AG2)))</formula>
    </cfRule>
    <cfRule type="containsText" dxfId="307" priority="960" operator="containsText" text="B">
      <formula>NOT(ISERROR(SEARCH("B",AG2)))</formula>
    </cfRule>
    <cfRule type="containsText" dxfId="306" priority="961" operator="containsText" text="A">
      <formula>NOT(ISERROR(SEARCH("A",AG2)))</formula>
    </cfRule>
  </conditionalFormatting>
  <conditionalFormatting sqref="AI2">
    <cfRule type="containsText" dxfId="305" priority="956" operator="containsText" text="E">
      <formula>NOT(ISERROR(SEARCH("E",AI2)))</formula>
    </cfRule>
    <cfRule type="containsText" dxfId="304" priority="957" operator="containsText" text="B">
      <formula>NOT(ISERROR(SEARCH("B",AI2)))</formula>
    </cfRule>
    <cfRule type="containsText" dxfId="303" priority="958" operator="containsText" text="A">
      <formula>NOT(ISERROR(SEARCH("A",AI2)))</formula>
    </cfRule>
  </conditionalFormatting>
  <conditionalFormatting sqref="AJ2">
    <cfRule type="containsText" dxfId="302" priority="610" operator="containsText" text="E">
      <formula>NOT(ISERROR(SEARCH("E",AJ2)))</formula>
    </cfRule>
    <cfRule type="containsText" dxfId="301" priority="611" operator="containsText" text="B">
      <formula>NOT(ISERROR(SEARCH("B",AJ2)))</formula>
    </cfRule>
    <cfRule type="containsText" dxfId="300" priority="612" operator="containsText" text="A">
      <formula>NOT(ISERROR(SEARCH("A",AJ2)))</formula>
    </cfRule>
  </conditionalFormatting>
  <conditionalFormatting sqref="F2:M2">
    <cfRule type="colorScale" priority="392">
      <colorScale>
        <cfvo type="min"/>
        <cfvo type="percentile" val="50"/>
        <cfvo type="max"/>
        <color rgb="FFF8696B"/>
        <color rgb="FFFFEB84"/>
        <color rgb="FF63BE7B"/>
      </colorScale>
    </cfRule>
  </conditionalFormatting>
  <conditionalFormatting sqref="AA2">
    <cfRule type="containsText" dxfId="299" priority="263" operator="containsText" text="D">
      <formula>NOT(ISERROR(SEARCH("D",AA2)))</formula>
    </cfRule>
    <cfRule type="containsText" dxfId="298" priority="264" operator="containsText" text="S">
      <formula>NOT(ISERROR(SEARCH("S",AA2)))</formula>
    </cfRule>
    <cfRule type="containsText" dxfId="297" priority="265" operator="containsText" text="F">
      <formula>NOT(ISERROR(SEARCH("F",AA2)))</formula>
    </cfRule>
    <cfRule type="containsText" dxfId="296" priority="266" operator="containsText" text="E">
      <formula>NOT(ISERROR(SEARCH("E",AA2)))</formula>
    </cfRule>
    <cfRule type="containsText" dxfId="295" priority="267" operator="containsText" text="B">
      <formula>NOT(ISERROR(SEARCH("B",AA2)))</formula>
    </cfRule>
    <cfRule type="containsText" dxfId="294" priority="268" operator="containsText" text="A">
      <formula>NOT(ISERROR(SEARCH("A",AA2)))</formula>
    </cfRule>
  </conditionalFormatting>
  <conditionalFormatting sqref="AG3:AH3">
    <cfRule type="containsText" dxfId="293" priority="260" operator="containsText" text="E">
      <formula>NOT(ISERROR(SEARCH("E",AG3)))</formula>
    </cfRule>
    <cfRule type="containsText" dxfId="292" priority="261" operator="containsText" text="B">
      <formula>NOT(ISERROR(SEARCH("B",AG3)))</formula>
    </cfRule>
    <cfRule type="containsText" dxfId="291" priority="262" operator="containsText" text="A">
      <formula>NOT(ISERROR(SEARCH("A",AG3)))</formula>
    </cfRule>
  </conditionalFormatting>
  <conditionalFormatting sqref="AI3">
    <cfRule type="containsText" dxfId="290" priority="257" operator="containsText" text="E">
      <formula>NOT(ISERROR(SEARCH("E",AI3)))</formula>
    </cfRule>
    <cfRule type="containsText" dxfId="289" priority="258" operator="containsText" text="B">
      <formula>NOT(ISERROR(SEARCH("B",AI3)))</formula>
    </cfRule>
    <cfRule type="containsText" dxfId="288" priority="259" operator="containsText" text="A">
      <formula>NOT(ISERROR(SEARCH("A",AI3)))</formula>
    </cfRule>
  </conditionalFormatting>
  <conditionalFormatting sqref="AJ3">
    <cfRule type="containsText" dxfId="287" priority="254" operator="containsText" text="E">
      <formula>NOT(ISERROR(SEARCH("E",AJ3)))</formula>
    </cfRule>
    <cfRule type="containsText" dxfId="286" priority="255" operator="containsText" text="B">
      <formula>NOT(ISERROR(SEARCH("B",AJ3)))</formula>
    </cfRule>
    <cfRule type="containsText" dxfId="285" priority="256" operator="containsText" text="A">
      <formula>NOT(ISERROR(SEARCH("A",AJ3)))</formula>
    </cfRule>
  </conditionalFormatting>
  <conditionalFormatting sqref="F3:M3">
    <cfRule type="colorScale" priority="253">
      <colorScale>
        <cfvo type="min"/>
        <cfvo type="percentile" val="50"/>
        <cfvo type="max"/>
        <color rgb="FFF8696B"/>
        <color rgb="FFFFEB84"/>
        <color rgb="FF63BE7B"/>
      </colorScale>
    </cfRule>
  </conditionalFormatting>
  <conditionalFormatting sqref="AA3">
    <cfRule type="containsText" dxfId="284" priority="241" operator="containsText" text="D">
      <formula>NOT(ISERROR(SEARCH("D",AA3)))</formula>
    </cfRule>
    <cfRule type="containsText" dxfId="283" priority="242" operator="containsText" text="S">
      <formula>NOT(ISERROR(SEARCH("S",AA3)))</formula>
    </cfRule>
    <cfRule type="containsText" dxfId="282" priority="243" operator="containsText" text="F">
      <formula>NOT(ISERROR(SEARCH("F",AA3)))</formula>
    </cfRule>
    <cfRule type="containsText" dxfId="281" priority="244" operator="containsText" text="E">
      <formula>NOT(ISERROR(SEARCH("E",AA3)))</formula>
    </cfRule>
    <cfRule type="containsText" dxfId="280" priority="245" operator="containsText" text="B">
      <formula>NOT(ISERROR(SEARCH("B",AA3)))</formula>
    </cfRule>
    <cfRule type="containsText" dxfId="279" priority="246" operator="containsText" text="A">
      <formula>NOT(ISERROR(SEARCH("A",AA3)))</formula>
    </cfRule>
  </conditionalFormatting>
  <dataValidations count="1">
    <dataValidation type="list" allowBlank="1" showInputMessage="1" showErrorMessage="1" sqref="AJ2:AJ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10"/>
  <sheetViews>
    <sheetView workbookViewId="0">
      <pane xSplit="5" ySplit="1" topLeftCell="X2" activePane="bottomRight" state="frozen"/>
      <selection activeCell="E24" sqref="E24"/>
      <selection pane="topRight" activeCell="E24" sqref="E24"/>
      <selection pane="bottomLeft" activeCell="E24" sqref="E24"/>
      <selection pane="bottomRight" activeCell="H10" sqref="H1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38</v>
      </c>
      <c r="P1" s="1" t="s">
        <v>60</v>
      </c>
      <c r="Q1" s="1" t="s">
        <v>39</v>
      </c>
      <c r="R1" s="1" t="s">
        <v>40</v>
      </c>
      <c r="S1" s="1" t="s">
        <v>192</v>
      </c>
      <c r="T1" s="2" t="s">
        <v>75</v>
      </c>
      <c r="U1" s="2" t="s">
        <v>42</v>
      </c>
      <c r="V1" s="3" t="s">
        <v>43</v>
      </c>
      <c r="W1" s="3" t="s">
        <v>44</v>
      </c>
      <c r="X1" s="3" t="s">
        <v>45</v>
      </c>
      <c r="Y1" s="3" t="s">
        <v>76</v>
      </c>
      <c r="Z1" s="4" t="s">
        <v>117</v>
      </c>
      <c r="AA1" s="4" t="s">
        <v>118</v>
      </c>
      <c r="AB1" s="4" t="s">
        <v>159</v>
      </c>
      <c r="AC1" s="4" t="s">
        <v>163</v>
      </c>
      <c r="AD1" s="4" t="s">
        <v>9</v>
      </c>
      <c r="AE1" s="4" t="s">
        <v>77</v>
      </c>
      <c r="AF1" s="4" t="s">
        <v>10</v>
      </c>
      <c r="AG1" s="4" t="s">
        <v>11</v>
      </c>
      <c r="AH1" s="4"/>
      <c r="AI1" s="4" t="s">
        <v>12</v>
      </c>
      <c r="AJ1" s="4" t="s">
        <v>13</v>
      </c>
      <c r="AK1" s="4" t="s">
        <v>46</v>
      </c>
      <c r="AL1" s="4" t="s">
        <v>78</v>
      </c>
      <c r="AM1" s="1" t="s">
        <v>79</v>
      </c>
      <c r="AN1" s="1" t="s">
        <v>121</v>
      </c>
    </row>
    <row r="2" spans="1:40" s="5" customFormat="1">
      <c r="A2" s="6">
        <v>44688</v>
      </c>
      <c r="B2" s="7" t="s">
        <v>153</v>
      </c>
      <c r="C2" s="8" t="s">
        <v>170</v>
      </c>
      <c r="D2" s="9">
        <v>7.3703703703703702E-2</v>
      </c>
      <c r="E2" s="25" t="s">
        <v>225</v>
      </c>
      <c r="F2" s="10">
        <v>12.7</v>
      </c>
      <c r="G2" s="10">
        <v>11.3</v>
      </c>
      <c r="H2" s="10">
        <v>11.7</v>
      </c>
      <c r="I2" s="10">
        <v>12.5</v>
      </c>
      <c r="J2" s="10">
        <v>12.6</v>
      </c>
      <c r="K2" s="10">
        <v>12</v>
      </c>
      <c r="L2" s="10">
        <v>11.2</v>
      </c>
      <c r="M2" s="10">
        <v>10.7</v>
      </c>
      <c r="N2" s="10">
        <v>12.1</v>
      </c>
      <c r="O2" s="18">
        <f t="shared" ref="O2" si="0">SUM(F2:H2)</f>
        <v>35.700000000000003</v>
      </c>
      <c r="P2" s="18">
        <f t="shared" ref="P2" si="1">SUM(I2:K2)</f>
        <v>37.1</v>
      </c>
      <c r="Q2" s="18">
        <f t="shared" ref="Q2" si="2">SUM(L2:N2)</f>
        <v>34</v>
      </c>
      <c r="R2" s="19">
        <f t="shared" ref="R2" si="3">SUM(F2:J2)</f>
        <v>60.800000000000004</v>
      </c>
      <c r="S2" s="19">
        <f>SUM(J2:N2)</f>
        <v>58.6</v>
      </c>
      <c r="T2" s="11" t="s">
        <v>178</v>
      </c>
      <c r="U2" s="11" t="s">
        <v>175</v>
      </c>
      <c r="V2" s="13" t="s">
        <v>226</v>
      </c>
      <c r="W2" s="13" t="s">
        <v>227</v>
      </c>
      <c r="X2" s="13" t="s">
        <v>207</v>
      </c>
      <c r="Y2" s="13" t="s">
        <v>167</v>
      </c>
      <c r="Z2" s="12">
        <v>10.4</v>
      </c>
      <c r="AA2" s="12">
        <v>12.3</v>
      </c>
      <c r="AB2" s="12">
        <v>10.199999999999999</v>
      </c>
      <c r="AC2" s="11" t="s">
        <v>167</v>
      </c>
      <c r="AD2" s="12">
        <v>0.3</v>
      </c>
      <c r="AE2" s="12">
        <v>-0.8</v>
      </c>
      <c r="AF2" s="12">
        <v>0.1</v>
      </c>
      <c r="AG2" s="12">
        <v>-0.6</v>
      </c>
      <c r="AH2" s="12"/>
      <c r="AI2" s="11" t="s">
        <v>184</v>
      </c>
      <c r="AJ2" s="11" t="s">
        <v>184</v>
      </c>
      <c r="AK2" s="11" t="s">
        <v>169</v>
      </c>
      <c r="AL2" s="8"/>
      <c r="AM2" s="8" t="s">
        <v>228</v>
      </c>
      <c r="AN2" s="21" t="s">
        <v>228</v>
      </c>
    </row>
    <row r="3" spans="1:40" s="5" customFormat="1">
      <c r="A3" s="6">
        <v>44695</v>
      </c>
      <c r="B3" s="7" t="s">
        <v>156</v>
      </c>
      <c r="C3" s="8" t="s">
        <v>303</v>
      </c>
      <c r="D3" s="9">
        <v>7.5717592592592586E-2</v>
      </c>
      <c r="E3" s="25" t="s">
        <v>310</v>
      </c>
      <c r="F3" s="10">
        <v>12.8</v>
      </c>
      <c r="G3" s="10">
        <v>11.6</v>
      </c>
      <c r="H3" s="10">
        <v>12.1</v>
      </c>
      <c r="I3" s="10">
        <v>12.5</v>
      </c>
      <c r="J3" s="10">
        <v>12.3</v>
      </c>
      <c r="K3" s="10">
        <v>12.3</v>
      </c>
      <c r="L3" s="10">
        <v>11.9</v>
      </c>
      <c r="M3" s="10">
        <v>11.2</v>
      </c>
      <c r="N3" s="10">
        <v>12.5</v>
      </c>
      <c r="O3" s="18">
        <f t="shared" ref="O3:O6" si="4">SUM(F3:H3)</f>
        <v>36.5</v>
      </c>
      <c r="P3" s="18">
        <f t="shared" ref="P3:P6" si="5">SUM(I3:K3)</f>
        <v>37.1</v>
      </c>
      <c r="Q3" s="18">
        <f t="shared" ref="Q3:Q6" si="6">SUM(L3:N3)</f>
        <v>35.6</v>
      </c>
      <c r="R3" s="19">
        <f t="shared" ref="R3:R6" si="7">SUM(F3:J3)</f>
        <v>61.3</v>
      </c>
      <c r="S3" s="19">
        <f t="shared" ref="S3:S6" si="8">SUM(J3:N3)</f>
        <v>60.2</v>
      </c>
      <c r="T3" s="11" t="s">
        <v>178</v>
      </c>
      <c r="U3" s="11" t="s">
        <v>172</v>
      </c>
      <c r="V3" s="13" t="s">
        <v>270</v>
      </c>
      <c r="W3" s="13" t="s">
        <v>207</v>
      </c>
      <c r="X3" s="13" t="s">
        <v>212</v>
      </c>
      <c r="Y3" s="13" t="s">
        <v>167</v>
      </c>
      <c r="Z3" s="12">
        <v>13.9</v>
      </c>
      <c r="AA3" s="12">
        <v>15.9</v>
      </c>
      <c r="AB3" s="12">
        <v>8.9</v>
      </c>
      <c r="AC3" s="11" t="s">
        <v>168</v>
      </c>
      <c r="AD3" s="12">
        <v>1.9</v>
      </c>
      <c r="AE3" s="12">
        <v>-0.2</v>
      </c>
      <c r="AF3" s="12">
        <v>0.6</v>
      </c>
      <c r="AG3" s="12">
        <v>1.1000000000000001</v>
      </c>
      <c r="AH3" s="12"/>
      <c r="AI3" s="11" t="s">
        <v>183</v>
      </c>
      <c r="AJ3" s="11" t="s">
        <v>183</v>
      </c>
      <c r="AK3" s="11" t="s">
        <v>168</v>
      </c>
      <c r="AL3" s="8"/>
      <c r="AM3" s="8" t="s">
        <v>311</v>
      </c>
      <c r="AN3" s="21" t="s">
        <v>312</v>
      </c>
    </row>
    <row r="4" spans="1:40" s="5" customFormat="1">
      <c r="A4" s="6">
        <v>44695</v>
      </c>
      <c r="B4" s="7" t="s">
        <v>155</v>
      </c>
      <c r="C4" s="8" t="s">
        <v>313</v>
      </c>
      <c r="D4" s="9">
        <v>7.4999999999999997E-2</v>
      </c>
      <c r="E4" s="25" t="s">
        <v>347</v>
      </c>
      <c r="F4" s="10">
        <v>12.2</v>
      </c>
      <c r="G4" s="10">
        <v>11.2</v>
      </c>
      <c r="H4" s="10">
        <v>11.8</v>
      </c>
      <c r="I4" s="10">
        <v>11.9</v>
      </c>
      <c r="J4" s="10">
        <v>11.6</v>
      </c>
      <c r="K4" s="10">
        <v>12</v>
      </c>
      <c r="L4" s="10">
        <v>12.4</v>
      </c>
      <c r="M4" s="10">
        <v>11.8</v>
      </c>
      <c r="N4" s="10">
        <v>13.1</v>
      </c>
      <c r="O4" s="18">
        <f t="shared" si="4"/>
        <v>35.200000000000003</v>
      </c>
      <c r="P4" s="18">
        <f t="shared" si="5"/>
        <v>35.5</v>
      </c>
      <c r="Q4" s="18">
        <f t="shared" si="6"/>
        <v>37.300000000000004</v>
      </c>
      <c r="R4" s="19">
        <f t="shared" si="7"/>
        <v>58.7</v>
      </c>
      <c r="S4" s="19">
        <f t="shared" si="8"/>
        <v>60.9</v>
      </c>
      <c r="T4" s="11" t="s">
        <v>205</v>
      </c>
      <c r="U4" s="11" t="s">
        <v>173</v>
      </c>
      <c r="V4" s="13" t="s">
        <v>226</v>
      </c>
      <c r="W4" s="13" t="s">
        <v>265</v>
      </c>
      <c r="X4" s="13" t="s">
        <v>348</v>
      </c>
      <c r="Y4" s="13" t="s">
        <v>167</v>
      </c>
      <c r="Z4" s="12">
        <v>13.9</v>
      </c>
      <c r="AA4" s="12">
        <v>15.9</v>
      </c>
      <c r="AB4" s="12">
        <v>8.9</v>
      </c>
      <c r="AC4" s="11" t="s">
        <v>168</v>
      </c>
      <c r="AD4" s="12">
        <v>2.2000000000000002</v>
      </c>
      <c r="AE4" s="12" t="s">
        <v>182</v>
      </c>
      <c r="AF4" s="12">
        <v>1.1000000000000001</v>
      </c>
      <c r="AG4" s="12">
        <v>1.1000000000000001</v>
      </c>
      <c r="AH4" s="12"/>
      <c r="AI4" s="11" t="s">
        <v>185</v>
      </c>
      <c r="AJ4" s="11" t="s">
        <v>183</v>
      </c>
      <c r="AK4" s="11" t="s">
        <v>168</v>
      </c>
      <c r="AL4" s="8"/>
      <c r="AM4" s="8" t="s">
        <v>349</v>
      </c>
      <c r="AN4" s="21" t="s">
        <v>350</v>
      </c>
    </row>
    <row r="5" spans="1:40" s="5" customFormat="1">
      <c r="A5" s="6">
        <v>44696</v>
      </c>
      <c r="B5" s="7" t="s">
        <v>153</v>
      </c>
      <c r="C5" s="8" t="s">
        <v>170</v>
      </c>
      <c r="D5" s="9">
        <v>7.4317129629629622E-2</v>
      </c>
      <c r="E5" s="25" t="s">
        <v>369</v>
      </c>
      <c r="F5" s="10">
        <v>12.6</v>
      </c>
      <c r="G5" s="10">
        <v>11.3</v>
      </c>
      <c r="H5" s="10">
        <v>11.1</v>
      </c>
      <c r="I5" s="10">
        <v>11.8</v>
      </c>
      <c r="J5" s="10">
        <v>12.5</v>
      </c>
      <c r="K5" s="10">
        <v>12.1</v>
      </c>
      <c r="L5" s="10">
        <v>11.7</v>
      </c>
      <c r="M5" s="10">
        <v>11.8</v>
      </c>
      <c r="N5" s="10">
        <v>12.2</v>
      </c>
      <c r="O5" s="18">
        <f t="shared" si="4"/>
        <v>35</v>
      </c>
      <c r="P5" s="18">
        <f t="shared" si="5"/>
        <v>36.4</v>
      </c>
      <c r="Q5" s="18">
        <f t="shared" si="6"/>
        <v>35.700000000000003</v>
      </c>
      <c r="R5" s="19">
        <f t="shared" si="7"/>
        <v>59.3</v>
      </c>
      <c r="S5" s="19">
        <f t="shared" si="8"/>
        <v>60.3</v>
      </c>
      <c r="T5" s="11" t="s">
        <v>171</v>
      </c>
      <c r="U5" s="11" t="s">
        <v>177</v>
      </c>
      <c r="V5" s="13" t="s">
        <v>180</v>
      </c>
      <c r="W5" s="13" t="s">
        <v>176</v>
      </c>
      <c r="X5" s="13" t="s">
        <v>270</v>
      </c>
      <c r="Y5" s="13" t="s">
        <v>167</v>
      </c>
      <c r="Z5" s="12">
        <v>11.5</v>
      </c>
      <c r="AA5" s="12">
        <v>12.5</v>
      </c>
      <c r="AB5" s="12">
        <v>9.6999999999999993</v>
      </c>
      <c r="AC5" s="11" t="s">
        <v>169</v>
      </c>
      <c r="AD5" s="12">
        <v>0.6</v>
      </c>
      <c r="AE5" s="12" t="s">
        <v>182</v>
      </c>
      <c r="AF5" s="12">
        <v>0.3</v>
      </c>
      <c r="AG5" s="12">
        <v>0.3</v>
      </c>
      <c r="AH5" s="12"/>
      <c r="AI5" s="11" t="s">
        <v>184</v>
      </c>
      <c r="AJ5" s="11" t="s">
        <v>183</v>
      </c>
      <c r="AK5" s="11" t="s">
        <v>168</v>
      </c>
      <c r="AL5" s="8"/>
      <c r="AM5" s="8" t="s">
        <v>391</v>
      </c>
      <c r="AN5" s="21" t="s">
        <v>390</v>
      </c>
    </row>
    <row r="6" spans="1:40" s="5" customFormat="1">
      <c r="A6" s="6">
        <v>44696</v>
      </c>
      <c r="B6" s="7" t="s">
        <v>158</v>
      </c>
      <c r="C6" s="8" t="s">
        <v>170</v>
      </c>
      <c r="D6" s="9">
        <v>7.4328703703703702E-2</v>
      </c>
      <c r="E6" s="25" t="s">
        <v>375</v>
      </c>
      <c r="F6" s="10">
        <v>12.8</v>
      </c>
      <c r="G6" s="10">
        <v>11.5</v>
      </c>
      <c r="H6" s="10">
        <v>11.7</v>
      </c>
      <c r="I6" s="10">
        <v>12.3</v>
      </c>
      <c r="J6" s="10">
        <v>12.4</v>
      </c>
      <c r="K6" s="10">
        <v>12.1</v>
      </c>
      <c r="L6" s="10">
        <v>11.4</v>
      </c>
      <c r="M6" s="10">
        <v>11</v>
      </c>
      <c r="N6" s="10">
        <v>12</v>
      </c>
      <c r="O6" s="18">
        <f t="shared" si="4"/>
        <v>36</v>
      </c>
      <c r="P6" s="18">
        <f t="shared" si="5"/>
        <v>36.800000000000004</v>
      </c>
      <c r="Q6" s="18">
        <f t="shared" si="6"/>
        <v>34.4</v>
      </c>
      <c r="R6" s="19">
        <f t="shared" si="7"/>
        <v>60.699999999999996</v>
      </c>
      <c r="S6" s="19">
        <f t="shared" si="8"/>
        <v>58.9</v>
      </c>
      <c r="T6" s="11" t="s">
        <v>178</v>
      </c>
      <c r="U6" s="11" t="s">
        <v>175</v>
      </c>
      <c r="V6" s="13" t="s">
        <v>306</v>
      </c>
      <c r="W6" s="13" t="s">
        <v>176</v>
      </c>
      <c r="X6" s="13" t="s">
        <v>376</v>
      </c>
      <c r="Y6" s="13" t="s">
        <v>167</v>
      </c>
      <c r="Z6" s="12">
        <v>11.5</v>
      </c>
      <c r="AA6" s="12">
        <v>12.5</v>
      </c>
      <c r="AB6" s="12">
        <v>9.6999999999999993</v>
      </c>
      <c r="AC6" s="11" t="s">
        <v>168</v>
      </c>
      <c r="AD6" s="12">
        <v>2.1</v>
      </c>
      <c r="AE6" s="12">
        <v>-0.5</v>
      </c>
      <c r="AF6" s="12">
        <v>1.3</v>
      </c>
      <c r="AG6" s="12">
        <v>0.3</v>
      </c>
      <c r="AH6" s="12"/>
      <c r="AI6" s="11" t="s">
        <v>187</v>
      </c>
      <c r="AJ6" s="11" t="s">
        <v>183</v>
      </c>
      <c r="AK6" s="11" t="s">
        <v>168</v>
      </c>
      <c r="AL6" s="8"/>
      <c r="AM6" s="8" t="s">
        <v>397</v>
      </c>
      <c r="AN6" s="21" t="s">
        <v>396</v>
      </c>
    </row>
    <row r="7" spans="1:40" s="5" customFormat="1">
      <c r="A7" s="6">
        <v>44702</v>
      </c>
      <c r="B7" s="16" t="s">
        <v>156</v>
      </c>
      <c r="C7" s="8" t="s">
        <v>170</v>
      </c>
      <c r="D7" s="9">
        <v>7.5104166666666666E-2</v>
      </c>
      <c r="E7" s="25" t="s">
        <v>404</v>
      </c>
      <c r="F7" s="10">
        <v>12.6</v>
      </c>
      <c r="G7" s="10">
        <v>11.2</v>
      </c>
      <c r="H7" s="10">
        <v>12.3</v>
      </c>
      <c r="I7" s="10">
        <v>13</v>
      </c>
      <c r="J7" s="10">
        <v>12.4</v>
      </c>
      <c r="K7" s="10">
        <v>12.2</v>
      </c>
      <c r="L7" s="10">
        <v>11.5</v>
      </c>
      <c r="M7" s="10">
        <v>11.3</v>
      </c>
      <c r="N7" s="10">
        <v>12.4</v>
      </c>
      <c r="O7" s="18">
        <f t="shared" ref="O7:O10" si="9">SUM(F7:H7)</f>
        <v>36.099999999999994</v>
      </c>
      <c r="P7" s="18">
        <f t="shared" ref="P7:P10" si="10">SUM(I7:K7)</f>
        <v>37.599999999999994</v>
      </c>
      <c r="Q7" s="18">
        <f t="shared" ref="Q7:Q10" si="11">SUM(L7:N7)</f>
        <v>35.200000000000003</v>
      </c>
      <c r="R7" s="19">
        <f t="shared" ref="R7:R10" si="12">SUM(F7:J7)</f>
        <v>61.499999999999993</v>
      </c>
      <c r="S7" s="19">
        <f t="shared" ref="S7:S10" si="13">SUM(J7:N7)</f>
        <v>59.800000000000004</v>
      </c>
      <c r="T7" s="11" t="s">
        <v>178</v>
      </c>
      <c r="U7" s="11" t="s">
        <v>175</v>
      </c>
      <c r="V7" s="13" t="s">
        <v>243</v>
      </c>
      <c r="W7" s="13" t="s">
        <v>265</v>
      </c>
      <c r="X7" s="13" t="s">
        <v>207</v>
      </c>
      <c r="Y7" s="13" t="s">
        <v>167</v>
      </c>
      <c r="Z7" s="12">
        <v>10.8</v>
      </c>
      <c r="AA7" s="12">
        <v>11</v>
      </c>
      <c r="AB7" s="12">
        <v>9.6999999999999993</v>
      </c>
      <c r="AC7" s="11" t="s">
        <v>169</v>
      </c>
      <c r="AD7" s="12">
        <v>1.6</v>
      </c>
      <c r="AE7" s="12">
        <v>-0.5</v>
      </c>
      <c r="AF7" s="12">
        <v>1.3</v>
      </c>
      <c r="AG7" s="12">
        <v>-0.2</v>
      </c>
      <c r="AH7" s="12"/>
      <c r="AI7" s="11" t="s">
        <v>187</v>
      </c>
      <c r="AJ7" s="11" t="s">
        <v>183</v>
      </c>
      <c r="AK7" s="11" t="s">
        <v>168</v>
      </c>
      <c r="AL7" s="8" t="s">
        <v>411</v>
      </c>
      <c r="AM7" s="8" t="s">
        <v>446</v>
      </c>
      <c r="AN7" s="21" t="s">
        <v>447</v>
      </c>
    </row>
    <row r="8" spans="1:40" s="5" customFormat="1">
      <c r="A8" s="6">
        <v>44702</v>
      </c>
      <c r="B8" s="7" t="s">
        <v>154</v>
      </c>
      <c r="C8" s="8" t="s">
        <v>170</v>
      </c>
      <c r="D8" s="9">
        <v>7.4328703703703702E-2</v>
      </c>
      <c r="E8" s="25" t="s">
        <v>412</v>
      </c>
      <c r="F8" s="10">
        <v>12.8</v>
      </c>
      <c r="G8" s="10">
        <v>11.9</v>
      </c>
      <c r="H8" s="10">
        <v>12</v>
      </c>
      <c r="I8" s="10">
        <v>12.4</v>
      </c>
      <c r="J8" s="10">
        <v>11.9</v>
      </c>
      <c r="K8" s="10">
        <v>11.9</v>
      </c>
      <c r="L8" s="10">
        <v>11.3</v>
      </c>
      <c r="M8" s="10">
        <v>11</v>
      </c>
      <c r="N8" s="10">
        <v>12</v>
      </c>
      <c r="O8" s="18">
        <f t="shared" si="9"/>
        <v>36.700000000000003</v>
      </c>
      <c r="P8" s="18">
        <f t="shared" si="10"/>
        <v>36.200000000000003</v>
      </c>
      <c r="Q8" s="18">
        <f t="shared" si="11"/>
        <v>34.299999999999997</v>
      </c>
      <c r="R8" s="19">
        <f t="shared" si="12"/>
        <v>61</v>
      </c>
      <c r="S8" s="19">
        <f t="shared" si="13"/>
        <v>58.1</v>
      </c>
      <c r="T8" s="11" t="s">
        <v>178</v>
      </c>
      <c r="U8" s="11" t="s">
        <v>175</v>
      </c>
      <c r="V8" s="13" t="s">
        <v>308</v>
      </c>
      <c r="W8" s="13" t="s">
        <v>180</v>
      </c>
      <c r="X8" s="13" t="s">
        <v>413</v>
      </c>
      <c r="Y8" s="13" t="s">
        <v>167</v>
      </c>
      <c r="Z8" s="12">
        <v>10.8</v>
      </c>
      <c r="AA8" s="12">
        <v>11</v>
      </c>
      <c r="AB8" s="12">
        <v>9.6999999999999993</v>
      </c>
      <c r="AC8" s="11" t="s">
        <v>169</v>
      </c>
      <c r="AD8" s="12">
        <v>0.7</v>
      </c>
      <c r="AE8" s="12">
        <v>-0.5</v>
      </c>
      <c r="AF8" s="12">
        <v>0.4</v>
      </c>
      <c r="AG8" s="12">
        <v>-0.2</v>
      </c>
      <c r="AH8" s="12"/>
      <c r="AI8" s="11" t="s">
        <v>183</v>
      </c>
      <c r="AJ8" s="11" t="s">
        <v>183</v>
      </c>
      <c r="AK8" s="11" t="s">
        <v>168</v>
      </c>
      <c r="AL8" s="8" t="s">
        <v>411</v>
      </c>
      <c r="AM8" s="8" t="s">
        <v>454</v>
      </c>
      <c r="AN8" s="21" t="s">
        <v>454</v>
      </c>
    </row>
    <row r="9" spans="1:40" s="5" customFormat="1">
      <c r="A9" s="6">
        <v>44703</v>
      </c>
      <c r="B9" s="7" t="s">
        <v>157</v>
      </c>
      <c r="C9" s="8" t="s">
        <v>170</v>
      </c>
      <c r="D9" s="9">
        <v>7.4340277777777783E-2</v>
      </c>
      <c r="E9" s="25" t="s">
        <v>426</v>
      </c>
      <c r="F9" s="10">
        <v>12.6</v>
      </c>
      <c r="G9" s="10">
        <v>11.4</v>
      </c>
      <c r="H9" s="10">
        <v>11.8</v>
      </c>
      <c r="I9" s="10">
        <v>12.3</v>
      </c>
      <c r="J9" s="10">
        <v>12.4</v>
      </c>
      <c r="K9" s="10">
        <v>12.2</v>
      </c>
      <c r="L9" s="10">
        <v>11.5</v>
      </c>
      <c r="M9" s="10">
        <v>11</v>
      </c>
      <c r="N9" s="10">
        <v>12.1</v>
      </c>
      <c r="O9" s="18">
        <f t="shared" si="9"/>
        <v>35.799999999999997</v>
      </c>
      <c r="P9" s="18">
        <f t="shared" si="10"/>
        <v>36.900000000000006</v>
      </c>
      <c r="Q9" s="18">
        <f t="shared" si="11"/>
        <v>34.6</v>
      </c>
      <c r="R9" s="19">
        <f t="shared" si="12"/>
        <v>60.499999999999993</v>
      </c>
      <c r="S9" s="19">
        <f t="shared" si="13"/>
        <v>59.2</v>
      </c>
      <c r="T9" s="11" t="s">
        <v>178</v>
      </c>
      <c r="U9" s="11" t="s">
        <v>175</v>
      </c>
      <c r="V9" s="13" t="s">
        <v>174</v>
      </c>
      <c r="W9" s="13" t="s">
        <v>174</v>
      </c>
      <c r="X9" s="13" t="s">
        <v>212</v>
      </c>
      <c r="Y9" s="13" t="s">
        <v>167</v>
      </c>
      <c r="Z9" s="12">
        <v>11.3</v>
      </c>
      <c r="AA9" s="12">
        <v>14.2</v>
      </c>
      <c r="AB9" s="12">
        <v>9.1</v>
      </c>
      <c r="AC9" s="11" t="s">
        <v>169</v>
      </c>
      <c r="AD9" s="12" t="s">
        <v>186</v>
      </c>
      <c r="AE9" s="12">
        <v>-0.5</v>
      </c>
      <c r="AF9" s="12">
        <v>-0.3</v>
      </c>
      <c r="AG9" s="12">
        <v>-0.2</v>
      </c>
      <c r="AH9" s="12"/>
      <c r="AI9" s="11" t="s">
        <v>184</v>
      </c>
      <c r="AJ9" s="11" t="s">
        <v>184</v>
      </c>
      <c r="AK9" s="11" t="s">
        <v>168</v>
      </c>
      <c r="AL9" s="8" t="s">
        <v>411</v>
      </c>
      <c r="AM9" s="8" t="s">
        <v>466</v>
      </c>
      <c r="AN9" s="21" t="s">
        <v>465</v>
      </c>
    </row>
    <row r="10" spans="1:40" s="5" customFormat="1">
      <c r="A10" s="6">
        <v>44703</v>
      </c>
      <c r="B10" s="7" t="s">
        <v>153</v>
      </c>
      <c r="C10" s="8" t="s">
        <v>170</v>
      </c>
      <c r="D10" s="9">
        <v>7.4328703703703702E-2</v>
      </c>
      <c r="E10" s="25" t="s">
        <v>433</v>
      </c>
      <c r="F10" s="10">
        <v>13.1</v>
      </c>
      <c r="G10" s="10">
        <v>11.7</v>
      </c>
      <c r="H10" s="10">
        <v>11.8</v>
      </c>
      <c r="I10" s="10">
        <v>12.1</v>
      </c>
      <c r="J10" s="10">
        <v>11.9</v>
      </c>
      <c r="K10" s="10">
        <v>11.9</v>
      </c>
      <c r="L10" s="10">
        <v>11.2</v>
      </c>
      <c r="M10" s="10">
        <v>11.1</v>
      </c>
      <c r="N10" s="10">
        <v>12.4</v>
      </c>
      <c r="O10" s="18">
        <f t="shared" si="9"/>
        <v>36.599999999999994</v>
      </c>
      <c r="P10" s="18">
        <f t="shared" si="10"/>
        <v>35.9</v>
      </c>
      <c r="Q10" s="18">
        <f t="shared" si="11"/>
        <v>34.699999999999996</v>
      </c>
      <c r="R10" s="19">
        <f t="shared" si="12"/>
        <v>60.599999999999994</v>
      </c>
      <c r="S10" s="19">
        <f t="shared" si="13"/>
        <v>58.5</v>
      </c>
      <c r="T10" s="11" t="s">
        <v>178</v>
      </c>
      <c r="U10" s="11" t="s">
        <v>175</v>
      </c>
      <c r="V10" s="13" t="s">
        <v>322</v>
      </c>
      <c r="W10" s="13" t="s">
        <v>176</v>
      </c>
      <c r="X10" s="13" t="s">
        <v>174</v>
      </c>
      <c r="Y10" s="13" t="s">
        <v>167</v>
      </c>
      <c r="Z10" s="12">
        <v>11.3</v>
      </c>
      <c r="AA10" s="12">
        <v>14.2</v>
      </c>
      <c r="AB10" s="12">
        <v>9.1</v>
      </c>
      <c r="AC10" s="11" t="s">
        <v>169</v>
      </c>
      <c r="AD10" s="12">
        <v>0.7</v>
      </c>
      <c r="AE10" s="12">
        <v>-0.3</v>
      </c>
      <c r="AF10" s="12">
        <v>0.6</v>
      </c>
      <c r="AG10" s="12">
        <v>-0.2</v>
      </c>
      <c r="AH10" s="12"/>
      <c r="AI10" s="11" t="s">
        <v>183</v>
      </c>
      <c r="AJ10" s="11" t="s">
        <v>183</v>
      </c>
      <c r="AK10" s="11" t="s">
        <v>168</v>
      </c>
      <c r="AL10" s="8" t="s">
        <v>411</v>
      </c>
      <c r="AM10" s="8" t="s">
        <v>474</v>
      </c>
      <c r="AN10" s="21" t="s">
        <v>475</v>
      </c>
    </row>
  </sheetData>
  <autoFilter ref="A1:AM2" xr:uid="{00000000-0009-0000-0000-000005000000}"/>
  <phoneticPr fontId="11"/>
  <conditionalFormatting sqref="AI2:AJ2">
    <cfRule type="containsText" dxfId="278" priority="1190" operator="containsText" text="E">
      <formula>NOT(ISERROR(SEARCH("E",AI2)))</formula>
    </cfRule>
    <cfRule type="containsText" dxfId="277" priority="1191" operator="containsText" text="B">
      <formula>NOT(ISERROR(SEARCH("B",AI2)))</formula>
    </cfRule>
    <cfRule type="containsText" dxfId="276" priority="1192" operator="containsText" text="A">
      <formula>NOT(ISERROR(SEARCH("A",AI2)))</formula>
    </cfRule>
  </conditionalFormatting>
  <conditionalFormatting sqref="AK2">
    <cfRule type="containsText" dxfId="275" priority="1187" operator="containsText" text="E">
      <formula>NOT(ISERROR(SEARCH("E",AK2)))</formula>
    </cfRule>
    <cfRule type="containsText" dxfId="274" priority="1188" operator="containsText" text="B">
      <formula>NOT(ISERROR(SEARCH("B",AK2)))</formula>
    </cfRule>
    <cfRule type="containsText" dxfId="273" priority="1189" operator="containsText" text="A">
      <formula>NOT(ISERROR(SEARCH("A",AK2)))</formula>
    </cfRule>
  </conditionalFormatting>
  <conditionalFormatting sqref="F2:N2">
    <cfRule type="colorScale" priority="1479">
      <colorScale>
        <cfvo type="min"/>
        <cfvo type="percentile" val="50"/>
        <cfvo type="max"/>
        <color rgb="FFF8696B"/>
        <color rgb="FFFFEB84"/>
        <color rgb="FF63BE7B"/>
      </colorScale>
    </cfRule>
  </conditionalFormatting>
  <conditionalFormatting sqref="AL2">
    <cfRule type="containsText" dxfId="272" priority="811" operator="containsText" text="E">
      <formula>NOT(ISERROR(SEARCH("E",AL2)))</formula>
    </cfRule>
    <cfRule type="containsText" dxfId="271" priority="812" operator="containsText" text="B">
      <formula>NOT(ISERROR(SEARCH("B",AL2)))</formula>
    </cfRule>
    <cfRule type="containsText" dxfId="270" priority="813" operator="containsText" text="A">
      <formula>NOT(ISERROR(SEARCH("A",AL2)))</formula>
    </cfRule>
  </conditionalFormatting>
  <conditionalFormatting sqref="AC2">
    <cfRule type="containsText" dxfId="269" priority="423" operator="containsText" text="D">
      <formula>NOT(ISERROR(SEARCH("D",AC2)))</formula>
    </cfRule>
    <cfRule type="containsText" dxfId="268" priority="424" operator="containsText" text="S">
      <formula>NOT(ISERROR(SEARCH("S",AC2)))</formula>
    </cfRule>
    <cfRule type="containsText" dxfId="267" priority="425" operator="containsText" text="F">
      <formula>NOT(ISERROR(SEARCH("F",AC2)))</formula>
    </cfRule>
    <cfRule type="containsText" dxfId="266" priority="426" operator="containsText" text="E">
      <formula>NOT(ISERROR(SEARCH("E",AC2)))</formula>
    </cfRule>
    <cfRule type="containsText" dxfId="265" priority="427" operator="containsText" text="B">
      <formula>NOT(ISERROR(SEARCH("B",AC2)))</formula>
    </cfRule>
    <cfRule type="containsText" dxfId="264" priority="428" operator="containsText" text="A">
      <formula>NOT(ISERROR(SEARCH("A",AC2)))</formula>
    </cfRule>
  </conditionalFormatting>
  <conditionalFormatting sqref="AI3:AJ6">
    <cfRule type="containsText" dxfId="263" priority="47" operator="containsText" text="E">
      <formula>NOT(ISERROR(SEARCH("E",AI3)))</formula>
    </cfRule>
    <cfRule type="containsText" dxfId="262" priority="48" operator="containsText" text="B">
      <formula>NOT(ISERROR(SEARCH("B",AI3)))</formula>
    </cfRule>
    <cfRule type="containsText" dxfId="261" priority="49" operator="containsText" text="A">
      <formula>NOT(ISERROR(SEARCH("A",AI3)))</formula>
    </cfRule>
  </conditionalFormatting>
  <conditionalFormatting sqref="AK3:AK6">
    <cfRule type="containsText" dxfId="260" priority="44" operator="containsText" text="E">
      <formula>NOT(ISERROR(SEARCH("E",AK3)))</formula>
    </cfRule>
    <cfRule type="containsText" dxfId="259" priority="45" operator="containsText" text="B">
      <formula>NOT(ISERROR(SEARCH("B",AK3)))</formula>
    </cfRule>
    <cfRule type="containsText" dxfId="258" priority="46" operator="containsText" text="A">
      <formula>NOT(ISERROR(SEARCH("A",AK3)))</formula>
    </cfRule>
  </conditionalFormatting>
  <conditionalFormatting sqref="F3:N6">
    <cfRule type="colorScale" priority="50">
      <colorScale>
        <cfvo type="min"/>
        <cfvo type="percentile" val="50"/>
        <cfvo type="max"/>
        <color rgb="FFF8696B"/>
        <color rgb="FFFFEB84"/>
        <color rgb="FF63BE7B"/>
      </colorScale>
    </cfRule>
  </conditionalFormatting>
  <conditionalFormatting sqref="AL5:AL6">
    <cfRule type="containsText" dxfId="257" priority="41" operator="containsText" text="E">
      <formula>NOT(ISERROR(SEARCH("E",AL5)))</formula>
    </cfRule>
    <cfRule type="containsText" dxfId="256" priority="42" operator="containsText" text="B">
      <formula>NOT(ISERROR(SEARCH("B",AL5)))</formula>
    </cfRule>
    <cfRule type="containsText" dxfId="255" priority="43" operator="containsText" text="A">
      <formula>NOT(ISERROR(SEARCH("A",AL5)))</formula>
    </cfRule>
  </conditionalFormatting>
  <conditionalFormatting sqref="AC3:AC6">
    <cfRule type="containsText" dxfId="254" priority="35" operator="containsText" text="D">
      <formula>NOT(ISERROR(SEARCH("D",AC3)))</formula>
    </cfRule>
    <cfRule type="containsText" dxfId="253" priority="36" operator="containsText" text="S">
      <formula>NOT(ISERROR(SEARCH("S",AC3)))</formula>
    </cfRule>
    <cfRule type="containsText" dxfId="252" priority="37" operator="containsText" text="F">
      <formula>NOT(ISERROR(SEARCH("F",AC3)))</formula>
    </cfRule>
    <cfRule type="containsText" dxfId="251" priority="38" operator="containsText" text="E">
      <formula>NOT(ISERROR(SEARCH("E",AC3)))</formula>
    </cfRule>
    <cfRule type="containsText" dxfId="250" priority="39" operator="containsText" text="B">
      <formula>NOT(ISERROR(SEARCH("B",AC3)))</formula>
    </cfRule>
    <cfRule type="containsText" dxfId="249" priority="40" operator="containsText" text="A">
      <formula>NOT(ISERROR(SEARCH("A",AC3)))</formula>
    </cfRule>
  </conditionalFormatting>
  <conditionalFormatting sqref="AL3:AL4">
    <cfRule type="containsText" dxfId="248" priority="32" operator="containsText" text="E">
      <formula>NOT(ISERROR(SEARCH("E",AL3)))</formula>
    </cfRule>
    <cfRule type="containsText" dxfId="247" priority="33" operator="containsText" text="B">
      <formula>NOT(ISERROR(SEARCH("B",AL3)))</formula>
    </cfRule>
    <cfRule type="containsText" dxfId="246" priority="34" operator="containsText" text="A">
      <formula>NOT(ISERROR(SEARCH("A",AL3)))</formula>
    </cfRule>
  </conditionalFormatting>
  <conditionalFormatting sqref="AI7:AJ10">
    <cfRule type="containsText" dxfId="245" priority="28" operator="containsText" text="E">
      <formula>NOT(ISERROR(SEARCH("E",AI7)))</formula>
    </cfRule>
    <cfRule type="containsText" dxfId="244" priority="29" operator="containsText" text="B">
      <formula>NOT(ISERROR(SEARCH("B",AI7)))</formula>
    </cfRule>
    <cfRule type="containsText" dxfId="243" priority="30" operator="containsText" text="A">
      <formula>NOT(ISERROR(SEARCH("A",AI7)))</formula>
    </cfRule>
  </conditionalFormatting>
  <conditionalFormatting sqref="AK7:AK9">
    <cfRule type="containsText" dxfId="242" priority="25" operator="containsText" text="E">
      <formula>NOT(ISERROR(SEARCH("E",AK7)))</formula>
    </cfRule>
    <cfRule type="containsText" dxfId="241" priority="26" operator="containsText" text="B">
      <formula>NOT(ISERROR(SEARCH("B",AK7)))</formula>
    </cfRule>
    <cfRule type="containsText" dxfId="240" priority="27" operator="containsText" text="A">
      <formula>NOT(ISERROR(SEARCH("A",AK7)))</formula>
    </cfRule>
  </conditionalFormatting>
  <conditionalFormatting sqref="F7:N10">
    <cfRule type="colorScale" priority="31">
      <colorScale>
        <cfvo type="min"/>
        <cfvo type="percentile" val="50"/>
        <cfvo type="max"/>
        <color rgb="FFF8696B"/>
        <color rgb="FFFFEB84"/>
        <color rgb="FF63BE7B"/>
      </colorScale>
    </cfRule>
  </conditionalFormatting>
  <conditionalFormatting sqref="AC7:AC10">
    <cfRule type="containsText" dxfId="236" priority="16" operator="containsText" text="D">
      <formula>NOT(ISERROR(SEARCH("D",AC7)))</formula>
    </cfRule>
    <cfRule type="containsText" dxfId="235" priority="17" operator="containsText" text="S">
      <formula>NOT(ISERROR(SEARCH("S",AC7)))</formula>
    </cfRule>
    <cfRule type="containsText" dxfId="234" priority="18" operator="containsText" text="F">
      <formula>NOT(ISERROR(SEARCH("F",AC7)))</formula>
    </cfRule>
    <cfRule type="containsText" dxfId="233" priority="19" operator="containsText" text="E">
      <formula>NOT(ISERROR(SEARCH("E",AC7)))</formula>
    </cfRule>
    <cfRule type="containsText" dxfId="232" priority="20" operator="containsText" text="B">
      <formula>NOT(ISERROR(SEARCH("B",AC7)))</formula>
    </cfRule>
    <cfRule type="containsText" dxfId="231" priority="21" operator="containsText" text="A">
      <formula>NOT(ISERROR(SEARCH("A",AC7)))</formula>
    </cfRule>
  </conditionalFormatting>
  <conditionalFormatting sqref="AL7">
    <cfRule type="containsText" dxfId="230" priority="13" operator="containsText" text="E">
      <formula>NOT(ISERROR(SEARCH("E",AL7)))</formula>
    </cfRule>
    <cfRule type="containsText" dxfId="229" priority="14" operator="containsText" text="B">
      <formula>NOT(ISERROR(SEARCH("B",AL7)))</formula>
    </cfRule>
    <cfRule type="containsText" dxfId="228" priority="15" operator="containsText" text="A">
      <formula>NOT(ISERROR(SEARCH("A",AL7)))</formula>
    </cfRule>
  </conditionalFormatting>
  <conditionalFormatting sqref="AL8">
    <cfRule type="containsText" dxfId="227" priority="10" operator="containsText" text="E">
      <formula>NOT(ISERROR(SEARCH("E",AL8)))</formula>
    </cfRule>
    <cfRule type="containsText" dxfId="226" priority="11" operator="containsText" text="B">
      <formula>NOT(ISERROR(SEARCH("B",AL8)))</formula>
    </cfRule>
    <cfRule type="containsText" dxfId="225" priority="12" operator="containsText" text="A">
      <formula>NOT(ISERROR(SEARCH("A",AL8)))</formula>
    </cfRule>
  </conditionalFormatting>
  <conditionalFormatting sqref="AK10">
    <cfRule type="containsText" dxfId="224" priority="7" operator="containsText" text="E">
      <formula>NOT(ISERROR(SEARCH("E",AK10)))</formula>
    </cfRule>
    <cfRule type="containsText" dxfId="223" priority="8" operator="containsText" text="B">
      <formula>NOT(ISERROR(SEARCH("B",AK10)))</formula>
    </cfRule>
    <cfRule type="containsText" dxfId="222" priority="9" operator="containsText" text="A">
      <formula>NOT(ISERROR(SEARCH("A",AK10)))</formula>
    </cfRule>
  </conditionalFormatting>
  <conditionalFormatting sqref="AL10">
    <cfRule type="containsText" dxfId="221" priority="4" operator="containsText" text="E">
      <formula>NOT(ISERROR(SEARCH("E",AL10)))</formula>
    </cfRule>
    <cfRule type="containsText" dxfId="220" priority="5" operator="containsText" text="B">
      <formula>NOT(ISERROR(SEARCH("B",AL10)))</formula>
    </cfRule>
    <cfRule type="containsText" dxfId="219" priority="6" operator="containsText" text="A">
      <formula>NOT(ISERROR(SEARCH("A",AL10)))</formula>
    </cfRule>
  </conditionalFormatting>
  <conditionalFormatting sqref="AL9">
    <cfRule type="containsText" dxfId="5" priority="1" operator="containsText" text="E">
      <formula>NOT(ISERROR(SEARCH("E",AL9)))</formula>
    </cfRule>
    <cfRule type="containsText" dxfId="4" priority="2" operator="containsText" text="B">
      <formula>NOT(ISERROR(SEARCH("B",AL9)))</formula>
    </cfRule>
    <cfRule type="containsText" dxfId="3" priority="3" operator="containsText" text="A">
      <formula>NOT(ISERROR(SEARCH("A",AL9)))</formula>
    </cfRule>
  </conditionalFormatting>
  <dataValidations count="1">
    <dataValidation type="list" allowBlank="1" showInputMessage="1" showErrorMessage="1" sqref="AL2:AL10"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O2:S2 O3:S6 O7:S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4"/>
  <sheetViews>
    <sheetView workbookViewId="0">
      <pane xSplit="5" ySplit="1" topLeftCell="AE2" activePane="bottomRight" state="frozen"/>
      <selection activeCell="E24" sqref="E24"/>
      <selection pane="topRight" activeCell="E24" sqref="E24"/>
      <selection pane="bottomLeft" activeCell="E24" sqref="E24"/>
      <selection pane="bottomRight" activeCell="L4" sqref="L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38</v>
      </c>
      <c r="Q1" s="1" t="s">
        <v>63</v>
      </c>
      <c r="R1" s="1" t="s">
        <v>39</v>
      </c>
      <c r="S1" s="1" t="s">
        <v>40</v>
      </c>
      <c r="T1" s="1" t="s">
        <v>192</v>
      </c>
      <c r="U1" s="2" t="s">
        <v>41</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47</v>
      </c>
      <c r="AN1" s="14" t="s">
        <v>61</v>
      </c>
      <c r="AO1" s="14" t="s">
        <v>119</v>
      </c>
    </row>
    <row r="2" spans="1:41" s="5" customFormat="1" ht="16">
      <c r="A2" s="6">
        <v>44688</v>
      </c>
      <c r="B2" s="16" t="s">
        <v>156</v>
      </c>
      <c r="C2" s="8" t="s">
        <v>170</v>
      </c>
      <c r="D2" s="9">
        <v>8.4062499999999998E-2</v>
      </c>
      <c r="E2" s="23" t="s">
        <v>209</v>
      </c>
      <c r="F2" s="10">
        <v>12</v>
      </c>
      <c r="G2" s="10">
        <v>11.4</v>
      </c>
      <c r="H2" s="10">
        <v>12.1</v>
      </c>
      <c r="I2" s="10">
        <v>12.3</v>
      </c>
      <c r="J2" s="10">
        <v>12.2</v>
      </c>
      <c r="K2" s="10">
        <v>12.3</v>
      </c>
      <c r="L2" s="10">
        <v>12.2</v>
      </c>
      <c r="M2" s="10">
        <v>12.3</v>
      </c>
      <c r="N2" s="10">
        <v>12</v>
      </c>
      <c r="O2" s="10">
        <v>12.5</v>
      </c>
      <c r="P2" s="18">
        <f t="shared" ref="P2:P3" si="0">SUM(F2:H2)</f>
        <v>35.5</v>
      </c>
      <c r="Q2" s="18">
        <f t="shared" ref="Q2:Q3" si="1">SUM(I2:L2)</f>
        <v>49</v>
      </c>
      <c r="R2" s="18">
        <f t="shared" ref="R2:R3" si="2">SUM(M2:O2)</f>
        <v>36.799999999999997</v>
      </c>
      <c r="S2" s="19">
        <f t="shared" ref="S2:S3" si="3">SUM(F2:J2)</f>
        <v>60</v>
      </c>
      <c r="T2" s="19">
        <f>SUM(K2:O2)</f>
        <v>61.3</v>
      </c>
      <c r="U2" s="11" t="s">
        <v>171</v>
      </c>
      <c r="V2" s="11" t="s">
        <v>173</v>
      </c>
      <c r="W2" s="13" t="s">
        <v>176</v>
      </c>
      <c r="X2" s="13" t="s">
        <v>211</v>
      </c>
      <c r="Y2" s="13" t="s">
        <v>212</v>
      </c>
      <c r="Z2" s="13" t="s">
        <v>167</v>
      </c>
      <c r="AA2" s="12">
        <v>10.4</v>
      </c>
      <c r="AB2" s="12">
        <v>12.3</v>
      </c>
      <c r="AC2" s="12">
        <v>10.199999999999999</v>
      </c>
      <c r="AD2" s="11" t="s">
        <v>167</v>
      </c>
      <c r="AE2" s="12">
        <v>-0.3</v>
      </c>
      <c r="AF2" s="12" t="s">
        <v>182</v>
      </c>
      <c r="AG2" s="12">
        <v>0.4</v>
      </c>
      <c r="AH2" s="12">
        <v>-0.7</v>
      </c>
      <c r="AI2" s="12"/>
      <c r="AJ2" s="11" t="s">
        <v>183</v>
      </c>
      <c r="AK2" s="11" t="s">
        <v>184</v>
      </c>
      <c r="AL2" s="11" t="s">
        <v>169</v>
      </c>
      <c r="AM2" s="8"/>
      <c r="AN2" s="22" t="s">
        <v>210</v>
      </c>
      <c r="AO2" s="21" t="s">
        <v>213</v>
      </c>
    </row>
    <row r="3" spans="1:41" s="5" customFormat="1" ht="16">
      <c r="A3" s="6">
        <v>44689</v>
      </c>
      <c r="B3" s="17" t="s">
        <v>157</v>
      </c>
      <c r="C3" s="8" t="s">
        <v>170</v>
      </c>
      <c r="D3" s="9">
        <v>8.4108796296296293E-2</v>
      </c>
      <c r="E3" s="23" t="s">
        <v>253</v>
      </c>
      <c r="F3" s="10">
        <v>12.4</v>
      </c>
      <c r="G3" s="10">
        <v>11.4</v>
      </c>
      <c r="H3" s="10">
        <v>11.8</v>
      </c>
      <c r="I3" s="10">
        <v>11.9</v>
      </c>
      <c r="J3" s="10">
        <v>11.9</v>
      </c>
      <c r="K3" s="10">
        <v>12</v>
      </c>
      <c r="L3" s="10">
        <v>12.7</v>
      </c>
      <c r="M3" s="10">
        <v>12.3</v>
      </c>
      <c r="N3" s="10">
        <v>12.1</v>
      </c>
      <c r="O3" s="10">
        <v>13.2</v>
      </c>
      <c r="P3" s="18">
        <f t="shared" si="0"/>
        <v>35.6</v>
      </c>
      <c r="Q3" s="18">
        <f t="shared" si="1"/>
        <v>48.5</v>
      </c>
      <c r="R3" s="18">
        <f t="shared" si="2"/>
        <v>37.599999999999994</v>
      </c>
      <c r="S3" s="19">
        <f t="shared" si="3"/>
        <v>59.4</v>
      </c>
      <c r="T3" s="19">
        <f>SUM(K3:O3)</f>
        <v>62.3</v>
      </c>
      <c r="U3" s="11" t="s">
        <v>205</v>
      </c>
      <c r="V3" s="11" t="s">
        <v>219</v>
      </c>
      <c r="W3" s="13" t="s">
        <v>254</v>
      </c>
      <c r="X3" s="13" t="s">
        <v>179</v>
      </c>
      <c r="Y3" s="13" t="s">
        <v>180</v>
      </c>
      <c r="Z3" s="13" t="s">
        <v>167</v>
      </c>
      <c r="AA3" s="12">
        <v>9.3000000000000007</v>
      </c>
      <c r="AB3" s="12">
        <v>9.6</v>
      </c>
      <c r="AC3" s="12">
        <v>9.5</v>
      </c>
      <c r="AD3" s="11" t="s">
        <v>167</v>
      </c>
      <c r="AE3" s="12">
        <v>0.1</v>
      </c>
      <c r="AF3" s="12" t="s">
        <v>182</v>
      </c>
      <c r="AG3" s="12">
        <v>0.7</v>
      </c>
      <c r="AH3" s="12">
        <v>-0.6</v>
      </c>
      <c r="AI3" s="12"/>
      <c r="AJ3" s="11" t="s">
        <v>183</v>
      </c>
      <c r="AK3" s="11" t="s">
        <v>183</v>
      </c>
      <c r="AL3" s="11" t="s">
        <v>168</v>
      </c>
      <c r="AM3" s="8"/>
      <c r="AN3" s="22" t="s">
        <v>287</v>
      </c>
      <c r="AO3" s="21" t="s">
        <v>288</v>
      </c>
    </row>
    <row r="4" spans="1:41" s="5" customFormat="1" ht="16">
      <c r="A4" s="6">
        <v>44702</v>
      </c>
      <c r="B4" s="17" t="s">
        <v>156</v>
      </c>
      <c r="C4" s="8" t="s">
        <v>170</v>
      </c>
      <c r="D4" s="9">
        <v>8.5416666666666655E-2</v>
      </c>
      <c r="E4" s="23" t="s">
        <v>406</v>
      </c>
      <c r="F4" s="10">
        <v>12.3</v>
      </c>
      <c r="G4" s="10">
        <v>11.1</v>
      </c>
      <c r="H4" s="10">
        <v>12.2</v>
      </c>
      <c r="I4" s="10">
        <v>12.8</v>
      </c>
      <c r="J4" s="10">
        <v>12.8</v>
      </c>
      <c r="K4" s="10">
        <v>12.7</v>
      </c>
      <c r="L4" s="10">
        <v>12.6</v>
      </c>
      <c r="M4" s="10">
        <v>12.2</v>
      </c>
      <c r="N4" s="10">
        <v>11.6</v>
      </c>
      <c r="O4" s="10">
        <v>12.7</v>
      </c>
      <c r="P4" s="18">
        <f t="shared" ref="P4" si="4">SUM(F4:H4)</f>
        <v>35.599999999999994</v>
      </c>
      <c r="Q4" s="18">
        <f t="shared" ref="Q4" si="5">SUM(I4:L4)</f>
        <v>50.9</v>
      </c>
      <c r="R4" s="18">
        <f t="shared" ref="R4" si="6">SUM(M4:O4)</f>
        <v>36.5</v>
      </c>
      <c r="S4" s="19">
        <f t="shared" ref="S4" si="7">SUM(F4:J4)</f>
        <v>61.199999999999989</v>
      </c>
      <c r="T4" s="19">
        <f>SUM(K4:O4)</f>
        <v>61.8</v>
      </c>
      <c r="U4" s="11" t="s">
        <v>171</v>
      </c>
      <c r="V4" s="11" t="s">
        <v>173</v>
      </c>
      <c r="W4" s="13" t="s">
        <v>306</v>
      </c>
      <c r="X4" s="13" t="s">
        <v>407</v>
      </c>
      <c r="Y4" s="13" t="s">
        <v>226</v>
      </c>
      <c r="Z4" s="13" t="s">
        <v>167</v>
      </c>
      <c r="AA4" s="12">
        <v>10.8</v>
      </c>
      <c r="AB4" s="12">
        <v>11</v>
      </c>
      <c r="AC4" s="12">
        <v>9.6999999999999993</v>
      </c>
      <c r="AD4" s="11" t="s">
        <v>169</v>
      </c>
      <c r="AE4" s="12">
        <v>1.4</v>
      </c>
      <c r="AF4" s="12" t="s">
        <v>182</v>
      </c>
      <c r="AG4" s="12">
        <v>1.6</v>
      </c>
      <c r="AH4" s="12">
        <v>-0.2</v>
      </c>
      <c r="AI4" s="12"/>
      <c r="AJ4" s="11" t="s">
        <v>185</v>
      </c>
      <c r="AK4" s="11" t="s">
        <v>185</v>
      </c>
      <c r="AL4" s="11" t="s">
        <v>196</v>
      </c>
      <c r="AM4" s="8" t="s">
        <v>411</v>
      </c>
      <c r="AN4" s="22" t="s">
        <v>451</v>
      </c>
      <c r="AO4" s="21" t="s">
        <v>450</v>
      </c>
    </row>
  </sheetData>
  <autoFilter ref="A1:AN2" xr:uid="{00000000-0009-0000-0000-000006000000}"/>
  <phoneticPr fontId="11"/>
  <conditionalFormatting sqref="AJ2:AK2">
    <cfRule type="containsText" dxfId="218" priority="526" operator="containsText" text="E">
      <formula>NOT(ISERROR(SEARCH("E",AJ2)))</formula>
    </cfRule>
    <cfRule type="containsText" dxfId="217" priority="527" operator="containsText" text="B">
      <formula>NOT(ISERROR(SEARCH("B",AJ2)))</formula>
    </cfRule>
    <cfRule type="containsText" dxfId="216" priority="528" operator="containsText" text="A">
      <formula>NOT(ISERROR(SEARCH("A",AJ2)))</formula>
    </cfRule>
  </conditionalFormatting>
  <conditionalFormatting sqref="AL2">
    <cfRule type="containsText" dxfId="215" priority="523" operator="containsText" text="E">
      <formula>NOT(ISERROR(SEARCH("E",AL2)))</formula>
    </cfRule>
    <cfRule type="containsText" dxfId="214" priority="524" operator="containsText" text="B">
      <formula>NOT(ISERROR(SEARCH("B",AL2)))</formula>
    </cfRule>
    <cfRule type="containsText" dxfId="213" priority="525" operator="containsText" text="A">
      <formula>NOT(ISERROR(SEARCH("A",AL2)))</formula>
    </cfRule>
  </conditionalFormatting>
  <conditionalFormatting sqref="F2:O2">
    <cfRule type="colorScale" priority="449">
      <colorScale>
        <cfvo type="min"/>
        <cfvo type="percentile" val="50"/>
        <cfvo type="max"/>
        <color rgb="FFF8696B"/>
        <color rgb="FFFFEB84"/>
        <color rgb="FF63BE7B"/>
      </colorScale>
    </cfRule>
  </conditionalFormatting>
  <conditionalFormatting sqref="AM2">
    <cfRule type="containsText" dxfId="212" priority="446" operator="containsText" text="E">
      <formula>NOT(ISERROR(SEARCH("E",AM2)))</formula>
    </cfRule>
    <cfRule type="containsText" dxfId="211" priority="447" operator="containsText" text="B">
      <formula>NOT(ISERROR(SEARCH("B",AM2)))</formula>
    </cfRule>
    <cfRule type="containsText" dxfId="210" priority="448" operator="containsText" text="A">
      <formula>NOT(ISERROR(SEARCH("A",AM2)))</formula>
    </cfRule>
  </conditionalFormatting>
  <conditionalFormatting sqref="AD2">
    <cfRule type="containsText" dxfId="209" priority="266" operator="containsText" text="D">
      <formula>NOT(ISERROR(SEARCH("D",AD2)))</formula>
    </cfRule>
    <cfRule type="containsText" dxfId="208" priority="267" operator="containsText" text="S">
      <formula>NOT(ISERROR(SEARCH("S",AD2)))</formula>
    </cfRule>
    <cfRule type="containsText" dxfId="207" priority="268" operator="containsText" text="F">
      <formula>NOT(ISERROR(SEARCH("F",AD2)))</formula>
    </cfRule>
    <cfRule type="containsText" dxfId="206" priority="269" operator="containsText" text="E">
      <formula>NOT(ISERROR(SEARCH("E",AD2)))</formula>
    </cfRule>
    <cfRule type="containsText" dxfId="205" priority="270" operator="containsText" text="B">
      <formula>NOT(ISERROR(SEARCH("B",AD2)))</formula>
    </cfRule>
    <cfRule type="containsText" dxfId="204" priority="271" operator="containsText" text="A">
      <formula>NOT(ISERROR(SEARCH("A",AD2)))</formula>
    </cfRule>
  </conditionalFormatting>
  <conditionalFormatting sqref="AJ3:AK3">
    <cfRule type="containsText" dxfId="203" priority="263" operator="containsText" text="E">
      <formula>NOT(ISERROR(SEARCH("E",AJ3)))</formula>
    </cfRule>
    <cfRule type="containsText" dxfId="202" priority="264" operator="containsText" text="B">
      <formula>NOT(ISERROR(SEARCH("B",AJ3)))</formula>
    </cfRule>
    <cfRule type="containsText" dxfId="201" priority="265" operator="containsText" text="A">
      <formula>NOT(ISERROR(SEARCH("A",AJ3)))</formula>
    </cfRule>
  </conditionalFormatting>
  <conditionalFormatting sqref="AL3">
    <cfRule type="containsText" dxfId="200" priority="260" operator="containsText" text="E">
      <formula>NOT(ISERROR(SEARCH("E",AL3)))</formula>
    </cfRule>
    <cfRule type="containsText" dxfId="199" priority="261" operator="containsText" text="B">
      <formula>NOT(ISERROR(SEARCH("B",AL3)))</formula>
    </cfRule>
    <cfRule type="containsText" dxfId="198" priority="262" operator="containsText" text="A">
      <formula>NOT(ISERROR(SEARCH("A",AL3)))</formula>
    </cfRule>
  </conditionalFormatting>
  <conditionalFormatting sqref="F3:O3">
    <cfRule type="colorScale" priority="259">
      <colorScale>
        <cfvo type="min"/>
        <cfvo type="percentile" val="50"/>
        <cfvo type="max"/>
        <color rgb="FFF8696B"/>
        <color rgb="FFFFEB84"/>
        <color rgb="FF63BE7B"/>
      </colorScale>
    </cfRule>
  </conditionalFormatting>
  <conditionalFormatting sqref="AM3">
    <cfRule type="containsText" dxfId="197" priority="256" operator="containsText" text="E">
      <formula>NOT(ISERROR(SEARCH("E",AM3)))</formula>
    </cfRule>
    <cfRule type="containsText" dxfId="196" priority="257" operator="containsText" text="B">
      <formula>NOT(ISERROR(SEARCH("B",AM3)))</formula>
    </cfRule>
    <cfRule type="containsText" dxfId="195" priority="258" operator="containsText" text="A">
      <formula>NOT(ISERROR(SEARCH("A",AM3)))</formula>
    </cfRule>
  </conditionalFormatting>
  <conditionalFormatting sqref="AD3">
    <cfRule type="containsText" dxfId="194" priority="250" operator="containsText" text="D">
      <formula>NOT(ISERROR(SEARCH("D",AD3)))</formula>
    </cfRule>
    <cfRule type="containsText" dxfId="193" priority="251" operator="containsText" text="S">
      <formula>NOT(ISERROR(SEARCH("S",AD3)))</formula>
    </cfRule>
    <cfRule type="containsText" dxfId="192" priority="252" operator="containsText" text="F">
      <formula>NOT(ISERROR(SEARCH("F",AD3)))</formula>
    </cfRule>
    <cfRule type="containsText" dxfId="191" priority="253" operator="containsText" text="E">
      <formula>NOT(ISERROR(SEARCH("E",AD3)))</formula>
    </cfRule>
    <cfRule type="containsText" dxfId="190" priority="254" operator="containsText" text="B">
      <formula>NOT(ISERROR(SEARCH("B",AD3)))</formula>
    </cfRule>
    <cfRule type="containsText" dxfId="189" priority="255" operator="containsText" text="A">
      <formula>NOT(ISERROR(SEARCH("A",AD3)))</formula>
    </cfRule>
  </conditionalFormatting>
  <conditionalFormatting sqref="AJ4:AK4">
    <cfRule type="containsText" dxfId="188" priority="17" operator="containsText" text="E">
      <formula>NOT(ISERROR(SEARCH("E",AJ4)))</formula>
    </cfRule>
    <cfRule type="containsText" dxfId="187" priority="18" operator="containsText" text="B">
      <formula>NOT(ISERROR(SEARCH("B",AJ4)))</formula>
    </cfRule>
    <cfRule type="containsText" dxfId="186" priority="19" operator="containsText" text="A">
      <formula>NOT(ISERROR(SEARCH("A",AJ4)))</formula>
    </cfRule>
  </conditionalFormatting>
  <conditionalFormatting sqref="AL4">
    <cfRule type="containsText" dxfId="185" priority="14" operator="containsText" text="E">
      <formula>NOT(ISERROR(SEARCH("E",AL4)))</formula>
    </cfRule>
    <cfRule type="containsText" dxfId="184" priority="15" operator="containsText" text="B">
      <formula>NOT(ISERROR(SEARCH("B",AL4)))</formula>
    </cfRule>
    <cfRule type="containsText" dxfId="183" priority="16" operator="containsText" text="A">
      <formula>NOT(ISERROR(SEARCH("A",AL4)))</formula>
    </cfRule>
  </conditionalFormatting>
  <conditionalFormatting sqref="F4:O4">
    <cfRule type="colorScale" priority="13">
      <colorScale>
        <cfvo type="min"/>
        <cfvo type="percentile" val="50"/>
        <cfvo type="max"/>
        <color rgb="FFF8696B"/>
        <color rgb="FFFFEB84"/>
        <color rgb="FF63BE7B"/>
      </colorScale>
    </cfRule>
  </conditionalFormatting>
  <conditionalFormatting sqref="AD4">
    <cfRule type="containsText" dxfId="182" priority="4" operator="containsText" text="D">
      <formula>NOT(ISERROR(SEARCH("D",AD4)))</formula>
    </cfRule>
    <cfRule type="containsText" dxfId="181" priority="5" operator="containsText" text="S">
      <formula>NOT(ISERROR(SEARCH("S",AD4)))</formula>
    </cfRule>
    <cfRule type="containsText" dxfId="180" priority="6" operator="containsText" text="F">
      <formula>NOT(ISERROR(SEARCH("F",AD4)))</formula>
    </cfRule>
    <cfRule type="containsText" dxfId="179" priority="7" operator="containsText" text="E">
      <formula>NOT(ISERROR(SEARCH("E",AD4)))</formula>
    </cfRule>
    <cfRule type="containsText" dxfId="178" priority="8" operator="containsText" text="B">
      <formula>NOT(ISERROR(SEARCH("B",AD4)))</formula>
    </cfRule>
    <cfRule type="containsText" dxfId="177" priority="9" operator="containsText" text="A">
      <formula>NOT(ISERROR(SEARCH("A",AD4)))</formula>
    </cfRule>
  </conditionalFormatting>
  <conditionalFormatting sqref="AM4">
    <cfRule type="containsText" dxfId="176" priority="1" operator="containsText" text="E">
      <formula>NOT(ISERROR(SEARCH("E",AM4)))</formula>
    </cfRule>
    <cfRule type="containsText" dxfId="175" priority="2" operator="containsText" text="B">
      <formula>NOT(ISERROR(SEARCH("B",AM4)))</formula>
    </cfRule>
    <cfRule type="containsText" dxfId="174" priority="3" operator="containsText" text="A">
      <formula>NOT(ISERROR(SEARCH("A",AM4)))</formula>
    </cfRule>
  </conditionalFormatting>
  <dataValidations count="2">
    <dataValidation type="list" allowBlank="1" showInputMessage="1" showErrorMessage="1" sqref="AM2:AM3" xr:uid="{00000000-0002-0000-0600-000000000000}">
      <formula1>"強風,外差し,イン先行,凍結防止"</formula1>
    </dataValidation>
    <dataValidation type="list" allowBlank="1" showInputMessage="1" showErrorMessage="1" sqref="AM4" xr:uid="{1B0867CE-837F-8E4A-8E18-528C86A4DDCA}">
      <formula1>"強風,外差し,イン先行,タフ"</formula1>
    </dataValidation>
  </dataValidations>
  <pageMargins left="0.7" right="0.7" top="0.75" bottom="0.75" header="0.3" footer="0.3"/>
  <pageSetup paperSize="9" orientation="portrait" horizontalDpi="4294967292" verticalDpi="4294967292"/>
  <ignoredErrors>
    <ignoredError sqref="P2:S2 T2 P3:T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3"/>
  <sheetViews>
    <sheetView workbookViewId="0">
      <pane xSplit="5" ySplit="1" topLeftCell="Y2" activePane="bottomRight" state="frozen"/>
      <selection activeCell="E24" sqref="E24"/>
      <selection pane="topRight" activeCell="E24" sqref="E24"/>
      <selection pane="bottomLeft" activeCell="E24" sqref="E24"/>
      <selection pane="bottomRight" activeCell="AD5" sqref="AD5"/>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96</v>
      </c>
      <c r="P1" s="1" t="s">
        <v>38</v>
      </c>
      <c r="Q1" s="1" t="s">
        <v>63</v>
      </c>
      <c r="R1" s="1" t="s">
        <v>39</v>
      </c>
      <c r="S1" s="1" t="s">
        <v>40</v>
      </c>
      <c r="T1" s="1" t="s">
        <v>192</v>
      </c>
      <c r="U1" s="2" t="s">
        <v>75</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78</v>
      </c>
      <c r="AN1" s="14" t="s">
        <v>79</v>
      </c>
      <c r="AO1" s="14" t="s">
        <v>119</v>
      </c>
    </row>
    <row r="2" spans="1:41" s="5" customFormat="1">
      <c r="A2" s="6">
        <v>44689</v>
      </c>
      <c r="B2" s="7" t="s">
        <v>188</v>
      </c>
      <c r="C2" s="8" t="s">
        <v>170</v>
      </c>
      <c r="D2" s="9">
        <v>8.1331018518518525E-2</v>
      </c>
      <c r="E2" s="25" t="s">
        <v>269</v>
      </c>
      <c r="F2" s="10">
        <v>12.1</v>
      </c>
      <c r="G2" s="10">
        <v>10.7</v>
      </c>
      <c r="H2" s="10">
        <v>11.9</v>
      </c>
      <c r="I2" s="10">
        <v>12.1</v>
      </c>
      <c r="J2" s="10">
        <v>11.7</v>
      </c>
      <c r="K2" s="10">
        <v>12.1</v>
      </c>
      <c r="L2" s="10">
        <v>12</v>
      </c>
      <c r="M2" s="10">
        <v>11.3</v>
      </c>
      <c r="N2" s="10">
        <v>11.3</v>
      </c>
      <c r="O2" s="10">
        <v>12.5</v>
      </c>
      <c r="P2" s="18">
        <f>SUM(F2:H2)</f>
        <v>34.699999999999996</v>
      </c>
      <c r="Q2" s="18">
        <f t="shared" ref="Q2" si="0">SUM(I2:L2)</f>
        <v>47.9</v>
      </c>
      <c r="R2" s="18">
        <f t="shared" ref="R2" si="1">SUM(M2:O2)</f>
        <v>35.1</v>
      </c>
      <c r="S2" s="19">
        <f t="shared" ref="S2" si="2">SUM(F2:J2)</f>
        <v>58.5</v>
      </c>
      <c r="T2" s="19">
        <f>SUM(K2:O2)</f>
        <v>59.2</v>
      </c>
      <c r="U2" s="11" t="s">
        <v>171</v>
      </c>
      <c r="V2" s="11" t="s">
        <v>172</v>
      </c>
      <c r="W2" s="13" t="s">
        <v>243</v>
      </c>
      <c r="X2" s="13" t="s">
        <v>174</v>
      </c>
      <c r="Y2" s="13" t="s">
        <v>270</v>
      </c>
      <c r="Z2" s="13" t="s">
        <v>167</v>
      </c>
      <c r="AA2" s="12">
        <v>9.3000000000000007</v>
      </c>
      <c r="AB2" s="12">
        <v>9.6</v>
      </c>
      <c r="AC2" s="12">
        <v>9.5</v>
      </c>
      <c r="AD2" s="11" t="s">
        <v>167</v>
      </c>
      <c r="AE2" s="12">
        <v>-0.2</v>
      </c>
      <c r="AF2" s="12" t="s">
        <v>182</v>
      </c>
      <c r="AG2" s="12">
        <v>0.4</v>
      </c>
      <c r="AH2" s="12">
        <v>-0.6</v>
      </c>
      <c r="AI2" s="12"/>
      <c r="AJ2" s="11" t="s">
        <v>183</v>
      </c>
      <c r="AK2" s="11" t="s">
        <v>183</v>
      </c>
      <c r="AL2" s="11" t="s">
        <v>168</v>
      </c>
      <c r="AM2" s="8"/>
      <c r="AN2" s="22"/>
      <c r="AO2" s="21"/>
    </row>
    <row r="3" spans="1:41" s="5" customFormat="1" ht="16">
      <c r="A3" s="6">
        <v>44695</v>
      </c>
      <c r="B3" s="7" t="s">
        <v>153</v>
      </c>
      <c r="C3" s="8" t="s">
        <v>303</v>
      </c>
      <c r="D3" s="9">
        <v>8.4108796296296293E-2</v>
      </c>
      <c r="E3" s="25" t="s">
        <v>344</v>
      </c>
      <c r="F3" s="10">
        <v>12.7</v>
      </c>
      <c r="G3" s="10">
        <v>11.3</v>
      </c>
      <c r="H3" s="10">
        <v>11.6</v>
      </c>
      <c r="I3" s="10">
        <v>11.9</v>
      </c>
      <c r="J3" s="10">
        <v>12.1</v>
      </c>
      <c r="K3" s="10">
        <v>12.2</v>
      </c>
      <c r="L3" s="10">
        <v>12.7</v>
      </c>
      <c r="M3" s="10">
        <v>12.3</v>
      </c>
      <c r="N3" s="10">
        <v>11.7</v>
      </c>
      <c r="O3" s="10">
        <v>13.2</v>
      </c>
      <c r="P3" s="18">
        <f>SUM(F3:H3)</f>
        <v>35.6</v>
      </c>
      <c r="Q3" s="18">
        <f t="shared" ref="Q3" si="3">SUM(I3:L3)</f>
        <v>48.900000000000006</v>
      </c>
      <c r="R3" s="18">
        <f t="shared" ref="R3" si="4">SUM(M3:O3)</f>
        <v>37.200000000000003</v>
      </c>
      <c r="S3" s="19">
        <f t="shared" ref="S3" si="5">SUM(F3:J3)</f>
        <v>59.6</v>
      </c>
      <c r="T3" s="19">
        <f>SUM(K3:O3)</f>
        <v>62.100000000000009</v>
      </c>
      <c r="U3" s="11" t="s">
        <v>171</v>
      </c>
      <c r="V3" s="11" t="s">
        <v>173</v>
      </c>
      <c r="W3" s="13" t="s">
        <v>176</v>
      </c>
      <c r="X3" s="13" t="s">
        <v>270</v>
      </c>
      <c r="Y3" s="13" t="s">
        <v>212</v>
      </c>
      <c r="Z3" s="13" t="s">
        <v>167</v>
      </c>
      <c r="AA3" s="12">
        <v>13.9</v>
      </c>
      <c r="AB3" s="12">
        <v>15.9</v>
      </c>
      <c r="AC3" s="12">
        <v>8.9</v>
      </c>
      <c r="AD3" s="11" t="s">
        <v>168</v>
      </c>
      <c r="AE3" s="12">
        <v>1.7</v>
      </c>
      <c r="AF3" s="12" t="s">
        <v>182</v>
      </c>
      <c r="AG3" s="12">
        <v>0.5</v>
      </c>
      <c r="AH3" s="12">
        <v>1.2</v>
      </c>
      <c r="AI3" s="12"/>
      <c r="AJ3" s="11" t="s">
        <v>183</v>
      </c>
      <c r="AK3" s="11" t="s">
        <v>183</v>
      </c>
      <c r="AL3" s="11" t="s">
        <v>168</v>
      </c>
      <c r="AM3" s="36"/>
      <c r="AN3" s="22" t="s">
        <v>345</v>
      </c>
      <c r="AO3" s="21" t="s">
        <v>346</v>
      </c>
    </row>
  </sheetData>
  <autoFilter ref="A1:AN2" xr:uid="{00000000-0009-0000-0000-000007000000}"/>
  <phoneticPr fontId="11"/>
  <conditionalFormatting sqref="AJ2:AK2">
    <cfRule type="containsText" dxfId="173" priority="917" operator="containsText" text="E">
      <formula>NOT(ISERROR(SEARCH("E",AJ2)))</formula>
    </cfRule>
    <cfRule type="containsText" dxfId="172" priority="918" operator="containsText" text="B">
      <formula>NOT(ISERROR(SEARCH("B",AJ2)))</formula>
    </cfRule>
    <cfRule type="containsText" dxfId="171" priority="919" operator="containsText" text="A">
      <formula>NOT(ISERROR(SEARCH("A",AJ2)))</formula>
    </cfRule>
  </conditionalFormatting>
  <conditionalFormatting sqref="AL2">
    <cfRule type="containsText" dxfId="170" priority="914" operator="containsText" text="E">
      <formula>NOT(ISERROR(SEARCH("E",AL2)))</formula>
    </cfRule>
    <cfRule type="containsText" dxfId="169" priority="915" operator="containsText" text="B">
      <formula>NOT(ISERROR(SEARCH("B",AL2)))</formula>
    </cfRule>
    <cfRule type="containsText" dxfId="168" priority="916" operator="containsText" text="A">
      <formula>NOT(ISERROR(SEARCH("A",AL2)))</formula>
    </cfRule>
  </conditionalFormatting>
  <conditionalFormatting sqref="AM2">
    <cfRule type="containsText" dxfId="167" priority="551" operator="containsText" text="E">
      <formula>NOT(ISERROR(SEARCH("E",AM2)))</formula>
    </cfRule>
    <cfRule type="containsText" dxfId="166" priority="552" operator="containsText" text="B">
      <formula>NOT(ISERROR(SEARCH("B",AM2)))</formula>
    </cfRule>
    <cfRule type="containsText" dxfId="165" priority="553" operator="containsText" text="A">
      <formula>NOT(ISERROR(SEARCH("A",AM2)))</formula>
    </cfRule>
  </conditionalFormatting>
  <conditionalFormatting sqref="F2:O2">
    <cfRule type="colorScale" priority="1253">
      <colorScale>
        <cfvo type="min"/>
        <cfvo type="percentile" val="50"/>
        <cfvo type="max"/>
        <color rgb="FFF8696B"/>
        <color rgb="FFFFEB84"/>
        <color rgb="FF63BE7B"/>
      </colorScale>
    </cfRule>
  </conditionalFormatting>
  <conditionalFormatting sqref="AD2">
    <cfRule type="containsText" dxfId="164" priority="272" operator="containsText" text="D">
      <formula>NOT(ISERROR(SEARCH("D",AD2)))</formula>
    </cfRule>
    <cfRule type="containsText" dxfId="163" priority="273" operator="containsText" text="S">
      <formula>NOT(ISERROR(SEARCH("S",AD2)))</formula>
    </cfRule>
    <cfRule type="containsText" dxfId="162" priority="274" operator="containsText" text="F">
      <formula>NOT(ISERROR(SEARCH("F",AD2)))</formula>
    </cfRule>
    <cfRule type="containsText" dxfId="161" priority="275" operator="containsText" text="E">
      <formula>NOT(ISERROR(SEARCH("E",AD2)))</formula>
    </cfRule>
    <cfRule type="containsText" dxfId="160" priority="276" operator="containsText" text="B">
      <formula>NOT(ISERROR(SEARCH("B",AD2)))</formula>
    </cfRule>
    <cfRule type="containsText" dxfId="159" priority="277" operator="containsText" text="A">
      <formula>NOT(ISERROR(SEARCH("A",AD2)))</formula>
    </cfRule>
  </conditionalFormatting>
  <conditionalFormatting sqref="AJ3:AK3">
    <cfRule type="containsText" dxfId="158" priority="13" operator="containsText" text="E">
      <formula>NOT(ISERROR(SEARCH("E",AJ3)))</formula>
    </cfRule>
    <cfRule type="containsText" dxfId="157" priority="14" operator="containsText" text="B">
      <formula>NOT(ISERROR(SEARCH("B",AJ3)))</formula>
    </cfRule>
    <cfRule type="containsText" dxfId="156" priority="15" operator="containsText" text="A">
      <formula>NOT(ISERROR(SEARCH("A",AJ3)))</formula>
    </cfRule>
  </conditionalFormatting>
  <conditionalFormatting sqref="AL3">
    <cfRule type="containsText" dxfId="155" priority="10" operator="containsText" text="E">
      <formula>NOT(ISERROR(SEARCH("E",AL3)))</formula>
    </cfRule>
    <cfRule type="containsText" dxfId="154" priority="11" operator="containsText" text="B">
      <formula>NOT(ISERROR(SEARCH("B",AL3)))</formula>
    </cfRule>
    <cfRule type="containsText" dxfId="153" priority="12" operator="containsText" text="A">
      <formula>NOT(ISERROR(SEARCH("A",AL3)))</formula>
    </cfRule>
  </conditionalFormatting>
  <conditionalFormatting sqref="F3:O3">
    <cfRule type="colorScale" priority="16">
      <colorScale>
        <cfvo type="min"/>
        <cfvo type="percentile" val="50"/>
        <cfvo type="max"/>
        <color rgb="FFF8696B"/>
        <color rgb="FFFFEB84"/>
        <color rgb="FF63BE7B"/>
      </colorScale>
    </cfRule>
  </conditionalFormatting>
  <conditionalFormatting sqref="AD3">
    <cfRule type="containsText" dxfId="152" priority="1" operator="containsText" text="D">
      <formula>NOT(ISERROR(SEARCH("D",AD3)))</formula>
    </cfRule>
    <cfRule type="containsText" dxfId="151" priority="2" operator="containsText" text="S">
      <formula>NOT(ISERROR(SEARCH("S",AD3)))</formula>
    </cfRule>
    <cfRule type="containsText" dxfId="150" priority="3" operator="containsText" text="F">
      <formula>NOT(ISERROR(SEARCH("F",AD3)))</formula>
    </cfRule>
    <cfRule type="containsText" dxfId="149" priority="4" operator="containsText" text="E">
      <formula>NOT(ISERROR(SEARCH("E",AD3)))</formula>
    </cfRule>
    <cfRule type="containsText" dxfId="148" priority="5" operator="containsText" text="B">
      <formula>NOT(ISERROR(SEARCH("B",AD3)))</formula>
    </cfRule>
    <cfRule type="containsText" dxfId="147" priority="6" operator="containsText" text="A">
      <formula>NOT(ISERROR(SEARCH("A",AD3)))</formula>
    </cfRule>
  </conditionalFormatting>
  <dataValidations count="1">
    <dataValidation type="list" allowBlank="1" showInputMessage="1" showErrorMessage="1" sqref="AM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2 P3:T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2"/>
  <sheetViews>
    <sheetView workbookViewId="0">
      <pane xSplit="5" ySplit="1" topLeftCell="AO2" activePane="bottomRight" state="frozen"/>
      <selection activeCell="E18" sqref="E18"/>
      <selection pane="topRight" activeCell="E18" sqref="E18"/>
      <selection pane="bottomLeft" activeCell="E18" sqref="E18"/>
      <selection pane="bottomRight" activeCell="AP13" sqref="AP1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65</v>
      </c>
      <c r="Q1" s="1" t="s">
        <v>38</v>
      </c>
      <c r="R1" s="1" t="s">
        <v>66</v>
      </c>
      <c r="S1" s="1" t="s">
        <v>39</v>
      </c>
      <c r="T1" s="1" t="s">
        <v>40</v>
      </c>
      <c r="U1" s="1" t="s">
        <v>192</v>
      </c>
      <c r="V1" s="2" t="s">
        <v>41</v>
      </c>
      <c r="W1" s="2" t="s">
        <v>42</v>
      </c>
      <c r="X1" s="3" t="s">
        <v>43</v>
      </c>
      <c r="Y1" s="3" t="s">
        <v>44</v>
      </c>
      <c r="Z1" s="3" t="s">
        <v>45</v>
      </c>
      <c r="AA1" s="3" t="s">
        <v>97</v>
      </c>
      <c r="AB1" s="4" t="s">
        <v>117</v>
      </c>
      <c r="AC1" s="4" t="s">
        <v>118</v>
      </c>
      <c r="AD1" s="4" t="s">
        <v>160</v>
      </c>
      <c r="AE1" s="4" t="s">
        <v>163</v>
      </c>
      <c r="AF1" s="4" t="s">
        <v>9</v>
      </c>
      <c r="AG1" s="4" t="s">
        <v>86</v>
      </c>
      <c r="AH1" s="4" t="s">
        <v>10</v>
      </c>
      <c r="AI1" s="4" t="s">
        <v>11</v>
      </c>
      <c r="AJ1" s="4"/>
      <c r="AK1" s="4" t="s">
        <v>12</v>
      </c>
      <c r="AL1" s="4" t="s">
        <v>13</v>
      </c>
      <c r="AM1" s="4" t="s">
        <v>46</v>
      </c>
      <c r="AN1" s="4" t="s">
        <v>47</v>
      </c>
      <c r="AO1" s="14" t="s">
        <v>61</v>
      </c>
      <c r="AP1" s="14" t="s">
        <v>121</v>
      </c>
    </row>
    <row r="2" spans="1:42" s="5" customFormat="1">
      <c r="A2" s="6">
        <v>44689</v>
      </c>
      <c r="B2" s="7" t="s">
        <v>190</v>
      </c>
      <c r="C2" s="8" t="s">
        <v>258</v>
      </c>
      <c r="D2" s="9">
        <v>9.3055555555555558E-2</v>
      </c>
      <c r="E2" s="25" t="s">
        <v>257</v>
      </c>
      <c r="F2" s="10">
        <v>12.2</v>
      </c>
      <c r="G2" s="10">
        <v>10.5</v>
      </c>
      <c r="H2" s="10">
        <v>11.4</v>
      </c>
      <c r="I2" s="10">
        <v>12.1</v>
      </c>
      <c r="J2" s="10">
        <v>12.4</v>
      </c>
      <c r="K2" s="10">
        <v>12.4</v>
      </c>
      <c r="L2" s="10">
        <v>12.3</v>
      </c>
      <c r="M2" s="10">
        <v>12.8</v>
      </c>
      <c r="N2" s="10">
        <v>12.6</v>
      </c>
      <c r="O2" s="10">
        <v>12.2</v>
      </c>
      <c r="P2" s="10">
        <v>13.1</v>
      </c>
      <c r="Q2" s="18">
        <f>SUM(F2:H2)</f>
        <v>34.1</v>
      </c>
      <c r="R2" s="18">
        <f>SUM(I2:M2)</f>
        <v>62</v>
      </c>
      <c r="S2" s="18">
        <f>SUM(N2:P2)</f>
        <v>37.9</v>
      </c>
      <c r="T2" s="19">
        <f>SUM(F2:J2)</f>
        <v>58.6</v>
      </c>
      <c r="U2" s="19">
        <f>SUM(L2:P2)</f>
        <v>63.000000000000007</v>
      </c>
      <c r="V2" s="11" t="s">
        <v>255</v>
      </c>
      <c r="W2" s="11" t="s">
        <v>256</v>
      </c>
      <c r="X2" s="13" t="s">
        <v>259</v>
      </c>
      <c r="Y2" s="13" t="s">
        <v>260</v>
      </c>
      <c r="Z2" s="13" t="s">
        <v>261</v>
      </c>
      <c r="AA2" s="13" t="s">
        <v>191</v>
      </c>
      <c r="AB2" s="12">
        <v>9.3000000000000007</v>
      </c>
      <c r="AC2" s="12">
        <v>9.6</v>
      </c>
      <c r="AD2" s="12">
        <v>9.5</v>
      </c>
      <c r="AE2" s="11" t="s">
        <v>191</v>
      </c>
      <c r="AF2" s="12">
        <v>0.6</v>
      </c>
      <c r="AG2" s="12" t="s">
        <v>182</v>
      </c>
      <c r="AH2" s="12">
        <v>1.3</v>
      </c>
      <c r="AI2" s="12">
        <v>-0.7</v>
      </c>
      <c r="AJ2" s="12"/>
      <c r="AK2" s="11" t="s">
        <v>185</v>
      </c>
      <c r="AL2" s="11" t="s">
        <v>183</v>
      </c>
      <c r="AM2" s="11" t="s">
        <v>239</v>
      </c>
      <c r="AN2" s="8"/>
      <c r="AO2" s="8" t="s">
        <v>291</v>
      </c>
      <c r="AP2" s="21" t="s">
        <v>292</v>
      </c>
    </row>
  </sheetData>
  <autoFilter ref="A1:AO2" xr:uid="{00000000-0009-0000-0000-000008000000}"/>
  <phoneticPr fontId="3"/>
  <conditionalFormatting sqref="AK2:AL2">
    <cfRule type="containsText" dxfId="146" priority="636" operator="containsText" text="E">
      <formula>NOT(ISERROR(SEARCH("E",AK2)))</formula>
    </cfRule>
    <cfRule type="containsText" dxfId="145" priority="637" operator="containsText" text="B">
      <formula>NOT(ISERROR(SEARCH("B",AK2)))</formula>
    </cfRule>
    <cfRule type="containsText" dxfId="144" priority="638" operator="containsText" text="A">
      <formula>NOT(ISERROR(SEARCH("A",AK2)))</formula>
    </cfRule>
  </conditionalFormatting>
  <conditionalFormatting sqref="AM2">
    <cfRule type="containsText" dxfId="143" priority="633" operator="containsText" text="E">
      <formula>NOT(ISERROR(SEARCH("E",AM2)))</formula>
    </cfRule>
    <cfRule type="containsText" dxfId="142" priority="634" operator="containsText" text="B">
      <formula>NOT(ISERROR(SEARCH("B",AM2)))</formula>
    </cfRule>
    <cfRule type="containsText" dxfId="141" priority="635" operator="containsText" text="A">
      <formula>NOT(ISERROR(SEARCH("A",AM2)))</formula>
    </cfRule>
  </conditionalFormatting>
  <conditionalFormatting sqref="AN2">
    <cfRule type="containsText" dxfId="140" priority="375" operator="containsText" text="E">
      <formula>NOT(ISERROR(SEARCH("E",AN2)))</formula>
    </cfRule>
    <cfRule type="containsText" dxfId="139" priority="376" operator="containsText" text="B">
      <formula>NOT(ISERROR(SEARCH("B",AN2)))</formula>
    </cfRule>
    <cfRule type="containsText" dxfId="138" priority="377" operator="containsText" text="A">
      <formula>NOT(ISERROR(SEARCH("A",AN2)))</formula>
    </cfRule>
  </conditionalFormatting>
  <conditionalFormatting sqref="AN2">
    <cfRule type="containsText" dxfId="137" priority="365" operator="containsText" text="E">
      <formula>NOT(ISERROR(SEARCH("E",AN2)))</formula>
    </cfRule>
    <cfRule type="containsText" dxfId="136" priority="366" operator="containsText" text="B">
      <formula>NOT(ISERROR(SEARCH("B",AN2)))</formula>
    </cfRule>
    <cfRule type="containsText" dxfId="135" priority="367" operator="containsText" text="A">
      <formula>NOT(ISERROR(SEARCH("A",AN2)))</formula>
    </cfRule>
  </conditionalFormatting>
  <conditionalFormatting sqref="F2:P2">
    <cfRule type="colorScale" priority="318">
      <colorScale>
        <cfvo type="min"/>
        <cfvo type="percentile" val="50"/>
        <cfvo type="max"/>
        <color rgb="FFF8696B"/>
        <color rgb="FFFFEB84"/>
        <color rgb="FF63BE7B"/>
      </colorScale>
    </cfRule>
  </conditionalFormatting>
  <conditionalFormatting sqref="AE2">
    <cfRule type="containsText" dxfId="134" priority="146" operator="containsText" text="D">
      <formula>NOT(ISERROR(SEARCH("D",AE2)))</formula>
    </cfRule>
    <cfRule type="containsText" dxfId="133" priority="147" operator="containsText" text="S">
      <formula>NOT(ISERROR(SEARCH("S",AE2)))</formula>
    </cfRule>
    <cfRule type="containsText" dxfId="132" priority="148" operator="containsText" text="F">
      <formula>NOT(ISERROR(SEARCH("F",AE2)))</formula>
    </cfRule>
    <cfRule type="containsText" dxfId="131" priority="149" operator="containsText" text="E">
      <formula>NOT(ISERROR(SEARCH("E",AE2)))</formula>
    </cfRule>
    <cfRule type="containsText" dxfId="130" priority="150" operator="containsText" text="B">
      <formula>NOT(ISERROR(SEARCH("B",AE2)))</formula>
    </cfRule>
    <cfRule type="containsText" dxfId="129" priority="151" operator="containsText" text="A">
      <formula>NOT(ISERROR(SEARCH("A",AE2)))</formula>
    </cfRule>
  </conditionalFormatting>
  <dataValidations count="1">
    <dataValidation type="list" allowBlank="1" showInputMessage="1" showErrorMessage="1" sqref="AN2" xr:uid="{00000000-0002-0000-08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芝1000m</vt:lpstr>
      <vt:lpstr>芝1200m</vt:lpstr>
      <vt:lpstr>芝1400m</vt:lpstr>
      <vt:lpstr>芝1600m</vt:lpstr>
      <vt:lpstr>芝1800m</vt:lpstr>
      <vt:lpstr>芝2000m(内)</vt:lpstr>
      <vt:lpstr>芝2000m(外)</vt:lpstr>
      <vt:lpstr>芝2200m</vt:lpstr>
      <vt:lpstr>芝2400m</vt:lpstr>
      <vt:lpstr>ダ1200m</vt:lpstr>
      <vt:lpstr>ダ1800m</vt:lpstr>
      <vt:lpstr>ダ2500m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2022-05-25T05:59:13Z</dcterms:modified>
</cp:coreProperties>
</file>