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230E0B72-6310-8341-BF74-EA5E33A41928}" xr6:coauthVersionLast="47" xr6:coauthVersionMax="47" xr10:uidLastSave="{00000000-0000-0000-0000-000000000000}"/>
  <bookViews>
    <workbookView xWindow="0" yWindow="500" windowWidth="28300" windowHeight="15700" tabRatio="855" firstSheet="1" activeTab="5"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芝3200m" sheetId="42" r:id="rId11"/>
    <sheet name="ダ1200m" sheetId="29" r:id="rId12"/>
    <sheet name="ダ1400m" sheetId="25" r:id="rId13"/>
    <sheet name="ダ1800m" sheetId="30" r:id="rId14"/>
    <sheet name="ダ2000m" sheetId="39" r:id="rId15"/>
  </sheets>
  <definedNames>
    <definedName name="_xlnm._FilterDatabase" localSheetId="11" hidden="1">ダ1200m!$A$1:$AF$4</definedName>
    <definedName name="_xlnm._FilterDatabase" localSheetId="12" hidden="1">ダ1400m!$A$1:$AH$5</definedName>
    <definedName name="_xlnm._FilterDatabase" localSheetId="13" hidden="1">ダ1800m!$A$1:$AK$8</definedName>
    <definedName name="_xlnm._FilterDatabase" localSheetId="14"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 name="_xlnm._FilterDatabase" localSheetId="10" hidden="1">芝3200m!$A$1:$AT$2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9" i="38" l="1"/>
  <c r="U9" i="38"/>
  <c r="T9" i="38"/>
  <c r="S9" i="38"/>
  <c r="R9" i="38"/>
  <c r="V8" i="38"/>
  <c r="U8" i="38"/>
  <c r="T8" i="38"/>
  <c r="S8" i="38"/>
  <c r="R8" i="38"/>
  <c r="T12" i="37"/>
  <c r="S12" i="37"/>
  <c r="R12" i="37"/>
  <c r="Q12" i="37"/>
  <c r="P12" i="37"/>
  <c r="T11" i="37"/>
  <c r="S11" i="37"/>
  <c r="R11" i="37"/>
  <c r="Q11" i="37"/>
  <c r="P11" i="37"/>
  <c r="S13" i="36"/>
  <c r="R13" i="36"/>
  <c r="Q13" i="36"/>
  <c r="P13" i="36"/>
  <c r="O13" i="36"/>
  <c r="R18" i="34"/>
  <c r="Q18" i="34"/>
  <c r="P18" i="34"/>
  <c r="O18" i="34"/>
  <c r="N18" i="34"/>
  <c r="P11" i="33"/>
  <c r="O11" i="33"/>
  <c r="N11" i="33"/>
  <c r="M11" i="33"/>
  <c r="P10" i="33"/>
  <c r="O10" i="33"/>
  <c r="N10" i="33"/>
  <c r="M10" i="33"/>
  <c r="N6" i="31"/>
  <c r="M6" i="31"/>
  <c r="L6" i="31"/>
  <c r="T12" i="39"/>
  <c r="S12" i="39"/>
  <c r="R12" i="39"/>
  <c r="Q12" i="39"/>
  <c r="P12" i="39"/>
  <c r="S48" i="30"/>
  <c r="R48" i="30"/>
  <c r="Q48" i="30"/>
  <c r="P48" i="30"/>
  <c r="O48" i="30"/>
  <c r="S47" i="30"/>
  <c r="R47" i="30"/>
  <c r="Q47" i="30"/>
  <c r="P47" i="30"/>
  <c r="O47" i="30"/>
  <c r="S46" i="30"/>
  <c r="R46" i="30"/>
  <c r="Q46" i="30"/>
  <c r="P46" i="30"/>
  <c r="O46" i="30"/>
  <c r="S45" i="30"/>
  <c r="R45" i="30"/>
  <c r="Q45" i="30"/>
  <c r="P45" i="30"/>
  <c r="O45" i="30"/>
  <c r="S44" i="30"/>
  <c r="R44" i="30"/>
  <c r="Q44" i="30"/>
  <c r="P44" i="30"/>
  <c r="O44" i="30"/>
  <c r="S43" i="30"/>
  <c r="R43" i="30"/>
  <c r="Q43" i="30"/>
  <c r="P43" i="30"/>
  <c r="O43" i="30"/>
  <c r="P32" i="25"/>
  <c r="O32" i="25"/>
  <c r="N32" i="25"/>
  <c r="M32" i="25"/>
  <c r="P31" i="25"/>
  <c r="O31" i="25"/>
  <c r="N31" i="25"/>
  <c r="M31" i="25"/>
  <c r="P30" i="25"/>
  <c r="O30" i="25"/>
  <c r="N30" i="25"/>
  <c r="M30" i="25"/>
  <c r="P29" i="25"/>
  <c r="O29" i="25"/>
  <c r="N29" i="25"/>
  <c r="M29" i="25"/>
  <c r="N29" i="29"/>
  <c r="M29" i="29"/>
  <c r="L29" i="29"/>
  <c r="N28" i="29"/>
  <c r="M28" i="29"/>
  <c r="L28" i="29"/>
  <c r="N27" i="29"/>
  <c r="M27" i="29"/>
  <c r="L27" i="29"/>
  <c r="V7" i="38"/>
  <c r="U7" i="38"/>
  <c r="T7" i="38"/>
  <c r="S7" i="38"/>
  <c r="R7" i="38"/>
  <c r="T10" i="37"/>
  <c r="S10" i="37"/>
  <c r="R10" i="37"/>
  <c r="Q10" i="37"/>
  <c r="P10" i="37"/>
  <c r="T9" i="37"/>
  <c r="S9" i="37"/>
  <c r="R9" i="37"/>
  <c r="Q9" i="37"/>
  <c r="P9" i="37"/>
  <c r="S12" i="36"/>
  <c r="R12" i="36"/>
  <c r="Q12" i="36"/>
  <c r="P12" i="36"/>
  <c r="O12" i="36"/>
  <c r="S11" i="36"/>
  <c r="R11" i="36"/>
  <c r="Q11" i="36"/>
  <c r="P11" i="36"/>
  <c r="O11" i="36"/>
  <c r="R17" i="34"/>
  <c r="Q17" i="34"/>
  <c r="P17" i="34"/>
  <c r="O17" i="34"/>
  <c r="N17" i="34"/>
  <c r="R16" i="34"/>
  <c r="Q16" i="34"/>
  <c r="P16" i="34"/>
  <c r="O16" i="34"/>
  <c r="N16" i="34"/>
  <c r="R15" i="34"/>
  <c r="Q15" i="34"/>
  <c r="P15" i="34"/>
  <c r="O15" i="34"/>
  <c r="N15" i="34"/>
  <c r="P9" i="33"/>
  <c r="O9" i="33"/>
  <c r="N9" i="33"/>
  <c r="M9" i="33"/>
  <c r="T11" i="39"/>
  <c r="S11" i="39"/>
  <c r="R11" i="39"/>
  <c r="Q11" i="39"/>
  <c r="P11" i="39"/>
  <c r="S42" i="30"/>
  <c r="R42" i="30"/>
  <c r="Q42" i="30"/>
  <c r="P42" i="30"/>
  <c r="O42" i="30"/>
  <c r="S41" i="30"/>
  <c r="R41" i="30"/>
  <c r="Q41" i="30"/>
  <c r="P41" i="30"/>
  <c r="O41" i="30"/>
  <c r="S40" i="30"/>
  <c r="R40" i="30"/>
  <c r="Q40" i="30"/>
  <c r="P40" i="30"/>
  <c r="O40" i="30"/>
  <c r="S39" i="30"/>
  <c r="R39" i="30"/>
  <c r="Q39" i="30"/>
  <c r="P39" i="30"/>
  <c r="O39" i="30"/>
  <c r="S38" i="30"/>
  <c r="R38" i="30"/>
  <c r="Q38" i="30"/>
  <c r="P38" i="30"/>
  <c r="O38" i="30"/>
  <c r="P28" i="25"/>
  <c r="O28" i="25"/>
  <c r="N28" i="25"/>
  <c r="M28" i="25"/>
  <c r="P27" i="25"/>
  <c r="O27" i="25"/>
  <c r="N27" i="25"/>
  <c r="M27" i="25"/>
  <c r="P26" i="25"/>
  <c r="O26" i="25"/>
  <c r="N26" i="25"/>
  <c r="M26" i="25"/>
  <c r="N26" i="29"/>
  <c r="M26" i="29"/>
  <c r="L26" i="29"/>
  <c r="N25" i="29"/>
  <c r="M25" i="29"/>
  <c r="L25" i="29"/>
  <c r="N24" i="29"/>
  <c r="M24" i="29"/>
  <c r="L24" i="29"/>
  <c r="N23" i="29"/>
  <c r="M23" i="29"/>
  <c r="L23" i="29"/>
  <c r="N22" i="29"/>
  <c r="M22" i="29"/>
  <c r="L22" i="29"/>
  <c r="V6" i="38"/>
  <c r="U6" i="38"/>
  <c r="T6" i="38"/>
  <c r="S6" i="38"/>
  <c r="R6" i="38"/>
  <c r="V5" i="38"/>
  <c r="U5" i="38"/>
  <c r="T5" i="38"/>
  <c r="S5" i="38"/>
  <c r="R5" i="38"/>
  <c r="T8" i="37"/>
  <c r="S8" i="37"/>
  <c r="R8" i="37"/>
  <c r="Q8" i="37"/>
  <c r="P8" i="37"/>
  <c r="S10" i="36"/>
  <c r="R10" i="36"/>
  <c r="Q10" i="36"/>
  <c r="P10" i="36"/>
  <c r="O10" i="36"/>
  <c r="P8" i="33"/>
  <c r="O8" i="33"/>
  <c r="N8" i="33"/>
  <c r="M8" i="33"/>
  <c r="N5" i="31"/>
  <c r="M5" i="31"/>
  <c r="L5" i="31"/>
  <c r="N4" i="31"/>
  <c r="M4" i="31"/>
  <c r="L4" i="31"/>
  <c r="T10" i="39"/>
  <c r="S10" i="39"/>
  <c r="R10" i="39"/>
  <c r="Q10" i="39"/>
  <c r="P10" i="39"/>
  <c r="S37" i="30"/>
  <c r="R37" i="30"/>
  <c r="Q37" i="30"/>
  <c r="P37" i="30"/>
  <c r="O37" i="30"/>
  <c r="S36" i="30"/>
  <c r="R36" i="30"/>
  <c r="Q36" i="30"/>
  <c r="P36" i="30"/>
  <c r="O36" i="30"/>
  <c r="S35" i="30"/>
  <c r="R35" i="30"/>
  <c r="Q35" i="30"/>
  <c r="P35" i="30"/>
  <c r="O35" i="30"/>
  <c r="S34" i="30"/>
  <c r="R34" i="30"/>
  <c r="Q34" i="30"/>
  <c r="P34" i="30"/>
  <c r="O34" i="30"/>
  <c r="S33" i="30"/>
  <c r="R33" i="30"/>
  <c r="Q33" i="30"/>
  <c r="P33" i="30"/>
  <c r="O33" i="30"/>
  <c r="P25" i="25"/>
  <c r="O25" i="25"/>
  <c r="N25" i="25"/>
  <c r="M25" i="25"/>
  <c r="P24" i="25"/>
  <c r="O24" i="25"/>
  <c r="N24" i="25"/>
  <c r="M24" i="25"/>
  <c r="P23" i="25"/>
  <c r="O23" i="25"/>
  <c r="N23" i="25"/>
  <c r="M23" i="25"/>
  <c r="P22" i="25"/>
  <c r="O22" i="25"/>
  <c r="N22" i="25"/>
  <c r="M22" i="25"/>
  <c r="N21" i="29"/>
  <c r="M21" i="29"/>
  <c r="L21" i="29"/>
  <c r="N20" i="29"/>
  <c r="M20" i="29"/>
  <c r="L20" i="29"/>
  <c r="N19" i="29"/>
  <c r="M19" i="29"/>
  <c r="L19" i="29"/>
  <c r="V4" i="38"/>
  <c r="U4" i="38"/>
  <c r="T4" i="38"/>
  <c r="S4" i="38"/>
  <c r="R4" i="38"/>
  <c r="T7" i="37"/>
  <c r="S7" i="37"/>
  <c r="R7" i="37"/>
  <c r="Q7" i="37"/>
  <c r="P7" i="37"/>
  <c r="T6" i="37"/>
  <c r="S6" i="37"/>
  <c r="R6" i="37"/>
  <c r="Q6" i="37"/>
  <c r="P6" i="37"/>
  <c r="S9" i="36"/>
  <c r="R9" i="36"/>
  <c r="Q9" i="36"/>
  <c r="P9" i="36"/>
  <c r="O9" i="36"/>
  <c r="R14" i="34"/>
  <c r="Q14" i="34"/>
  <c r="P14" i="34"/>
  <c r="O14" i="34"/>
  <c r="N14" i="34"/>
  <c r="R13" i="34"/>
  <c r="Q13" i="34"/>
  <c r="P13" i="34"/>
  <c r="O13" i="34"/>
  <c r="N13" i="34"/>
  <c r="R12" i="34"/>
  <c r="Q12" i="34"/>
  <c r="P12" i="34"/>
  <c r="O12" i="34"/>
  <c r="N12" i="34"/>
  <c r="P7" i="33"/>
  <c r="O7" i="33"/>
  <c r="N7" i="33"/>
  <c r="M7" i="33"/>
  <c r="T9" i="39"/>
  <c r="S9" i="39"/>
  <c r="R9" i="39"/>
  <c r="Q9" i="39"/>
  <c r="P9" i="39"/>
  <c r="T8" i="39"/>
  <c r="S8" i="39"/>
  <c r="R8" i="39"/>
  <c r="Q8" i="39"/>
  <c r="P8" i="39"/>
  <c r="T7" i="39"/>
  <c r="S7" i="39"/>
  <c r="R7" i="39"/>
  <c r="Q7" i="39"/>
  <c r="P7" i="39"/>
  <c r="S32" i="30"/>
  <c r="R32" i="30"/>
  <c r="Q32" i="30"/>
  <c r="P32" i="30"/>
  <c r="O32" i="30"/>
  <c r="S31" i="30"/>
  <c r="R31" i="30"/>
  <c r="Q31" i="30"/>
  <c r="P31" i="30"/>
  <c r="O31" i="30"/>
  <c r="S30" i="30"/>
  <c r="R30" i="30"/>
  <c r="Q30" i="30"/>
  <c r="P30" i="30"/>
  <c r="O30" i="30"/>
  <c r="S29" i="30"/>
  <c r="R29" i="30"/>
  <c r="Q29" i="30"/>
  <c r="P29" i="30"/>
  <c r="O29" i="30"/>
  <c r="S28" i="30"/>
  <c r="R28" i="30"/>
  <c r="Q28" i="30"/>
  <c r="P28" i="30"/>
  <c r="O28" i="30"/>
  <c r="P21" i="25"/>
  <c r="O21" i="25"/>
  <c r="N21" i="25"/>
  <c r="M21" i="25"/>
  <c r="P20" i="25"/>
  <c r="O20" i="25"/>
  <c r="N20" i="25"/>
  <c r="M20" i="25"/>
  <c r="P19" i="25"/>
  <c r="O19" i="25"/>
  <c r="N19" i="25"/>
  <c r="M19" i="25"/>
  <c r="P18" i="25"/>
  <c r="O18" i="25"/>
  <c r="N18" i="25"/>
  <c r="M18" i="25"/>
  <c r="P17" i="25"/>
  <c r="O17" i="25"/>
  <c r="N17" i="25"/>
  <c r="M17" i="25"/>
  <c r="N18" i="29"/>
  <c r="M18" i="29"/>
  <c r="L18" i="29"/>
  <c r="N17" i="29"/>
  <c r="M17" i="29"/>
  <c r="L17" i="29"/>
  <c r="M15" i="25" l="1"/>
  <c r="N15" i="25"/>
  <c r="U4" i="22" l="1"/>
  <c r="T4" i="22"/>
  <c r="S4" i="22"/>
  <c r="R4" i="22"/>
  <c r="Q4" i="22"/>
  <c r="T5" i="37"/>
  <c r="S5" i="37"/>
  <c r="R5" i="37"/>
  <c r="Q5" i="37"/>
  <c r="P5" i="37"/>
  <c r="S8" i="36"/>
  <c r="R8" i="36"/>
  <c r="Q8" i="36"/>
  <c r="P8" i="36"/>
  <c r="O8" i="36"/>
  <c r="S7" i="36"/>
  <c r="R7" i="36"/>
  <c r="Q7" i="36"/>
  <c r="P7" i="36"/>
  <c r="O7" i="36"/>
  <c r="R11" i="34"/>
  <c r="Q11" i="34"/>
  <c r="P11" i="34"/>
  <c r="O11" i="34"/>
  <c r="N11" i="34"/>
  <c r="R10" i="34"/>
  <c r="Q10" i="34"/>
  <c r="P10" i="34"/>
  <c r="O10" i="34"/>
  <c r="N10" i="34"/>
  <c r="R9" i="34"/>
  <c r="Q9" i="34"/>
  <c r="P9" i="34"/>
  <c r="O9" i="34"/>
  <c r="N9" i="34"/>
  <c r="P6" i="33"/>
  <c r="O6" i="33"/>
  <c r="N6" i="33"/>
  <c r="M6" i="33"/>
  <c r="N3" i="31"/>
  <c r="M3" i="31"/>
  <c r="L3" i="31"/>
  <c r="T6" i="39"/>
  <c r="S6" i="39"/>
  <c r="R6" i="39"/>
  <c r="Q6" i="39"/>
  <c r="P6" i="39"/>
  <c r="T5" i="39"/>
  <c r="S5" i="39"/>
  <c r="R5" i="39"/>
  <c r="Q5" i="39"/>
  <c r="P5" i="39"/>
  <c r="S27" i="30"/>
  <c r="R27" i="30"/>
  <c r="Q27" i="30"/>
  <c r="P27" i="30"/>
  <c r="O27" i="30"/>
  <c r="S26" i="30"/>
  <c r="R26" i="30"/>
  <c r="Q26" i="30"/>
  <c r="P26" i="30"/>
  <c r="O26" i="30"/>
  <c r="S25" i="30"/>
  <c r="R25" i="30"/>
  <c r="Q25" i="30"/>
  <c r="P25" i="30"/>
  <c r="O25" i="30"/>
  <c r="S24" i="30"/>
  <c r="R24" i="30"/>
  <c r="Q24" i="30"/>
  <c r="P24" i="30"/>
  <c r="O24" i="30"/>
  <c r="S23" i="30"/>
  <c r="R23" i="30"/>
  <c r="Q23" i="30"/>
  <c r="P23" i="30"/>
  <c r="O23" i="30"/>
  <c r="S22" i="30"/>
  <c r="R22" i="30"/>
  <c r="Q22" i="30"/>
  <c r="P22" i="30"/>
  <c r="O22" i="30"/>
  <c r="P16" i="25"/>
  <c r="O16" i="25"/>
  <c r="N16" i="25"/>
  <c r="M16" i="25"/>
  <c r="P15" i="25"/>
  <c r="O15" i="25"/>
  <c r="N16" i="29"/>
  <c r="M16" i="29"/>
  <c r="L16" i="29"/>
  <c r="N15" i="29"/>
  <c r="M15" i="29"/>
  <c r="L15" i="29"/>
  <c r="N14" i="29"/>
  <c r="M14" i="29"/>
  <c r="L14" i="29"/>
  <c r="N13" i="29"/>
  <c r="M13" i="29"/>
  <c r="L13" i="29"/>
  <c r="Z2" i="42"/>
  <c r="X2" i="42"/>
  <c r="W2" i="42"/>
  <c r="Y2" i="42"/>
  <c r="V2" i="42"/>
  <c r="V3" i="38"/>
  <c r="U3" i="38"/>
  <c r="T3" i="38"/>
  <c r="S3" i="38"/>
  <c r="R3" i="38"/>
  <c r="U3" i="22"/>
  <c r="T3" i="22"/>
  <c r="S3" i="22"/>
  <c r="R3" i="22"/>
  <c r="Q3" i="22"/>
  <c r="T4" i="37"/>
  <c r="S4" i="37"/>
  <c r="R4" i="37"/>
  <c r="Q4" i="37"/>
  <c r="P4" i="37"/>
  <c r="S6" i="36"/>
  <c r="R6" i="36"/>
  <c r="Q6" i="36"/>
  <c r="P6" i="36"/>
  <c r="O6" i="36"/>
  <c r="R8" i="34"/>
  <c r="Q8" i="34"/>
  <c r="P8" i="34"/>
  <c r="O8" i="34"/>
  <c r="N8" i="34"/>
  <c r="P5" i="33"/>
  <c r="O5" i="33"/>
  <c r="N5" i="33"/>
  <c r="M5" i="33"/>
  <c r="P4" i="33"/>
  <c r="O4" i="33"/>
  <c r="N4" i="33"/>
  <c r="M4" i="33"/>
  <c r="T4" i="39"/>
  <c r="S4" i="39"/>
  <c r="R4" i="39"/>
  <c r="Q4" i="39"/>
  <c r="P4" i="39"/>
  <c r="S21" i="30"/>
  <c r="R21" i="30"/>
  <c r="Q21" i="30"/>
  <c r="P21" i="30"/>
  <c r="O21" i="30"/>
  <c r="S20" i="30"/>
  <c r="R20" i="30"/>
  <c r="Q20" i="30"/>
  <c r="P20" i="30"/>
  <c r="O20" i="30"/>
  <c r="S19" i="30"/>
  <c r="R19" i="30"/>
  <c r="Q19" i="30"/>
  <c r="P19" i="30"/>
  <c r="O19" i="30"/>
  <c r="S18" i="30"/>
  <c r="R18" i="30"/>
  <c r="Q18" i="30"/>
  <c r="P18" i="30"/>
  <c r="O18" i="30"/>
  <c r="S17" i="30"/>
  <c r="R17" i="30"/>
  <c r="Q17" i="30"/>
  <c r="P17" i="30"/>
  <c r="O17" i="30"/>
  <c r="S16" i="30"/>
  <c r="R16" i="30"/>
  <c r="Q16" i="30"/>
  <c r="P16" i="30"/>
  <c r="O16" i="30"/>
  <c r="P14" i="25"/>
  <c r="O14" i="25"/>
  <c r="N14" i="25"/>
  <c r="M14" i="25"/>
  <c r="P13" i="25"/>
  <c r="O13" i="25"/>
  <c r="N13" i="25"/>
  <c r="M13" i="25"/>
  <c r="P12" i="25"/>
  <c r="O12" i="25"/>
  <c r="N12" i="25"/>
  <c r="M12" i="25"/>
  <c r="P11" i="25"/>
  <c r="O11" i="25"/>
  <c r="N11" i="25"/>
  <c r="M11" i="25"/>
  <c r="P10" i="25"/>
  <c r="O10" i="25"/>
  <c r="N10" i="25"/>
  <c r="M10" i="25"/>
  <c r="N12" i="29"/>
  <c r="M12" i="29"/>
  <c r="L12" i="29"/>
  <c r="N11" i="29"/>
  <c r="M11" i="29"/>
  <c r="L11" i="29"/>
  <c r="N10" i="29"/>
  <c r="M10" i="29"/>
  <c r="L10" i="29"/>
  <c r="N6" i="34"/>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N9" i="29"/>
  <c r="M9" i="29"/>
  <c r="L9" i="29"/>
  <c r="N8" i="29"/>
  <c r="M8" i="29"/>
  <c r="L8" i="29"/>
  <c r="N7" i="29"/>
  <c r="M7" i="29"/>
  <c r="L7" i="29"/>
  <c r="N6" i="29"/>
  <c r="M6" i="29"/>
  <c r="L6" i="29"/>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<sst xmlns="http://schemas.openxmlformats.org/spreadsheetml/2006/main" count="3425" uniqueCount="949">
  <si>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</si>
  <si>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</si>
  <si>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</si>
  <si>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</si>
  <si>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</si>
  <si>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</si>
  <si>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</si>
  <si>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</si>
  <si>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</si>
  <si>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</si>
  <si>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</si>
  <si>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</si>
  <si>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</si>
  <si>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</si>
  <si>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</si>
  <si>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</si>
  <si>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</si>
  <si>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</si>
  <si>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</si>
  <si>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</si>
  <si>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</si>
  <si>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</si>
  <si>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</si>
  <si>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</si>
  <si>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</si>
  <si>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</si>
  <si>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</si>
  <si>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</si>
  <si>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</si>
  <si>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</si>
  <si>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</si>
  <si>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</si>
  <si>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</si>
  <si>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</si>
  <si>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</si>
  <si>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</si>
  <si>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</si>
  <si>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</si>
  <si>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</si>
  <si>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</si>
  <si>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</si>
  <si>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</si>
  <si>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</si>
  <si>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</si>
  <si>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</si>
  <si>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</si>
  <si>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</si>
  <si>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</si>
  <si>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</si>
  <si>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</si>
  <si>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</si>
  <si>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</si>
  <si>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</si>
  <si>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</si>
  <si>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</si>
  <si>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</si>
  <si>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</si>
  <si>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</si>
  <si>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</si>
  <si>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</si>
  <si>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</si>
  <si>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</si>
  <si>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</si>
  <si>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</si>
  <si>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</si>
  <si>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</si>
  <si>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</si>
  <si>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</si>
  <si>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</si>
  <si>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</si>
  <si>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</si>
  <si>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</si>
  <si>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</si>
  <si>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</si>
  <si>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</si>
  <si>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</si>
  <si>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</si>
  <si>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</si>
  <si>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</si>
  <si>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</si>
  <si>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</si>
  <si>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</si>
  <si>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</si>
  <si>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</si>
  <si>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</si>
  <si>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</si>
  <si>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</si>
  <si>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</si>
  <si>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</si>
  <si>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</si>
  <si>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</si>
  <si>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</si>
  <si>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</si>
  <si>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</si>
  <si>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</si>
  <si>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</si>
  <si>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</si>
  <si>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</si>
  <si>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</si>
  <si>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</si>
  <si>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</si>
  <si>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</si>
  <si>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</si>
  <si>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</si>
  <si>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</si>
  <si>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</si>
  <si>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</si>
  <si>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</si>
  <si>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</si>
  <si>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</si>
  <si>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</si>
  <si>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</si>
  <si>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</si>
  <si>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</si>
  <si>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</si>
  <si>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</si>
  <si>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</si>
  <si>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</si>
  <si>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</si>
  <si>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</si>
  <si>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</si>
  <si>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</si>
  <si>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</si>
  <si>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</si>
  <si>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</si>
  <si>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</si>
  <si>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</si>
  <si>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</si>
  <si>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</si>
  <si>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</si>
  <si>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</si>
  <si>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</si>
  <si>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</si>
  <si>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</si>
  <si>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</si>
  <si>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</si>
  <si>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</si>
  <si>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</si>
  <si>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</si>
  <si>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</si>
  <si>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</si>
  <si>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</si>
  <si>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</si>
  <si>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</si>
  <si>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</si>
  <si>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</si>
  <si>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</si>
  <si>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</si>
  <si>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</si>
  <si>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</si>
  <si>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</si>
  <si>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</si>
  <si>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</si>
  <si>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</si>
  <si>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</si>
  <si>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</si>
  <si>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</si>
  <si>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</si>
  <si>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</si>
  <si>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</si>
  <si>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</si>
  <si>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</si>
  <si>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</si>
  <si>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</si>
  <si>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</si>
  <si>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</si>
  <si>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</si>
  <si>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</si>
  <si>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</si>
  <si>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</si>
  <si>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</si>
  <si>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</si>
  <si>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</si>
  <si>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</si>
  <si>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</si>
  <si>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</si>
  <si>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</si>
  <si>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</si>
  <si>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</si>
  <si>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</si>
  <si>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</si>
  <si>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</si>
  <si>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</si>
  <si>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</si>
  <si>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</si>
  <si>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</si>
  <si>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</si>
  <si>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</si>
  <si>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</si>
  <si>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</si>
  <si>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</si>
  <si>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</si>
  <si>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</si>
  <si>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</si>
  <si>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</si>
  <si>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</si>
  <si>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</si>
  <si>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</si>
  <si>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</si>
  <si>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</si>
  <si>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</si>
  <si>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</si>
  <si>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</si>
  <si>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</si>
  <si>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</si>
  <si>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</si>
  <si>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</si>
  <si>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</si>
  <si>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</si>
  <si>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</si>
  <si>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</si>
  <si>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</si>
  <si>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</si>
  <si>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</si>
  <si>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</si>
  <si>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</si>
  <si>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</si>
  <si>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</si>
  <si>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</si>
  <si>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</si>
  <si>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</si>
  <si>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</si>
  <si>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</si>
  <si>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</si>
  <si>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</si>
  <si>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</si>
  <si>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</si>
  <si>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</si>
  <si>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</si>
  <si>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</si>
  <si>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</si>
  <si>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</si>
  <si>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</si>
  <si>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</si>
  <si>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</si>
  <si>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</si>
  <si>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</si>
  <si>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</si>
  <si>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</si>
  <si>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</si>
  <si>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</si>
  <si>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</si>
  <si>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</si>
  <si>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</si>
  <si>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</si>
  <si>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</si>
  <si>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</si>
  <si>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</si>
  <si>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</si>
  <si>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</si>
  <si>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</si>
  <si>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</si>
  <si>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</si>
  <si>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</si>
  <si>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</si>
  <si>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</si>
  <si>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</si>
  <si>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</si>
  <si>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</si>
  <si>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</si>
  <si>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</si>
  <si>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</si>
  <si>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</si>
  <si>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</si>
  <si>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</si>
  <si>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</si>
  <si>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</si>
  <si>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</si>
  <si>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</si>
  <si>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</si>
  <si>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</si>
  <si>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</si>
  <si>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</si>
  <si>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</si>
  <si>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</si>
  <si>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</si>
  <si>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</si>
  <si>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</si>
  <si>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</si>
  <si>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</si>
  <si>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</si>
  <si>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</si>
  <si>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</si>
  <si>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</si>
  <si>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</si>
  <si>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</si>
  <si>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</si>
  <si>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</si>
  <si>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</si>
  <si>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</si>
  <si>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</si>
  <si>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</si>
  <si>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</si>
  <si>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</si>
  <si>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</si>
  <si>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</si>
  <si>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</si>
  <si>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</si>
  <si>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</si>
  <si>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</si>
  <si>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</si>
  <si>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</si>
  <si>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</si>
  <si>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</si>
  <si>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</si>
  <si>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</si>
  <si>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</si>
  <si>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</si>
  <si>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</si>
  <si>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</si>
  <si>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</si>
  <si>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</si>
  <si>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</si>
  <si>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</si>
  <si>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</si>
  <si>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</si>
  <si>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</si>
  <si>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</si>
  <si>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</si>
  <si>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</si>
  <si>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</si>
  <si>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</si>
  <si>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</si>
  <si>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</si>
  <si>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</si>
  <si>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</si>
  <si>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</si>
  <si>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</si>
  <si>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</si>
  <si>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</si>
  <si>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</si>
  <si>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</si>
  <si>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</si>
  <si>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</si>
  <si>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</si>
  <si>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</si>
  <si>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</si>
  <si>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</si>
  <si>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</si>
  <si>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</si>
  <si>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</si>
  <si>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</si>
  <si>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</si>
  <si>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</si>
  <si>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</si>
  <si>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</si>
  <si>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</si>
  <si>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</si>
  <si>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</si>
  <si>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</si>
  <si>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</si>
  <si>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</si>
  <si>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</si>
  <si>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</si>
  <si>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</si>
  <si>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</si>
  <si>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</si>
  <si>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</si>
  <si>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</si>
  <si>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</si>
  <si>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</si>
  <si>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</si>
  <si>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</si>
  <si>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</si>
  <si>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</si>
  <si>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</si>
  <si>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</si>
  <si>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</si>
  <si>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</si>
  <si>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</si>
  <si>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</si>
  <si>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</si>
  <si>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</si>
  <si>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</si>
  <si>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</si>
  <si>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</si>
  <si>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</si>
  <si>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</si>
  <si>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</si>
  <si>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</si>
  <si>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</si>
  <si>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</si>
  <si>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</si>
  <si>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</si>
  <si>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</si>
  <si>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</si>
  <si>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</si>
  <si>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</si>
  <si>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</si>
  <si>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</si>
  <si>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</si>
  <si>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</si>
  <si>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</si>
  <si>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</si>
  <si>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</si>
  <si>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</si>
  <si>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</si>
  <si>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</si>
  <si>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</si>
  <si>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</si>
  <si>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</si>
  <si>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</si>
  <si>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</si>
  <si>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</si>
  <si>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</si>
  <si>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</si>
  <si>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</si>
  <si>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</si>
  <si>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</si>
  <si>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</si>
  <si>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</si>
  <si>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</si>
  <si>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</si>
  <si>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</si>
  <si>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</si>
  <si>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</si>
  <si>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</si>
  <si>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</si>
  <si>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</si>
  <si>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</si>
  <si>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</si>
  <si>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</si>
  <si>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</si>
  <si>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</si>
  <si>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</si>
  <si>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</si>
  <si>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</si>
  <si>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</si>
  <si>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</si>
  <si>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</si>
  <si>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</si>
  <si>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</si>
  <si>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</si>
  <si>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</si>
  <si>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</si>
  <si>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</si>
  <si>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</si>
  <si>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</si>
  <si>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</si>
  <si>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</si>
  <si>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</si>
  <si>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</si>
  <si>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</si>
  <si>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</si>
  <si>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</si>
  <si>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</si>
  <si>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</si>
  <si>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</si>
  <si>
    <t>3OP</t>
    <phoneticPr fontId="12"/>
  </si>
  <si>
    <t>3OP</t>
    <phoneticPr fontId="3"/>
  </si>
  <si>
    <t>16F</t>
    <phoneticPr fontId="2"/>
  </si>
  <si>
    <t>中10F</t>
    <rPh sb="0" eb="1">
      <t>ナカ</t>
    </rPh>
    <phoneticPr fontId="2"/>
  </si>
  <si>
    <t>ナムラフランク</t>
    <phoneticPr fontId="12"/>
  </si>
  <si>
    <t>ｽﾄｰﾐｰｱﾄﾗﾝﾃｨｯｸ</t>
    <phoneticPr fontId="3"/>
  </si>
  <si>
    <t>エピファネイア</t>
    <phoneticPr fontId="3"/>
  </si>
  <si>
    <t>人気が3頭に手中していた一戦。その3頭が先行して力の違いをはっきりと見せたが、早めにアエロリーゾが抜け出したところを最後にウィシンクアスクがギリギリ捕えて勝利。</t>
    <phoneticPr fontId="12"/>
  </si>
  <si>
    <t>ウィシンクアスク</t>
    <phoneticPr fontId="12"/>
  </si>
  <si>
    <t>ナムラフランクがスタートを決めて逃げる展開。最後はレッドアクトゥールが差し込んで人気２頭のワンツーとなったが、ナムラフランクが突き離して逃げ切り勝ち。</t>
    <phoneticPr fontId="12"/>
  </si>
  <si>
    <t>先行馬は少なかったがハイパーストームが逃げて未勝利レベルにしては速い流れ。２番手につけたアランチャータが初ダートで適性を見せて完勝。</t>
    <phoneticPr fontId="3"/>
  </si>
  <si>
    <t>アランチャータ</t>
    <phoneticPr fontId="3"/>
  </si>
  <si>
    <t>しっかりとペースが流れて地力が問われる展開。最後は人気馬が差し込んできたが、プルサティーラがようやく初勝利となった。</t>
    <phoneticPr fontId="12"/>
  </si>
  <si>
    <t>プルサティーラ</t>
    <phoneticPr fontId="12"/>
  </si>
  <si>
    <t>先行馬がズラリと揃って最後は差しが決まる展開。断然人気に推されたバトルクライが途中からじわっと動いて差し切った。</t>
    <phoneticPr fontId="12"/>
  </si>
  <si>
    <t>バトルクライ</t>
    <phoneticPr fontId="12"/>
  </si>
  <si>
    <t>キングダムウイナーが断然人気に推されるような低レベル戦。その人気に応えてキングダムウイナーがあっさりと突き抜けて勝利。</t>
    <phoneticPr fontId="12"/>
  </si>
  <si>
    <t>キングダムウイナー</t>
    <phoneticPr fontId="12"/>
  </si>
  <si>
    <t>スクリーンヒーロー</t>
    <phoneticPr fontId="12"/>
  </si>
  <si>
    <t>ディープブリランテ</t>
    <phoneticPr fontId="12"/>
  </si>
  <si>
    <t>リーチザクラウン</t>
    <phoneticPr fontId="3"/>
  </si>
  <si>
    <t>ダノンレジェンド</t>
    <phoneticPr fontId="3"/>
  </si>
  <si>
    <t>フリオーソ</t>
    <phoneticPr fontId="12"/>
  </si>
  <si>
    <t>先行馬不在でステディシュシュが逃げてスローペース。前付けしたヤマカツパトリシアが一旦は抜け出したが、展開無視でメイショウマンサクが差し切り勝ち。</t>
    <phoneticPr fontId="3"/>
  </si>
  <si>
    <t>メイショウマンサク</t>
    <phoneticPr fontId="3"/>
  </si>
  <si>
    <t>メイショウサムソン</t>
    <phoneticPr fontId="3"/>
  </si>
  <si>
    <t>エイシンフラッシュ</t>
    <phoneticPr fontId="3"/>
  </si>
  <si>
    <t>ルーラーシップ</t>
    <phoneticPr fontId="3"/>
  </si>
  <si>
    <t>サトノシャロームが逃げてかなりのスローペース戦に。明らかに前有利の展開だったが、人気のナムラカミカゼが展開無視であっさりと差し切った。</t>
    <phoneticPr fontId="12"/>
  </si>
  <si>
    <t>ナムラカミカゼ</t>
    <phoneticPr fontId="12"/>
  </si>
  <si>
    <t>ノヴェリスト</t>
    <phoneticPr fontId="12"/>
  </si>
  <si>
    <t>メイショウドヒョウの逃げを途中でフィロロッソが一気に捲る展開。好位に構えた馬が最後は差してきたが、メイショウドヒョウがそのまま押し切り勝ち。</t>
    <phoneticPr fontId="12"/>
  </si>
  <si>
    <t>メイショウドヒョウ</t>
    <phoneticPr fontId="12"/>
  </si>
  <si>
    <t>ポッドポレット</t>
    <phoneticPr fontId="3"/>
  </si>
  <si>
    <t>ジャスタウェイ</t>
    <phoneticPr fontId="3"/>
  </si>
  <si>
    <t>ドゥラメンテ</t>
    <phoneticPr fontId="3"/>
  </si>
  <si>
    <t>この条件らしくいったん緩んでからのロンスパ持続力戦に。先行２頭の一騎打ちになり、ポッドボレットが番手から抜け出して勝利。</t>
    <phoneticPr fontId="3"/>
  </si>
  <si>
    <t>先行馬多数で前半1000mが60秒近いハイペース戦に。最後はさすがに差し馬有利の展開になり、グレートタイムが差し切って勝利。</t>
    <phoneticPr fontId="12"/>
  </si>
  <si>
    <t>グレートタイム</t>
    <phoneticPr fontId="12"/>
  </si>
  <si>
    <t>少頭数で先行馬も少なくゆったりとした流れに。そんな展開で絶好位につけられたレイモンドバローズが断然人気に応えて楽勝となった。</t>
    <phoneticPr fontId="12"/>
  </si>
  <si>
    <t>レイモンドバローズ</t>
    <phoneticPr fontId="12"/>
  </si>
  <si>
    <t>ダイワメジャー</t>
    <phoneticPr fontId="12"/>
  </si>
  <si>
    <t>テンメジャーガール</t>
    <phoneticPr fontId="12"/>
  </si>
  <si>
    <t>ディーマジェスティ</t>
    <phoneticPr fontId="12"/>
  </si>
  <si>
    <t>メッセージソング</t>
    <phoneticPr fontId="12"/>
  </si>
  <si>
    <t>ルージュルミナス</t>
    <phoneticPr fontId="3"/>
  </si>
  <si>
    <t>ロードカナロア</t>
    <phoneticPr fontId="3"/>
  </si>
  <si>
    <t>イスラボニータ</t>
    <phoneticPr fontId="3"/>
  </si>
  <si>
    <t>バンブーエール</t>
    <phoneticPr fontId="3"/>
  </si>
  <si>
    <t>プラチナドリーム</t>
    <phoneticPr fontId="12"/>
  </si>
  <si>
    <t>シニスターミニスター</t>
    <phoneticPr fontId="12"/>
  </si>
  <si>
    <t>キタサンブラック</t>
    <phoneticPr fontId="12"/>
  </si>
  <si>
    <t>サンライズエース</t>
    <phoneticPr fontId="12"/>
  </si>
  <si>
    <t>アイリッシュセンス</t>
    <phoneticPr fontId="3"/>
  </si>
  <si>
    <t>クオリティロード</t>
    <phoneticPr fontId="3"/>
  </si>
  <si>
    <t>エイシンヒカリ</t>
    <phoneticPr fontId="3"/>
  </si>
  <si>
    <t>ヤマニンサンパ</t>
    <phoneticPr fontId="12"/>
  </si>
  <si>
    <t>ペプチドヒミコ</t>
    <phoneticPr fontId="12"/>
  </si>
  <si>
    <t>ベスビアナイト</t>
    <phoneticPr fontId="12"/>
  </si>
  <si>
    <t>アイルハヴアナザー</t>
    <phoneticPr fontId="12"/>
  </si>
  <si>
    <t>カーリン</t>
    <phoneticPr fontId="12"/>
  </si>
  <si>
    <t>ジャングロ</t>
    <phoneticPr fontId="12"/>
  </si>
  <si>
    <t>モアザンレディ</t>
    <phoneticPr fontId="12"/>
  </si>
  <si>
    <t>ショウナンカンプ</t>
    <phoneticPr fontId="12"/>
  </si>
  <si>
    <t>ダイアトニック</t>
    <phoneticPr fontId="12"/>
  </si>
  <si>
    <t>ドリームジャーニー</t>
    <phoneticPr fontId="12"/>
  </si>
  <si>
    <t>エターナリー</t>
    <phoneticPr fontId="3"/>
  </si>
  <si>
    <t>ゴールドアリュール</t>
    <phoneticPr fontId="3"/>
  </si>
  <si>
    <t>スズカフェニックス</t>
    <phoneticPr fontId="3"/>
  </si>
  <si>
    <t>初ダートで一変して勝利。ルーラーシップ産駒らしく加速に遅いところがあるので、能力はあるが上のクラスでは追走に心配あり。</t>
    <phoneticPr fontId="12"/>
  </si>
  <si>
    <t>前走はスタートで出遅れ。まともなら未勝利ではスピードが抜けていた。昇級すると同型がたくさんいる点がどうだろうか。</t>
    <phoneticPr fontId="12"/>
  </si>
  <si>
    <t>初ダートで距離短縮で一変を見せた。ハイペースを２番手から抜け出したのは普通に評価できそうですし、上のクラスでも通用して良さそうだ。</t>
    <phoneticPr fontId="3"/>
  </si>
  <si>
    <t>素質は未勝利で上位だったが、馬場や展開に泣かされ続けていた。まともならこれぐらいはやれるはずで、1勝クラスなら十分に通用していい。</t>
    <phoneticPr fontId="12"/>
  </si>
  <si>
    <t>外枠で位置は取れなかったが、終始外を通って勝つんだから力はある。まだまで成長しそうとのことですし、オープンでも楽しみはあるんじゃないだろうか。</t>
    <phoneticPr fontId="12"/>
  </si>
  <si>
    <t>今回は低レベル戦で完全に恵まれていた。上のクラスでは慣れが必要で展開待ちになりそう。</t>
    <phoneticPr fontId="12"/>
  </si>
  <si>
    <t>今回はスローペースで展開向かない中で差し切り勝ち。ただ、相手に恵まれた低レベル戦なので上のクラスでどこまでやれるだろうか。</t>
    <phoneticPr fontId="3"/>
  </si>
  <si>
    <t>スローペースで展開は向いていなかったがここでは能力が抜けていた。ロードプレジールと差のない競馬ができていれば上のクラスでも直に通用しそう。</t>
    <phoneticPr fontId="12"/>
  </si>
  <si>
    <t>捲りが入る展開でも逃げてそのまま押し切って勝利。アイルハヴアナザー産駒なので使っていってオープンでも慣れていくかもしれない。</t>
    <phoneticPr fontId="12"/>
  </si>
  <si>
    <t>スローペースを先行して押し切り勝ち。展開には恵まれて入りが、後半1000m=58.5ならまずまず評価できる感じも。</t>
    <phoneticPr fontId="3"/>
  </si>
  <si>
    <t>ハイペースの展開を好位から突き抜けて勝利。オープンレベルでは上位の存在なんだろうが、どうも重賞だと何もできないのがネック。</t>
    <phoneticPr fontId="12"/>
  </si>
  <si>
    <t>もうこのクラスでは能力上位だった。今回はスローペースに恵まれているが、早いうちにオープンまで行ける馬だろう。</t>
    <phoneticPr fontId="12"/>
  </si>
  <si>
    <t>日曜の阪神ダートは風の影響もあってか時計がかかる馬場。外枠から位置が取れたテンメジャーガールが突き抜けて勝利となった。</t>
    <phoneticPr fontId="12"/>
  </si>
  <si>
    <t>外枠から位置を取れてパフォーマンスを上げてきた。強い勝ちっぷりだったが、血統的に揉まれるとダメそうな感じはします。</t>
    <phoneticPr fontId="12"/>
  </si>
  <si>
    <t>初ダートだったが適性を見せて差し切り勝ち。今回は時計が遅いが、時計のかかるコンディションだった分もあるかも。</t>
    <phoneticPr fontId="12"/>
  </si>
  <si>
    <t>日曜の阪神ダートは風の影響もあってか時計がかかる馬場。かなり時計のかかる決着になったが、初ダートのメッセージソングが力強く抜け出して勝利。</t>
    <phoneticPr fontId="12"/>
  </si>
  <si>
    <t>先行馬が少なかったがアルマイメルが逃げてハイペースの展開。最後は初ダートのルージュルミナスがアルマイメルを交わして勝利。</t>
    <phoneticPr fontId="3"/>
  </si>
  <si>
    <t>ダート血統で今回は初ダートでパフォーマンスを上げてきた。揉まれてどうかはわからないが、ダートならそこそこやれそう。</t>
    <phoneticPr fontId="3"/>
  </si>
  <si>
    <t>日曜の阪神ダートは風の影響もあってか時計がかかる馬場。好位からスムーズな競馬ができたプラチナドリームが突き抜けて勝利となった。</t>
    <phoneticPr fontId="12"/>
  </si>
  <si>
    <t>以前にハイレベル戦で上位に好走できていたが、ようやく復調してきた感じ。今回は時計が遅いが、時計のかかるコンディションだった分もあるかも。</t>
    <phoneticPr fontId="12"/>
  </si>
  <si>
    <t>そこまでキレはなさそうだが今回は上がりがかかる展開で突き抜けた。適性に合うところなら自己条件なら通用して良さそう。</t>
    <phoneticPr fontId="12"/>
  </si>
  <si>
    <t>緩むところなく淡々と流れてスタミナが問われる展開。外から捲り気味に進出してきたサンライズエースが突き抜けて勝利。</t>
    <phoneticPr fontId="12"/>
  </si>
  <si>
    <t>日曜の阪神ダートは風の影響もあってか時計がかかる馬場。平均ペースで流れて最後は人気馬が上位独占の結果となった。</t>
    <phoneticPr fontId="3"/>
  </si>
  <si>
    <t>好位追走から渋とく伸びて勝利。今回のメンバーでは相対的に上位だったか。上のクラスで通用するかは微妙。</t>
    <phoneticPr fontId="3"/>
  </si>
  <si>
    <t>微妙なメンバーレベル。テンに少しペースが流れて地力がはっきり問われた感じで、最後はヤマニンサンパが外から突き抜けて勝利。</t>
    <phoneticPr fontId="12"/>
  </si>
  <si>
    <t>前走はかなりのハイレベル戦。今回は低調なメンバー相手に力を見せつけた。同馬主のヤマニンマヒアのようにそこそこ活躍しそう。</t>
    <phoneticPr fontId="12"/>
  </si>
  <si>
    <t>先行馬不在でヴェールアップが逃げてかなりのスローペース。今回は久々だったペプチドヒミコが地力を見せて完勝となった。</t>
    <phoneticPr fontId="12"/>
  </si>
  <si>
    <t>久々だったが前走内容を見てもダート適性は相当。今回は時計がかなり遅いが、風やタフ馬場の影響が大きいのであまり気にする必要もないか。</t>
    <phoneticPr fontId="12"/>
  </si>
  <si>
    <t>長距離条件にしてもかなり緩いペースで前有利の展開。先行したホウオウエクレールが粘り込む展開をベスビアナイトが差し切って勝利。</t>
    <phoneticPr fontId="12"/>
  </si>
  <si>
    <t>タンザナイトの血統でようやく本格化してきた感じ。ある程度長い距離でロンスパ性能を活かせるところならオープンでもやれて良さそう。</t>
    <phoneticPr fontId="12"/>
  </si>
  <si>
    <t>前走で逃げていた馬がズラリと揃ってかなりのハイペース戦に。今回は控える競馬ができたジャングロが人気に応えて勝利となった。</t>
    <phoneticPr fontId="12"/>
  </si>
  <si>
    <t>逃げない競馬でもこれだけやれたのは収穫。おそらく世代上位のスプリンターという感じで、葵Sでも中心になるんじゃないだろうか。</t>
    <phoneticPr fontId="12"/>
  </si>
  <si>
    <t>時計のかかる馬場を考えれば2勝クラスでも速いペースだったか。好位から人気のエターナリーが抜け出して順当勝ちとなった。</t>
    <phoneticPr fontId="3"/>
  </si>
  <si>
    <t>今回のメンバーに入れば相対的に上位だった。時計はかなり遅いので上のクラスでは微妙。</t>
    <phoneticPr fontId="3"/>
  </si>
  <si>
    <t>1勝</t>
    <rPh sb="1" eb="2">
      <t>ショウル</t>
    </rPh>
    <phoneticPr fontId="12"/>
  </si>
  <si>
    <t>3 1勝</t>
    <rPh sb="3" eb="4">
      <t>ショウリ</t>
    </rPh>
    <phoneticPr fontId="12"/>
  </si>
  <si>
    <t>3勝</t>
    <rPh sb="1" eb="2">
      <t>ショウリ</t>
    </rPh>
    <phoneticPr fontId="12"/>
  </si>
  <si>
    <t>スンリ</t>
    <phoneticPr fontId="12"/>
  </si>
  <si>
    <t>ケイアイオメガ</t>
    <phoneticPr fontId="3"/>
  </si>
  <si>
    <t>最後は3頭が4着以下を突き離すようなレースに。このレースがデビュー騎乗だった角田大河騎手がメイショウソウゲツでいきなりのデビュー勝ちとなった。</t>
    <phoneticPr fontId="12"/>
  </si>
  <si>
    <t>メイショウソウゲツ</t>
    <phoneticPr fontId="12"/>
  </si>
  <si>
    <t>新人騎手のタガノシリフケがスピードを活かして逃げていたが、最後はこちらも新人騎乗のメイショウトールが差し切り勝ち。角田大河騎手はこれでデビュー2連勝。</t>
    <phoneticPr fontId="12"/>
  </si>
  <si>
    <t>メイショウトール</t>
    <phoneticPr fontId="12"/>
  </si>
  <si>
    <t>低調なメンバーレベル。テーオーパルフェの逃げを初出走のロードアラビアンがマークする展開になり、最後はロードアラビアンがあっさりと突き抜けた。</t>
    <phoneticPr fontId="12"/>
  </si>
  <si>
    <t>ロードアラビアン</t>
    <phoneticPr fontId="12"/>
  </si>
  <si>
    <t>新人騎手が乗ったメイショウレイメイが引かない逃げを打って速い流れ。調教絶好だった今回初出走のケイアイオメガが2番手から抜け出して勝利となった。</t>
    <phoneticPr fontId="3"/>
  </si>
  <si>
    <t>ケデシュが逃げてかなり速い流れ。最後は人気2頭の一騎打ちとなったが初出走のサンクフィーユが勝利。決着時計は1:33:3という素晴らしい時計。</t>
    <phoneticPr fontId="12"/>
  </si>
  <si>
    <t>サンクフィーユ</t>
    <phoneticPr fontId="12"/>
  </si>
  <si>
    <t>キングズソードが逃げてかなりのハイペース戦に。位置を取れずに途中から捲る競馬になったノットゥルノが断然人気に応えて完勝。</t>
    <phoneticPr fontId="12"/>
  </si>
  <si>
    <t>新人のメイショウシロガネが逃げて中盤を緩めた逃げ。その直後で進めたフォルツァンドが早めに仕掛けて順当勝ちとなった。</t>
    <phoneticPr fontId="12"/>
  </si>
  <si>
    <t>フォルツァンド</t>
    <phoneticPr fontId="12"/>
  </si>
  <si>
    <t>低調なメンバー構成。スローペースからの上がり勝負になり、早めに抜け出したオールザワールドが断然人気のヴェルトハイムを抑えて勝利。</t>
    <phoneticPr fontId="12"/>
  </si>
  <si>
    <t>オールザワールド</t>
    <phoneticPr fontId="12"/>
  </si>
  <si>
    <t>アドマイヤムーン</t>
    <phoneticPr fontId="12"/>
  </si>
  <si>
    <t>メイショウサムソン</t>
    <phoneticPr fontId="12"/>
  </si>
  <si>
    <t>メイショウボーラー</t>
    <phoneticPr fontId="12"/>
  </si>
  <si>
    <t>サトノアラジン</t>
    <phoneticPr fontId="12"/>
  </si>
  <si>
    <t>ビッグアーサー</t>
    <phoneticPr fontId="3"/>
  </si>
  <si>
    <t>メイショウボーラー</t>
    <phoneticPr fontId="3"/>
  </si>
  <si>
    <t>モンテロッソ</t>
    <phoneticPr fontId="12"/>
  </si>
  <si>
    <t>スマートファルコン</t>
    <phoneticPr fontId="12"/>
  </si>
  <si>
    <t>キングヘイロー</t>
    <phoneticPr fontId="12"/>
  </si>
  <si>
    <t>先行馬多数のメンバー構成。シャマルが前を早めに潰して先行勢は厳しくなった感じで、最後は外枠の差し馬が2頭突っこんできた。</t>
    <phoneticPr fontId="12"/>
  </si>
  <si>
    <t>ナミュール</t>
    <phoneticPr fontId="12"/>
  </si>
  <si>
    <t>ハービンジャー</t>
    <phoneticPr fontId="12"/>
  </si>
  <si>
    <t>フェブタイズが逃げたが新人の今村騎手のカサデガが早めに進出してかなりのロンスパ戦に。最後は2頭の一騎打ちをアズユーフィールが制して勝利。</t>
    <phoneticPr fontId="12"/>
  </si>
  <si>
    <t>アズユーフィール</t>
    <phoneticPr fontId="12"/>
  </si>
  <si>
    <t>ベルシャザール</t>
    <phoneticPr fontId="12"/>
  </si>
  <si>
    <t>カジノドライヴ</t>
    <phoneticPr fontId="12"/>
  </si>
  <si>
    <t>抜群のスタートを切ったタマモペアリングが早め先頭で押し切りを狙う展開。最後は人気のデルマセドナがそれを差し切って勝利となった。</t>
    <phoneticPr fontId="3"/>
  </si>
  <si>
    <t>デルマセドナ</t>
    <phoneticPr fontId="3"/>
  </si>
  <si>
    <t>タイキモンストルが逃げたが直線は5枠2頭の一騎打ちに。最後は接戦となったが、ギリギリで断然人気のアスクヴィヴァユーが制して順当勝ち。</t>
    <phoneticPr fontId="12"/>
  </si>
  <si>
    <t>アスクヴィヴァユー</t>
    <phoneticPr fontId="12"/>
  </si>
  <si>
    <t>平均ペースの流れを初ダートのコンジャンクションが早めに先頭に立つ展開。最後は後方に構えたゼウスバイオが大外一気で鮮やかに差し切って勝利。</t>
    <phoneticPr fontId="12"/>
  </si>
  <si>
    <t>ゼウスバイオ</t>
    <phoneticPr fontId="12"/>
  </si>
  <si>
    <t>アメリカンピースの逃げを早々にユイノザッパーが潰す展開に。最後は上がりがかかるスタミナ勝負になり、展開が向いたタイスケフェイスが差し切った。</t>
    <phoneticPr fontId="12"/>
  </si>
  <si>
    <t>タイスケフェイス</t>
    <phoneticPr fontId="12"/>
  </si>
  <si>
    <t>ｱﾒﾘｶﾝﾍﾟｲﾄﾘｵｯﾄ</t>
    <phoneticPr fontId="3"/>
  </si>
  <si>
    <t>ドレフォン</t>
    <phoneticPr fontId="3"/>
  </si>
  <si>
    <t>ワールドエース</t>
    <phoneticPr fontId="12"/>
  </si>
  <si>
    <t>クワイエットホーク</t>
    <phoneticPr fontId="3"/>
  </si>
  <si>
    <t>ハーツクライ</t>
    <phoneticPr fontId="3"/>
  </si>
  <si>
    <t>ゴーストザッパー</t>
    <phoneticPr fontId="12"/>
  </si>
  <si>
    <t>トウケイヘイロー</t>
    <phoneticPr fontId="12"/>
  </si>
  <si>
    <t>ジュノー</t>
    <phoneticPr fontId="12"/>
  </si>
  <si>
    <t>ダークエンジェル</t>
    <phoneticPr fontId="12"/>
  </si>
  <si>
    <t>メイショウミズモ</t>
    <phoneticPr fontId="12"/>
  </si>
  <si>
    <t>スパイツタウン</t>
    <phoneticPr fontId="12"/>
  </si>
  <si>
    <t>ピースオブエイト</t>
    <phoneticPr fontId="12"/>
  </si>
  <si>
    <t>ルプリュフォール</t>
    <phoneticPr fontId="12"/>
  </si>
  <si>
    <t>ｲﾝﾋﾞﾝｼﾌﾞﾙｽﾋﾟﾘｯﾄ</t>
    <phoneticPr fontId="12"/>
  </si>
  <si>
    <t>アルサトワ</t>
    <phoneticPr fontId="12"/>
  </si>
  <si>
    <t>マクフィ</t>
    <phoneticPr fontId="12"/>
  </si>
  <si>
    <t>新人の角田騎手による積極的な騎乗が低調なメンバーレベルの中では光った感じ。今回は減量もハマったんじゃないでしょうか。</t>
    <phoneticPr fontId="12"/>
  </si>
  <si>
    <t>ここ2戦は超スローペースで脚を余す競馬。今回はペース流れたのも良かったが、新人騎手の積極的な騎乗で位置が取れたのも良かった。上でもやれて良さそう。</t>
    <phoneticPr fontId="12"/>
  </si>
  <si>
    <t>初出走ながらスッと位置が取れて完璧な競馬ができた。普通に強い内容だったので上でも通用しそうだが、血統的に先々は短い距離になっていくかも。</t>
    <phoneticPr fontId="12"/>
  </si>
  <si>
    <t>調教抜群で動き的にも未勝利にいる馬ではなかったか。初戦を考えればまずまずの内容で、上のクラスではどれだけ上積みがあるか次第。</t>
    <phoneticPr fontId="3"/>
  </si>
  <si>
    <t>初出走ながらスムーズな競馬ができてチューリップ賞とほぼ同じ時計で走ってきた。間違いなく重賞級の素材だろうが、母キャトルフィーユなので本質的にはキレない持続力型かも。</t>
    <phoneticPr fontId="12"/>
  </si>
  <si>
    <t>スタートで位置は取れなかったが捲り気味に進出して強い競馬。見た目通りに強い馬と見て良さそうで、オープンでもやれていいんじゃないだろうか。</t>
    <phoneticPr fontId="12"/>
  </si>
  <si>
    <t>今回はメンバーレベルに恵まれた印象。エンジンがかかるのが遅いので条件も良かった感じか。</t>
    <phoneticPr fontId="12"/>
  </si>
  <si>
    <t>少頭数で先行馬も不在でスンリが逃げて緩い流れ。直線はスンリが逃げ粘るところをディヴィナシオンだけが差し込んできた感じで大接戦の決着に。</t>
    <rPh sb="6" eb="7">
      <t>ウマ</t>
    </rPh>
    <phoneticPr fontId="12"/>
  </si>
  <si>
    <t>今回は楽な逃げが打てたとはいえ休み明けでよく勝ち切った。葵Sのレースぶりなどを見てもオープンまでは行ける馬じゃないだろうか。</t>
    <phoneticPr fontId="12"/>
  </si>
  <si>
    <t>じっくり溜めてこその馬だが、今回はメンバーレベルが低かったために強気な競馬でも押し切れた。素質的には準オープンでも通用して良さそうだが。</t>
    <phoneticPr fontId="12"/>
  </si>
  <si>
    <t>アジアエクスプレス産駒なのに陣営が長い距離を使いたがって出世が遅れた感じ。今回も強い競馬でしたし、この距離ならオープンでもやれていいはず。</t>
    <phoneticPr fontId="12"/>
  </si>
  <si>
    <t>ボイラーハウス</t>
    <phoneticPr fontId="12"/>
  </si>
  <si>
    <t>川田騎手らしい剛腕を活かしてこの時期の低レベルな2勝クラスのメンバーを差し切った。さすがに準オープンとなると相手も強いのでどうだろうか。</t>
    <phoneticPr fontId="12"/>
  </si>
  <si>
    <t>今回はスッと中団の位置が取れてスムーズな競馬ができた。最後まで余裕があったので上のクラスでもやれて良さそう。</t>
    <phoneticPr fontId="3"/>
  </si>
  <si>
    <t>前走指数からしてもここでは上位だった。今回は時計が微妙だが、インディゴブラックの未勝利ぐらい走れれば上で通用するところもあるか。</t>
    <phoneticPr fontId="12"/>
  </si>
  <si>
    <t>前走は低レベル戦だったが今回は控えて差す競馬で一気にパフォーマンスを上げてきた。このスタイルが板についてくればそこそこやれても良さそう。</t>
    <phoneticPr fontId="12"/>
  </si>
  <si>
    <t>競り合う先行馬2頭を見る位置で横綱競馬ができた。キレはないが持続力はありそうで、自分の持ち場ならそこそこ走ってきそう。</t>
    <phoneticPr fontId="3"/>
  </si>
  <si>
    <t>テンが激しくなったが一気に中盤で緩んでそこからかなりのロンスパ戦に。持久力が問われる流れになり、クワイエットホークとグローが3着以下を突き離した。</t>
    <phoneticPr fontId="3"/>
  </si>
  <si>
    <t>久々だったが仕上がりは良かったか。今回はハイペースで展開が向いた感じはあるが、時計は優秀なので今の低レベルな2勝クラスなら通用しそう。</t>
    <phoneticPr fontId="12"/>
  </si>
  <si>
    <t>阪神マイルにしてはペースがしっかりと流れて地力が問われる展開。ジュノーが人気に応えて突き抜けて勝利となった。</t>
    <phoneticPr fontId="12"/>
  </si>
  <si>
    <t>前走は休み明けで位置も取れず。今回は位置をとってスムーズな競馬で突き抜けた。キレはないのでマイルではどこかでキレ負けしそうだが、能力はかなり高いか。</t>
    <phoneticPr fontId="12"/>
  </si>
  <si>
    <t>新人騎手のトレッファーが主張して淀みない流れ。先行馬も粘ってはいたが、最後はメイショウミズモが差し切って勝利。</t>
    <phoneticPr fontId="12"/>
  </si>
  <si>
    <t>前走から1200mを使って明らかにパフォーマンスを上げてきている。馬群も捌けるタイプなので今の低レベルな2勝クラスでもすぐに通用する。</t>
    <phoneticPr fontId="12"/>
  </si>
  <si>
    <t>少頭数だったがメイショウウネビが飛ばしてペースは緩まず。最後は地力がしっかりと問われた感じで、人気3頭が上位独占の結果となった。</t>
    <phoneticPr fontId="12"/>
  </si>
  <si>
    <t>初戦は2〜3着馬がすでにオープンでも活躍しているハイレベル戦。今回は久々でも走れた点は評価。そこそこ力はありそうだが、血統的にキレなさそうで条件や展開を選びそう。</t>
    <phoneticPr fontId="12"/>
  </si>
  <si>
    <t>頭数そこまでの割にメンバーはまずまず。シャイニーロックが飛ばして粘っていたが、最後は最内を突いたルプリュフォールが差し切り勝ち。</t>
    <phoneticPr fontId="12"/>
  </si>
  <si>
    <t>折り合い難しいところある馬だが今回は内枠から完璧な競馬ができていた。力を出し切ればオープン重賞でもやれそうだが、かなり乗り難しいのが難点。</t>
    <phoneticPr fontId="12"/>
  </si>
  <si>
    <t>サトノフェイバーが飛ばして逃げて阪神芝1800mらしくない流れ。2番手につけたアルサトワがカレンシュトラウスの追撃を凌いで押し切り勝ち。</t>
    <phoneticPr fontId="12"/>
  </si>
  <si>
    <t>これまで良績がなかったワンターン条件で番手の競馬ができたのは収穫。ここに来て本格化してきており、長く良い脚を活かせるところなら重賞でもやれていい。</t>
    <phoneticPr fontId="12"/>
  </si>
  <si>
    <t>ビートマジックが逃げて今のタフ馬場では速い流れ。その番手を進んだスズカキンシャサが人気に応えて勝利となった。</t>
    <phoneticPr fontId="12"/>
  </si>
  <si>
    <t>前走は長期休養明け。今回は使った上積みもあって連勝となった。準オープンとなると速い馬も多いので試金石にはなるか。</t>
    <phoneticPr fontId="12"/>
  </si>
  <si>
    <t>人気馬とそれ以外の馬の差がかなりあった一戦。その戦前の評価通りに人気のウインメイフラワーとカンティプールのワンツー決着。</t>
    <phoneticPr fontId="12"/>
  </si>
  <si>
    <t>ウインメイフラワー</t>
    <phoneticPr fontId="12"/>
  </si>
  <si>
    <t>先行タイプがズラリと揃っていたがジダイノチョウジが先手を奪う展開。最後はやはり差しが決まる結果になり、初出走のチェイスザドリームが豪快に外から突き抜けた。</t>
    <phoneticPr fontId="12"/>
  </si>
  <si>
    <t>チェイスザドリーム</t>
    <phoneticPr fontId="12"/>
  </si>
  <si>
    <t>もうオッズ通りに人気のニューダイアリーズとシャンバラの２頭が抜けきっていた一戦。最後は２頭が３着以下を突き離してのデッドヒートとなった。</t>
    <phoneticPr fontId="12"/>
  </si>
  <si>
    <t>ニューダイアリーズ</t>
    <phoneticPr fontId="12"/>
  </si>
  <si>
    <t>ヘクトパスカルが逃げたが後続からのプレッシャーがきつい展開に。初戦でドウデュースと差のない競馬だったガイアフォースがまさしく力の違いを見せつけて圧勝。</t>
    <phoneticPr fontId="12"/>
  </si>
  <si>
    <t>ガイアフォース</t>
    <phoneticPr fontId="12"/>
  </si>
  <si>
    <t>ダノンフューチャー</t>
    <phoneticPr fontId="12"/>
  </si>
  <si>
    <t>ショウグンが逃げて前半は緩い流れ。そこからのロンスパ戦になり、最後はダノンフューチャーが人気に応えて勝利となった。</t>
    <phoneticPr fontId="12"/>
  </si>
  <si>
    <t>ヒルノショパンが逃げて少頭数にしては縦長の隊列。２番手につけたトゥードジボンが早めに抜け出してそのまま押し切って勝利となった。</t>
    <phoneticPr fontId="12"/>
  </si>
  <si>
    <t>トゥードジボン</t>
    <phoneticPr fontId="12"/>
  </si>
  <si>
    <t>ストロングリターン</t>
    <phoneticPr fontId="12"/>
  </si>
  <si>
    <t>ジョーカプチーノ</t>
    <phoneticPr fontId="12"/>
  </si>
  <si>
    <t>シビルウォー</t>
    <phoneticPr fontId="12"/>
  </si>
  <si>
    <t>ヴアーサ</t>
    <phoneticPr fontId="3"/>
  </si>
  <si>
    <t>ボルドグフーシュ</t>
    <phoneticPr fontId="12"/>
  </si>
  <si>
    <t>バティスティーニ</t>
    <phoneticPr fontId="3"/>
  </si>
  <si>
    <t>キングカメハメハ</t>
    <phoneticPr fontId="3"/>
  </si>
  <si>
    <t>マツリダゴッホ</t>
    <phoneticPr fontId="3"/>
  </si>
  <si>
    <t>カネコメノボル</t>
    <phoneticPr fontId="12"/>
  </si>
  <si>
    <t>ローズキングダム</t>
    <phoneticPr fontId="12"/>
  </si>
  <si>
    <t>スピードの違いを見せてカグラマツリウタが逃げる展開。直線入り口ではもう勝負あった感じで、そのまま逃げ切り勝ちを決めた。</t>
    <phoneticPr fontId="12"/>
  </si>
  <si>
    <t>カグラマツリウタ</t>
    <phoneticPr fontId="12"/>
  </si>
  <si>
    <t>ブラジリアンソングが積極策から渋とく粘る展開。最後はコルドンルージュとの一騎打ちになったが、ギリギリでブラジリアンソングが粘り切った。</t>
    <phoneticPr fontId="12"/>
  </si>
  <si>
    <t>エメヴィベール</t>
    <phoneticPr fontId="12"/>
  </si>
  <si>
    <t>ヴァンダービルト</t>
    <phoneticPr fontId="3"/>
  </si>
  <si>
    <t>ダークエンジェル</t>
    <phoneticPr fontId="3"/>
  </si>
  <si>
    <t>メトセラ</t>
    <phoneticPr fontId="12"/>
  </si>
  <si>
    <t>ドンフランキー</t>
    <phoneticPr fontId="3"/>
  </si>
  <si>
    <t>キタサンブラック</t>
    <phoneticPr fontId="3"/>
  </si>
  <si>
    <t>ディープブリランテ</t>
    <phoneticPr fontId="3"/>
  </si>
  <si>
    <t>エルソール</t>
    <phoneticPr fontId="12"/>
  </si>
  <si>
    <t>アサケレディ</t>
    <phoneticPr fontId="12"/>
  </si>
  <si>
    <t>ブラビオ</t>
    <phoneticPr fontId="12"/>
  </si>
  <si>
    <t>トーホウジャッカル</t>
    <phoneticPr fontId="12"/>
  </si>
  <si>
    <t>ジャスティンカフェ</t>
    <phoneticPr fontId="12"/>
  </si>
  <si>
    <t>レッドソルダード</t>
    <phoneticPr fontId="12"/>
  </si>
  <si>
    <t>サブライムアンセム</t>
    <phoneticPr fontId="12"/>
  </si>
  <si>
    <t>ゴダイリキ</t>
    <phoneticPr fontId="3"/>
  </si>
  <si>
    <t>モーリス</t>
    <phoneticPr fontId="3"/>
  </si>
  <si>
    <t>今回は低調なメンバーレベルでこの馬ぐらいしか勝つに値する馬がいなかった。恵まれただろう。</t>
    <phoneticPr fontId="12"/>
  </si>
  <si>
    <t>初出走で位置を取れなかったが最後は大外からあっさり突き抜けた。単純に力が上だった感じで昇級しても通用しそう。</t>
    <phoneticPr fontId="12"/>
  </si>
  <si>
    <t>今回は2着馬しかライバルになりそうな馬がいなかった。エヴィダンシアの未勝利の指数からして上でもやれて良さそう。</t>
    <phoneticPr fontId="12"/>
  </si>
  <si>
    <t>徐々に力をつけてようやく未勝利を突破。今のハイレベルな1勝クラスで通用するかは微妙だが、いずれクラス再編成後に通用しそう。</t>
    <phoneticPr fontId="12"/>
  </si>
  <si>
    <t>新馬戦でドウデュースと接戦はダテではなかった。母父クロフネの色が出た立ち回りと持続力に優れたタイプで、オープン重賞でも通用して良さそうだ。</t>
    <phoneticPr fontId="12"/>
  </si>
  <si>
    <t>じりっぽさのあるイスラボニータ産駒で、今回はヒルノショパンが淀みない流れで逃げてくれて展開が向いた。これ以上となると決め手の面で怪しい感じはある。</t>
    <phoneticPr fontId="12"/>
  </si>
  <si>
    <t>平均ペースで流れて最後は人気２頭の一騎打ちに。インを突いたヴアーサが人気に応えて勝利となった。</t>
    <phoneticPr fontId="3"/>
  </si>
  <si>
    <t>ダートで慣れてきたことで位置を取れるようになってきた。今回は川田騎手が完璧に捌いてきたが、上のクラスでもやれて良さそうだ。</t>
    <phoneticPr fontId="3"/>
  </si>
  <si>
    <t>この時期の長距離戦らしくしっかりとスタミナは問われた印象。最後はボルドグフーシュが他馬とはまるで違う手応えから突き抜けて完勝となった。</t>
    <phoneticPr fontId="12"/>
  </si>
  <si>
    <t>未勝利勝ちの時のようにじっくり溜めて末脚を活かす形がベスト。この形なら長距離重賞でもやれるはずで、次走がダービートライアルでも上位争いできる。</t>
    <phoneticPr fontId="12"/>
  </si>
  <si>
    <t>なかなかメンバーが揃っていた一戦。ゆったりした流れからの4ハロン瞬発戦になり、スムーズにインを突いたヤマニンサンパが差し切り勝ち。</t>
    <phoneticPr fontId="12"/>
  </si>
  <si>
    <t>ここに来て一気に力をつけてきている。オープンが試金石だとは思うが、今回も割と骨っぽいメンバーだったので案外やれる可能性はある。</t>
    <phoneticPr fontId="12"/>
  </si>
  <si>
    <t>揉まれるとダメな馬が多くしっかりとペースは流れた感じ。最後は差しが決まる展開になってバティスティーニが差し切り勝ち。</t>
    <phoneticPr fontId="3"/>
  </si>
  <si>
    <t>２戦連続でハイペースがドンピシャにハマった感じ。9歳でこれは凄いと思うが、どこかで人気を裏切りそう。</t>
    <phoneticPr fontId="3"/>
  </si>
  <si>
    <t>先行馬の数が多く逃げたシルバーエース以外は前が総崩れの展開。スムーズに末脚を伸ばすことができたカネコメノボルが差し切り勝ち。</t>
    <phoneticPr fontId="12"/>
  </si>
  <si>
    <t>クラス2戦目で慣れも見込めて一変した。差しが決まりやすい展開には恵まれたが、なかなか強い勝ちっぷりだったので準オープンでもいずれ通用するはず。</t>
    <phoneticPr fontId="12"/>
  </si>
  <si>
    <t>距離を短くしてスピードを活かしきれた。上のクラスでもこの形に持ち込めばやれそうだが、上のクラスでは速い馬も多い。</t>
    <phoneticPr fontId="12"/>
  </si>
  <si>
    <t>超大型馬らしく使うごとにパフォーマンスを上げてきている。さらに良くなっていくんじゃないだろうか。</t>
    <phoneticPr fontId="12"/>
  </si>
  <si>
    <t>初ダートで先行して好時計で勝ち切った。素質はありそうだが、エピファネイア産駒なので砂を被るとどうだろう。</t>
    <phoneticPr fontId="3"/>
  </si>
  <si>
    <t>マッドクールが速いペースで逃げて地力がはっきり問われた感じ。今回が初出走だったヴァンダービルトがなかなかの強さを見せて勝利となった。</t>
    <phoneticPr fontId="3"/>
  </si>
  <si>
    <t>断然人気のミロワールが掛かり気味に逃げてハイペース。その好位につけていた2頭が3着以下を突き放してのワンツーとなった。</t>
    <phoneticPr fontId="12"/>
  </si>
  <si>
    <t>折り合いが難しい馬で今回は上手く我慢が効いた。まだ馬が完成していない感じがするので、使ううちに良くなっていく可能性はある。</t>
    <phoneticPr fontId="12"/>
  </si>
  <si>
    <t>人気のドンフランキーが逃げて速い流れ。そのハイペースについてこれる馬がいなかった感じで、そのままドンフランキーが逃げ切り勝ち。</t>
    <phoneticPr fontId="3"/>
  </si>
  <si>
    <t>スピードはあるが淡白な一本調子タイプ。今回のようなスピードを押し出す競馬なら強いというタイプに見えます。</t>
    <phoneticPr fontId="3"/>
  </si>
  <si>
    <t>前半はゆったりとした流れだったがインフィニタスが一気に捲ってロンスパ戦に。最後はエルソールが抜け出して完勝となった。</t>
    <phoneticPr fontId="12"/>
  </si>
  <si>
    <t>途中で捲りが入る展開で渋とく伸び切った。今回はかなり指数が低いですし、あまり評価はできなそうだ。</t>
    <phoneticPr fontId="12"/>
  </si>
  <si>
    <t>サンライズヘルメスが逃げて前半スローからのロンスパ戦に。好位でスムーズに立ち回ったアサケレディが人気に応えて順当勝ち。</t>
    <phoneticPr fontId="12"/>
  </si>
  <si>
    <t>今回は相手に恵まれていた。立ち回りセンスに優れるタイプなので、その良さが活かせるところならやれていいか。</t>
    <phoneticPr fontId="12"/>
  </si>
  <si>
    <t>先行馬の数が多く仕掛けが早くなってロンスパ戦に。新人の今村騎手が上手く乗ったブラビオが２着以下を突き離して勝利。</t>
    <phoneticPr fontId="12"/>
  </si>
  <si>
    <t>勝ちに急がず馬のリズムを守った好騎乗。とはいえ今回は低レベル戦だったので上ではどうだろうか。</t>
    <phoneticPr fontId="12"/>
  </si>
  <si>
    <t>1勝クラス勝ちの圧巻のパフォーマンスを見ても能力は重賞級。準オープンも通過点なはずで、早く重賞で活躍する姿を見たい。</t>
    <phoneticPr fontId="12"/>
  </si>
  <si>
    <t>中盤が緩んで直線での瞬発力勝負に。人気に推されたジャスティンカフェが脚力の違いをまざまざと見せつけて圧勝となった。</t>
    <phoneticPr fontId="12"/>
  </si>
  <si>
    <t>速いペースで流れたが4ハロン目で息が入ったことで前残りの展開に。先行した3頭がそのまま粘り込みを決めた。</t>
    <phoneticPr fontId="12"/>
  </si>
  <si>
    <t>かなり気難しい馬のようで中距離で逃げる競馬をしてから本格化。晩成のマジェスティックウォリアー産駒ですし、あれよあれよと力をつけていく可能性も。</t>
    <phoneticPr fontId="12"/>
  </si>
  <si>
    <t>メイショウナリヒラが逃げてハイペースの展開。最後は好位差しのレースになり、距離を短くしたゴダイリキがスムーズな競馬で差し切り勝ち。</t>
    <phoneticPr fontId="3"/>
  </si>
  <si>
    <t>揉まれるのが苦手な馬だったが、距離を短くしてその弱点を克服。この距離ならそこそこやれていいか。</t>
    <phoneticPr fontId="3"/>
  </si>
  <si>
    <t>デュアルレインボー</t>
    <phoneticPr fontId="12"/>
  </si>
  <si>
    <t>阪神ダートは前日の大雨の影響で不良スタート。そんな馬場イメージ通りに前に行った馬がそのまま粘り込んでワンツーとなった。</t>
    <phoneticPr fontId="3"/>
  </si>
  <si>
    <t>ワンダーキサラ</t>
    <phoneticPr fontId="3"/>
  </si>
  <si>
    <t>不良</t>
    <rPh sb="0" eb="2">
      <t>フリョウ</t>
    </rPh>
    <phoneticPr fontId="3"/>
  </si>
  <si>
    <t>ザファクター</t>
    <phoneticPr fontId="3"/>
  </si>
  <si>
    <t>今回は新人の減量騎手を乗せて高速馬場で積極的な競馬ができたのが良かった。今回はハマった印象が強く、こういう競馬じゃなくてどこまでやれるのか。</t>
    <phoneticPr fontId="3"/>
  </si>
  <si>
    <t>不良</t>
    <rPh sb="0" eb="2">
      <t>フリョウ</t>
    </rPh>
    <phoneticPr fontId="12"/>
  </si>
  <si>
    <t>不良馬場にしても中盤が緩まずで速い流れ。最後は上がりがかかって地力が問われた感じで、人気のルーラーシップ産駒が上位独占の結果となった。</t>
    <phoneticPr fontId="12"/>
  </si>
  <si>
    <t>初ダートで序盤から追い通しだったが最後は差し切って勝利。もっとゆったりとした流れが良さそうで、良馬場やもう少し長い距離のダートでパフォーマンスを上げそう。</t>
    <phoneticPr fontId="12"/>
  </si>
  <si>
    <t>ヴィゴラスダンサー</t>
    <phoneticPr fontId="12"/>
  </si>
  <si>
    <t>阪神ダートは前日の大雨の影響で不良スタート。２番手の位置から進めたヴィゴラスダンサーが後続を突き離して圧勝となった。</t>
    <phoneticPr fontId="12"/>
  </si>
  <si>
    <t>初戦は位置が取れずで何もできず。今回は二の足で先行してスムーズな競馬ができて圧勝。血統的にそこまでスピードがなさそうなので同条件だと怪しい。芝でも良さそう。</t>
    <phoneticPr fontId="12"/>
  </si>
  <si>
    <t>阪神芝は前日の大雨の影響で重馬場スタート。テーオーコンドルの逃げをヴァーグエスタードが早めに追いかけたが、最後は人気のプラダリアがあっさり突き抜けた。</t>
    <phoneticPr fontId="12"/>
  </si>
  <si>
    <t>プラダリア</t>
    <phoneticPr fontId="12"/>
  </si>
  <si>
    <t>重</t>
    <rPh sb="0" eb="1">
      <t>オモイ</t>
    </rPh>
    <phoneticPr fontId="12"/>
  </si>
  <si>
    <t>重</t>
    <rPh sb="0" eb="1">
      <t>オモイ</t>
    </rPh>
    <phoneticPr fontId="3"/>
  </si>
  <si>
    <t>アジアエクスプレス</t>
    <phoneticPr fontId="3"/>
  </si>
  <si>
    <t>阪神ダートは前日の大雨の影響で道悪馬場。カフジテトラゴンがハイペースで逃げたが、その直後に付けたレオノーレが順当勝ち。</t>
    <phoneticPr fontId="3"/>
  </si>
  <si>
    <t>ディープボンド</t>
    <phoneticPr fontId="3"/>
  </si>
  <si>
    <t>阪神ダートは前日の大雨の影響で道悪馬場。トモジャワールドが淀みないペースで逃げたが、最後は差しが決まる結果となった。</t>
    <phoneticPr fontId="12"/>
  </si>
  <si>
    <t>ハピ</t>
    <phoneticPr fontId="12"/>
  </si>
  <si>
    <t>初戦の内容はそこまで際立ってはいなかったが、今回は2戦目で一気に上げてきた。シュッと反応できないのでハイペースは向いた感じだが、この時計で走れていれば評価できる。</t>
    <phoneticPr fontId="12"/>
  </si>
  <si>
    <t>メイショウカゲカツ</t>
    <phoneticPr fontId="12"/>
  </si>
  <si>
    <t>メイショウシロガネが逃げたが途中で捲りが入る展開。ところが勝負所で捲ったサンライズゴラッソが故障。再び先頭に立ったメイショウシロガネが押し切った。</t>
    <phoneticPr fontId="12"/>
  </si>
  <si>
    <t>メイショウシロガネ</t>
    <phoneticPr fontId="12"/>
  </si>
  <si>
    <t>コパノリチャード</t>
    <phoneticPr fontId="12"/>
  </si>
  <si>
    <t>途中で捲られて万事休すだったが捲った馬が故障発生で漁夫の利を得た感じ。ちょっと今回は恵まれただろう。</t>
    <phoneticPr fontId="12"/>
  </si>
  <si>
    <t>ラズルダズル</t>
    <phoneticPr fontId="12"/>
  </si>
  <si>
    <t>ヴェラアズール</t>
    <phoneticPr fontId="12"/>
  </si>
  <si>
    <t>ずっとダートを使われてきたが芝のスタミナ条件で一変。芝適性はあったにしてもかなり渋い脚だっただけに今後も馬場や条件は選びそう。</t>
    <phoneticPr fontId="12"/>
  </si>
  <si>
    <t>サウンドカナロアの逃げを人気のオメガラヴィサンがあっさり差し切るかに見えた展開。その外からキャプテンドレイクが上回る末脚を見せて差し切り勝ち。</t>
    <phoneticPr fontId="12"/>
  </si>
  <si>
    <t>キャプテンドレイク</t>
    <phoneticPr fontId="12"/>
  </si>
  <si>
    <t>ローエングリン</t>
    <phoneticPr fontId="12"/>
  </si>
  <si>
    <t>阪神芝は前日大雨もそこまで時計は掛からず。ここはいかにもスタミナが問われるレースになった感じで、初芝のヴェラアズールが適性を見せて差し切り勝ち。</t>
    <phoneticPr fontId="12"/>
  </si>
  <si>
    <t>阪神芝は前日大雨もそこまで時計は掛からず。それなりに骨っぽいメンバーが揃っていたが、ダートで2連勝のデシエルトが芝でも変わらぬ強さを見せて逃げ切り勝ち。</t>
    <phoneticPr fontId="12"/>
  </si>
  <si>
    <t>デシエルト</t>
    <phoneticPr fontId="12"/>
  </si>
  <si>
    <t>芝のスプリント戦で3連勝。前走はそこまで強さを感じなかったが今回は普通に強い内容。この勢いなら上のクラスでもやれていいか。</t>
    <phoneticPr fontId="12"/>
  </si>
  <si>
    <t>血統的には芝も走れる配合。スピードの違いを見せてここは押し切った。掛かり気味だったので控えて競馬ができるか怪しく、皐月賞で厳しいペースになると怪しい感じはします。</t>
    <phoneticPr fontId="12"/>
  </si>
  <si>
    <t>阪神ダートは前日の大雨の影響で道悪馬場。スッと先手を奪ったタマモヒメギミがビーアイフェリペの追撃をギリギリ凌いで逃げ切り勝ち。</t>
    <phoneticPr fontId="12"/>
  </si>
  <si>
    <t>タマモヒメギミ</t>
    <phoneticPr fontId="12"/>
  </si>
  <si>
    <t>このクラスのスピードに対応するまでに時間がかかったが、クラスに慣れて逃げ切り勝ち。準オープンとなるとさらに速い馬が多い点がどうか。</t>
    <phoneticPr fontId="12"/>
  </si>
  <si>
    <t>ミスズメジャー</t>
    <phoneticPr fontId="12"/>
  </si>
  <si>
    <t>阪神競馬場は前日夜にまた雨が降って高速馬場。ここは能力抜けきっていたアエリーゾが先手を奪って大楽勝となった。</t>
    <phoneticPr fontId="12"/>
  </si>
  <si>
    <t>アエリーゾ</t>
    <phoneticPr fontId="12"/>
  </si>
  <si>
    <t>今回は相手に恵まれてスローの逃げが打てて楽勝。どうも1800mより短いスピードタイプに見えますし、マイル以下で活躍するか。1800mのタフ馬場で競り合う展開は微妙そう。</t>
    <phoneticPr fontId="12"/>
  </si>
  <si>
    <t>ソーマレイオウが主張して淀みない流れ。好位に構えた差し馬向きの展開になり、人気のナリタグローリアスがあっさりと突き抜けて勝利。</t>
    <phoneticPr fontId="3"/>
  </si>
  <si>
    <t>ナリタグローリアス</t>
    <phoneticPr fontId="3"/>
  </si>
  <si>
    <t>ドンフランキーの未勝利の指数からもここでは上位だった。位置を取れるようになったのが大きく、こういう競馬ができれば昇級しても通用しそうだ。</t>
    <phoneticPr fontId="3"/>
  </si>
  <si>
    <t>ハイペースを２番手からスムーズな競馬ができて勝利。能力値は高いが血統的にも揉まれると怪しそうなイメージあり。</t>
    <phoneticPr fontId="3"/>
  </si>
  <si>
    <t>ストロングリターン</t>
    <phoneticPr fontId="3"/>
  </si>
  <si>
    <t>フジキセキ</t>
    <phoneticPr fontId="3"/>
  </si>
  <si>
    <t>阪神競馬場は前日夜にまた雨が降って高速馬場。その馬場の割にスローペースだった感じで、先行したメイショウカゲカツが後続を突き離して圧勝となった。</t>
    <phoneticPr fontId="12"/>
  </si>
  <si>
    <t>前走はスタートで躓いて完全に脚を余すレースぶり。今回は先行してスローで相手にも恵まれた。それでもこの着差と時計は優秀なので、上でもやれていいか。</t>
    <phoneticPr fontId="12"/>
  </si>
  <si>
    <t>なかなかメンバーは揃っていた一戦。阪神芝は土曜同様に雨の影響はそこまでない感じで、決め手上位の人気２頭の一騎打ちとなった。</t>
    <phoneticPr fontId="12"/>
  </si>
  <si>
    <t>ロマンシングブルー</t>
    <phoneticPr fontId="12"/>
  </si>
  <si>
    <t>これまでは戦ってきた相手が悪かった。ハーツクライ産駒らしいゆったり運んで末脚を活かせるところなら自己条件では通用していい。</t>
    <phoneticPr fontId="12"/>
  </si>
  <si>
    <t>少頭数ながらスピード馬が揃ってハイペースの展開。そんな展開でもハナを奪い切ったトップキャストがそのまま逃げ切り勝ち。</t>
    <phoneticPr fontId="12"/>
  </si>
  <si>
    <t>トップキャスト</t>
    <phoneticPr fontId="12"/>
  </si>
  <si>
    <t>1200m適性というよりは逃げられたのが良かった感じ。差し返したのを見ても距離不足に見えますし、1400mくらいの距離での強力な逃げ馬なのかも。</t>
    <phoneticPr fontId="12"/>
  </si>
  <si>
    <t>これまで不運が続いていただけでこのクラスにいる馬ではなかった。今回は相手に恵まれたが、スローだから着差がつかなかった感じ。上でもやれていい。</t>
    <phoneticPr fontId="12"/>
  </si>
  <si>
    <t>血統的に距離延長と雨馬場がどうかと見ていたが、全く関係なくあっさりと突き抜けた。最後はほぼ追っていませんしこれは遅れてきた大物かも。次走がOP重賞でもやれていいか。</t>
    <phoneticPr fontId="12"/>
  </si>
  <si>
    <t>少頭数でメンバーレベルも低調だった一戦。どう考えてもリンフレスカンテとシルキーヴォイスが抜けていた感じで、その2頭が3着以下を突き放してワンツーとなった。</t>
    <phoneticPr fontId="12"/>
  </si>
  <si>
    <t>リンフレスカンテ</t>
    <phoneticPr fontId="12"/>
  </si>
  <si>
    <t>道悪馬場を考えればそこまで速いペースではなかったか。外枠からじわっと早めに仕掛けていったミスズメジャーがナムラボスを競り落として勝利。</t>
    <phoneticPr fontId="12"/>
  </si>
  <si>
    <t>3コーナーあたりで一旦揉まれて下がりそうになったが、そこから早めに仕掛けて押し切った。今回は外枠からスムーズな競馬ができた感じはします。</t>
    <phoneticPr fontId="12"/>
  </si>
  <si>
    <t>リヴェールが逃げてこのクラスの芝1400mにしてはかなりのスローペース。最後は決め手比べになった感じで、メイショウシンタケがあっさりと差し切って勝利。</t>
    <phoneticPr fontId="12"/>
  </si>
  <si>
    <t>メイショウシンタケ</t>
    <phoneticPr fontId="12"/>
  </si>
  <si>
    <t>前半は掛かるのを必死に抑えていたが、スローからの決め手比べで末脚の質が違った。もっとペースが速い1400mで同じような脚が使えれば本物だろう。</t>
    <phoneticPr fontId="12"/>
  </si>
  <si>
    <t>先行馬が揃っていたがシゲルタイタンが逃げる展開。直線を向いた所で全く手応えが違ったケイアイドリーが馬なりで並びかけて大楽勝となった。</t>
    <phoneticPr fontId="3"/>
  </si>
  <si>
    <t>ケイアイドリー</t>
    <phoneticPr fontId="3"/>
  </si>
  <si>
    <t>馬なりで並びかけて楽勝。オープンはあっさり勝てるでしょうし、今後の交流重賞のダート1400mを何勝もするような馬になるんじゃないでしょうか。</t>
    <phoneticPr fontId="3"/>
  </si>
  <si>
    <t>シャマーダル</t>
    <phoneticPr fontId="3"/>
  </si>
  <si>
    <t>SS</t>
    <phoneticPr fontId="3"/>
  </si>
  <si>
    <t>徹底先行タイプがズラリと揃って案の定のハイペース戦に。最後は前が止まって差しが突っこんでくる展開になり、ラズルダズルが人気に応えて順当勝ち。</t>
    <phoneticPr fontId="12"/>
  </si>
  <si>
    <t>ハイペースを好位前目追走。後方の追い込み馬が上位を独占した中で早めに抜け出して押し切った。持続力を活かしてこその馬で、準オープンは試金石になる。</t>
    <phoneticPr fontId="12"/>
  </si>
  <si>
    <t>トゥザグローリー</t>
    <phoneticPr fontId="12"/>
  </si>
  <si>
    <t>メモリーエフェクト</t>
    <phoneticPr fontId="12"/>
  </si>
  <si>
    <t>カルネアサーダ</t>
    <phoneticPr fontId="12"/>
  </si>
  <si>
    <t>テーオーパルフェが逃げて平均的な流れ。その直後から抜け出した２頭の一騎打ちになり、ソルトゴールドとレッドデクスターが３着以下を突き離してワンツー。</t>
    <phoneticPr fontId="12"/>
  </si>
  <si>
    <t>ソルトゴールド</t>
    <phoneticPr fontId="12"/>
  </si>
  <si>
    <t>タガノシリフケが逃げたが番手につけた２頭があっさりと抜け出す展開に。カルネアサーダとテキサスフィズの２頭が３着以下を大きく突き離してワンツー。</t>
    <rPh sb="63" eb="64">
      <t>ハナス</t>
    </rPh>
    <phoneticPr fontId="12"/>
  </si>
  <si>
    <t>単勝1.1倍のオッズになったようにどう考えてもモズリッキーが抜けきっていた一戦。その支持通りにモズリッキーが好位から抜け出して大楽勝となった。</t>
    <phoneticPr fontId="3"/>
  </si>
  <si>
    <t>モズリッキー</t>
    <phoneticPr fontId="3"/>
  </si>
  <si>
    <t>ロックバウンドが途中で捲ったことでかなり上がりがかかるスタミナ戦に。脚を溜めていた２頭が台頭してきて３着以下を突き離してワンツー。</t>
    <phoneticPr fontId="12"/>
  </si>
  <si>
    <t>ジューンアマデウス</t>
    <phoneticPr fontId="12"/>
  </si>
  <si>
    <t>阪神競馬場は朝から大雨でこの時間でも既に若干の道悪馬場に。スローペースからの上がり勝負になり、ブラックシールドが好位からあっさりと突き抜けた。</t>
    <phoneticPr fontId="12"/>
  </si>
  <si>
    <t>ブラックシールド</t>
    <phoneticPr fontId="12"/>
  </si>
  <si>
    <t>阪神競馬場は朝から大雨でこの時間でも既に若干の道悪馬場に。そんな馬場を警戒してかそこまでペースは上がらず、前々で進めた馬が上位独占の結果に。</t>
    <phoneticPr fontId="12"/>
  </si>
  <si>
    <t>ケイアイオメガ</t>
    <phoneticPr fontId="12"/>
  </si>
  <si>
    <t>それなりに先行馬は揃っていたが速いペースにはならず。番手から早めに抜け出したメガキャットがそのまま押し切って勝利。</t>
    <phoneticPr fontId="12"/>
  </si>
  <si>
    <t>メガキャット</t>
    <phoneticPr fontId="12"/>
  </si>
  <si>
    <t>ビッグアーサー</t>
    <phoneticPr fontId="12"/>
  </si>
  <si>
    <t>阪神ダートは雨の影響で少しずつ速い馬場になっていった感じ。ここはウインアキレウスとプライムラインの２頭が３着以下を突き離してワンツーとなった。</t>
    <phoneticPr fontId="3"/>
  </si>
  <si>
    <t>ウインアキレウス</t>
    <phoneticPr fontId="3"/>
  </si>
  <si>
    <t>阪神競馬場は朝から大雨でこの時間は道悪馬場に。ヴァンルーラーが逃げてかなりのスローペースになり、そのまま押し切り勝ちとなった。</t>
    <phoneticPr fontId="12"/>
  </si>
  <si>
    <t>ヴァンルーラー</t>
    <phoneticPr fontId="12"/>
  </si>
  <si>
    <t>スクリーンヒーロー</t>
    <phoneticPr fontId="3"/>
  </si>
  <si>
    <t>ダンディズム</t>
    <phoneticPr fontId="12"/>
  </si>
  <si>
    <t>雨の影響を受けた馬場にしてもかなりのスローペース。直線の上がり勝負になって、２番手につけたメモリーエフェクトが勝利となった。</t>
    <phoneticPr fontId="12"/>
  </si>
  <si>
    <t>このレースの直前から阪神競馬場は豪雨に。早めに抜け出したメッザノッテが粘っていたが、外からヒヤがあっさり差し切って勝利。</t>
    <phoneticPr fontId="12"/>
  </si>
  <si>
    <t>ヒヤ</t>
    <phoneticPr fontId="12"/>
  </si>
  <si>
    <t>パドトロワ</t>
    <phoneticPr fontId="12"/>
  </si>
  <si>
    <t>消耗</t>
    <rPh sb="0" eb="2">
      <t>ショウ</t>
    </rPh>
    <phoneticPr fontId="12"/>
  </si>
  <si>
    <t>ウィルフルネス</t>
    <phoneticPr fontId="12"/>
  </si>
  <si>
    <t>サクハル</t>
    <phoneticPr fontId="12"/>
  </si>
  <si>
    <t>ロードオルデン</t>
    <phoneticPr fontId="3"/>
  </si>
  <si>
    <t>リオンディーズ</t>
    <phoneticPr fontId="3"/>
  </si>
  <si>
    <t>ムーンリットナイト</t>
    <phoneticPr fontId="12"/>
  </si>
  <si>
    <t>シホノディレット</t>
    <phoneticPr fontId="12"/>
  </si>
  <si>
    <t>テイエムアラジン</t>
    <phoneticPr fontId="12"/>
  </si>
  <si>
    <t>アラジンバローズ</t>
    <phoneticPr fontId="12"/>
  </si>
  <si>
    <t>ストーミングホーム</t>
    <phoneticPr fontId="12"/>
  </si>
  <si>
    <t>ヴェルトハイム</t>
    <phoneticPr fontId="12"/>
  </si>
  <si>
    <t>マンハッタンカフェ</t>
    <phoneticPr fontId="12"/>
  </si>
  <si>
    <t>レディオマジック</t>
    <phoneticPr fontId="12"/>
  </si>
  <si>
    <t>エアロロノア</t>
    <phoneticPr fontId="12"/>
  </si>
  <si>
    <t>初ダートでスピードを活かす競馬で一変。3着以下は大きく突き放しましたし、普通に評価できるパフォーマンスだったか。</t>
    <phoneticPr fontId="12"/>
  </si>
  <si>
    <t>好位から渋とく伸びて押し切った。指数的には微妙なところで、現状は上のクラスで即通用とは言いにくい。</t>
    <phoneticPr fontId="12"/>
  </si>
  <si>
    <t>距離を伸ばしてスタミナ勝負になったことでパフォーマンスを上げてきた。今回の指数は微妙だが、ホッコータルマエ産駒なので徐々に良くなっていくかも。</t>
    <phoneticPr fontId="12"/>
  </si>
  <si>
    <t>ロスなく立ち回ったとはいえあっさりと突き抜けた内容は優秀。こういう馬場も合っていたのか。祖母ドバイマジェスティの良血ですし、これから良くなっていくかも。</t>
    <phoneticPr fontId="12"/>
  </si>
  <si>
    <t>今回は初芝であっさりと突き抜けた。なかなか素質がありそうなスプリンターに見えますし、上のクラスでもどこまでやれるか楽しみ。</t>
    <phoneticPr fontId="12"/>
  </si>
  <si>
    <t>かなりズブさが目立つ馬だが今回は低指数戦でスローペースに恵まれた。さすがにすぐに上では厳しいんじゃないだろうか。</t>
    <phoneticPr fontId="12"/>
  </si>
  <si>
    <t>今回は初ダートで先行力を活かしていきなり結果を出した。芝でも普通にやれていただけにダートがいいのかはまだわからない。</t>
    <phoneticPr fontId="3"/>
  </si>
  <si>
    <t>今回のメンバーでは能力が抜けきっていた。とは言ってもヴァンダービルトの未勝利で上位で走れていれば上でも通用する。</t>
    <phoneticPr fontId="3"/>
  </si>
  <si>
    <t>今回は特殊馬場で超スローペースの逃げが打てて完全に恵まれた。さすがにオープン重賞では厳しいだろう。</t>
    <phoneticPr fontId="12"/>
  </si>
  <si>
    <t>今回は雨馬場のスローペース戦で全てに恵まれた感じあり。ただ、センスが良い馬で道悪巧者でもあるので上のクラスでもやれて良さそうな感じがします。</t>
    <phoneticPr fontId="12"/>
  </si>
  <si>
    <t>中団から鋭い脚を使って差し込んできた。今回は脚抜きの良い馬場が向いた感じもあるか。素質はありそうだ。</t>
    <phoneticPr fontId="12"/>
  </si>
  <si>
    <t>阪神ダートは前日の雨の影響で重スタート。馬場を考えても速いペースだったが、前に行った馬がそのまま粘り込む決着に。</t>
    <phoneticPr fontId="12"/>
  </si>
  <si>
    <t>今回で距離を伸ばして一気にパフォーマンスを上げてきた。軽い馬場でスピードを活かせた感じはあるので、普通の馬場になってこの距離でどうだろう。</t>
    <phoneticPr fontId="12"/>
  </si>
  <si>
    <t>阪神ダートは前日の雨の影響で重スタート。ルアルが逃げて後続を突き離していたが、一頭だけついてこれたサクハルが差し切って勝利。</t>
    <phoneticPr fontId="12"/>
  </si>
  <si>
    <t>今回は距離短縮で一気にパフォーマンスを上げてきた。ヘニーヒューズ産駒だけあってこういう条件が良かったようで、普通に勝ち時計も優秀で上でも通用しそう。</t>
    <phoneticPr fontId="12"/>
  </si>
  <si>
    <t>阪神ダートは前日の雨の影響で重スタート。中盤が緩まないラップで地力がはっきり問われた感じで、３頭が４着以下を突き離して入線。</t>
    <phoneticPr fontId="12"/>
  </si>
  <si>
    <t>今回で一気にパフォーマンスを上げてきた。勝負所の手応えも抜群でしたが、馬が成長したのか馬場が向いたのかはちょっとわからないところ。</t>
    <phoneticPr fontId="12"/>
  </si>
  <si>
    <t>阪神ダートは前日の雨の影響で重スタート。馬場を考えても速いペースになり、人気のロードオルデンが後続を突き離して圧勝となった。</t>
    <phoneticPr fontId="3"/>
  </si>
  <si>
    <t>今回が初ダートだったが手応え抜群で楽々と突き抜けた。特殊な馬場なので判断が難しいが、この勝ちっぷりなら上でやれても良さそう。</t>
    <phoneticPr fontId="3"/>
  </si>
  <si>
    <t>阪神芝は前日の雨の影響で少し時計のかかる馬場。それなりにメンバーが揃っていたが、ムーンリットナイトが追い比べを制して勝利。</t>
    <phoneticPr fontId="12"/>
  </si>
  <si>
    <t>ワンターン条件で末脚を活かしてこその馬。今回は雨で少し時計が掛かる馬場も良かった。１勝クラスならやれそうだが、血統的にどこかで決め手の限界が来る。</t>
    <phoneticPr fontId="12"/>
  </si>
  <si>
    <t>阪神ダートは前日の雨の影響で時計の速い馬場。２番手から進めたシホノディレットが後続を突き離して楽勝となった。</t>
    <phoneticPr fontId="12"/>
  </si>
  <si>
    <t>今回は減量騎手が乗って前に行けたのが良かった。勝ちっぷりは強いがこの形じゃないとダメそう。オープンだと速い馬が多い。</t>
    <phoneticPr fontId="12"/>
  </si>
  <si>
    <t>レッドシリウスが逃げて高速馬場を考慮すれば平均ペース。２番手につけたアラジンバローズがあっさりと抜け出して勝利となった。</t>
    <phoneticPr fontId="12"/>
  </si>
  <si>
    <t>今回は約１年ぶりの休み明けだったがここでは力が違った。使って上積みもありそうなので、再編成前の２勝クラスなら通用しそう。</t>
    <phoneticPr fontId="12"/>
  </si>
  <si>
    <t>阪神芝は前日の雨の影響で少し時計のかかる馬場。にしてもかなりのスローペースになったが、決め手最上位のヴェルトハイムが人気に応えて差し切り勝ち。</t>
    <phoneticPr fontId="12"/>
  </si>
  <si>
    <t>前走は途中で動いて良さを活かせず。今回のようにじっくり溜めたほうが良さそうで、本格化してきた今ならすぐにオープンまで行けていいか。</t>
    <phoneticPr fontId="12"/>
  </si>
  <si>
    <t>阪神芝は前日の雨の影響で少し時計のかかる馬場。差しも決まる展開になり、最後はダンディズムが豪快に差し切り勝ち。</t>
    <phoneticPr fontId="12"/>
  </si>
  <si>
    <t>ここに来て一気に本格化してきた感じ。時計のかかる差し決着なら普通に強そうで、オープンやGIIIぐらいでも出番がありそう。</t>
    <phoneticPr fontId="12"/>
  </si>
  <si>
    <t>阪神芝は前日の雨の影響で少し時計のかかる馬場。ここはオープンにしてはかなり骨っぽいメンバー揃ったが、決め手に勝るエアロロノアが差し切り勝ち。</t>
    <phoneticPr fontId="12"/>
  </si>
  <si>
    <t>追走スピードが問われるとダメそうで、今回は阪神マイルの中弛み戦が良かったか。重賞でも通用するが速すぎる流れだとどうだろう。</t>
    <phoneticPr fontId="12"/>
  </si>
  <si>
    <t>前半が競り合うような展開になって差しも決まるレースに。外枠からじわっと進出したレディオマジックが差し切って勝利。</t>
    <phoneticPr fontId="12"/>
  </si>
  <si>
    <t>外をじわっと回って長く良い脚を見せて勝利。時計は微妙なのでいきなり上のクラスではどうか。</t>
    <phoneticPr fontId="12"/>
  </si>
  <si>
    <t>1勝</t>
    <rPh sb="1" eb="2">
      <t>ショウリ</t>
    </rPh>
    <phoneticPr fontId="12"/>
  </si>
  <si>
    <t>ラクスバラディー</t>
    <phoneticPr fontId="3"/>
  </si>
  <si>
    <t>ラニ</t>
    <phoneticPr fontId="3"/>
  </si>
  <si>
    <t>ヴォルゴグラード</t>
    <phoneticPr fontId="12"/>
  </si>
  <si>
    <t>リアルインパクト</t>
    <phoneticPr fontId="12"/>
  </si>
  <si>
    <t>スリードレフォン</t>
    <phoneticPr fontId="12"/>
  </si>
  <si>
    <t>ラリベラ</t>
    <phoneticPr fontId="12"/>
  </si>
  <si>
    <t>この時期の未勝利にしてはメンバー揃っていた一戦。その中でも断然人気に推されたラクスバラディーが順当勝ちとなったが、時計も速いのでハイレベル戦だろう。</t>
    <phoneticPr fontId="3"/>
  </si>
  <si>
    <t>２頭だけが人気になるという特殊なオッズのレースに。その２頭が想定通りの一騎打ちとなり、最後はヴォルゴグラードが強さを見せて勝利。</t>
    <phoneticPr fontId="12"/>
  </si>
  <si>
    <t>未勝利レベルにしてもそこまで速くない流れ。楽にハナに立つことができたスリードレフォンがそのまま押し切って勝利。</t>
    <phoneticPr fontId="12"/>
  </si>
  <si>
    <t>まずまずメンバーは揃っていた一戦。ラリベラがスローペースの逃げを打ってそのまま押し切り勝ちとなった。</t>
    <phoneticPr fontId="12"/>
  </si>
  <si>
    <t>ディパッセが何が何でも先手を主張する形でハイペース戦に。それでも前は止まらず、ディパッセがそのまま逃げ切り勝ちとなった。</t>
    <phoneticPr fontId="12"/>
  </si>
  <si>
    <t>ディパッセ</t>
    <phoneticPr fontId="12"/>
  </si>
  <si>
    <t>シャマル</t>
    <phoneticPr fontId="12"/>
  </si>
  <si>
    <t>折り合い難あるグランデフィオーレが主張して逃げる展開。最後は人気馬が差し込んできて順当な結果に終わった。</t>
    <phoneticPr fontId="12"/>
  </si>
  <si>
    <t>メイショウホシアイ</t>
    <phoneticPr fontId="12"/>
  </si>
  <si>
    <t>ワックスリリカル</t>
    <phoneticPr fontId="3"/>
  </si>
  <si>
    <t>先行馬が極端に少なく、シャスティーナが逃げてかなりのスローペースに。最後は瞬発力勝負になった感じで、ロードサージュが外からズバッと差し切った。</t>
    <phoneticPr fontId="12"/>
  </si>
  <si>
    <t>ロードサージュ</t>
    <phoneticPr fontId="12"/>
  </si>
  <si>
    <t>少頭数の世代限定戦らしく超のつくスローペース戦に。最後の3ハロンだけの上がり勝負になり、大接戦をインプレスが制して勝利。</t>
    <phoneticPr fontId="12"/>
  </si>
  <si>
    <t>インプレス</t>
    <phoneticPr fontId="12"/>
  </si>
  <si>
    <t>先行馬が全くいなかった一戦。抜群のスタートを切ったエーティーメジャーがマイペースの逃げを打ってそのまま押し切った。</t>
    <phoneticPr fontId="12"/>
  </si>
  <si>
    <t>エーティーメジャー</t>
    <phoneticPr fontId="12"/>
  </si>
  <si>
    <t>ロージズインメイ</t>
    <phoneticPr fontId="12"/>
  </si>
  <si>
    <t>先行馬がズラリと揃ってハイペース。最後は差しが決まる展開になり、スマートダンディーがオープン連勝を決めた。</t>
    <phoneticPr fontId="3"/>
  </si>
  <si>
    <t>スマートダンディー</t>
    <phoneticPr fontId="3"/>
  </si>
  <si>
    <t>エンパイアメーカー</t>
    <phoneticPr fontId="3"/>
  </si>
  <si>
    <t>マンハッタンカフェ</t>
    <phoneticPr fontId="3"/>
  </si>
  <si>
    <t>マリブドール</t>
    <phoneticPr fontId="3"/>
  </si>
  <si>
    <t>アジャストザルート</t>
    <phoneticPr fontId="12"/>
  </si>
  <si>
    <t>パイロ</t>
    <phoneticPr fontId="12"/>
  </si>
  <si>
    <t>ホウオウスミヨシ</t>
    <phoneticPr fontId="12"/>
  </si>
  <si>
    <t>ﾏｸﾘｰﾝｽﾞﾐｭｰｼﾞｯｸ</t>
    <phoneticPr fontId="3"/>
  </si>
  <si>
    <t>アトレイユ</t>
    <phoneticPr fontId="12"/>
  </si>
  <si>
    <t>スワヤンブナート</t>
    <phoneticPr fontId="12"/>
  </si>
  <si>
    <t>メモリーレゾン</t>
    <phoneticPr fontId="12"/>
  </si>
  <si>
    <t>カラヴァジオ</t>
    <phoneticPr fontId="12"/>
  </si>
  <si>
    <t>メイショウオキビ</t>
    <phoneticPr fontId="12"/>
  </si>
  <si>
    <t>エイシンギアアップ</t>
    <phoneticPr fontId="3"/>
  </si>
  <si>
    <t>サウスヴィグラス</t>
    <phoneticPr fontId="3"/>
  </si>
  <si>
    <t>グランプリボス</t>
    <phoneticPr fontId="3"/>
  </si>
  <si>
    <t>ステイブルアスク</t>
    <phoneticPr fontId="12"/>
  </si>
  <si>
    <t>フランケル</t>
    <phoneticPr fontId="12"/>
  </si>
  <si>
    <t>プレイイットサム</t>
    <phoneticPr fontId="12"/>
  </si>
  <si>
    <t>ロードマックス</t>
    <phoneticPr fontId="12"/>
  </si>
  <si>
    <t>レッドスパーダ</t>
    <phoneticPr fontId="12"/>
  </si>
  <si>
    <t>ポタジェ</t>
    <phoneticPr fontId="12"/>
  </si>
  <si>
    <t>イントゥザミスチーフ</t>
    <phoneticPr fontId="12"/>
  </si>
  <si>
    <t>ダート２戦目で位置を取って順当勝ち。着差は僅かだったが今回はハイレベル戦だったので上でも通用していいはず。</t>
    <phoneticPr fontId="3"/>
  </si>
  <si>
    <t>今回はロードマゼランしか相手がいないメンバー構成できっちりと勝ち切った。手応えは渋いがバテずに伸びるスタミナタイプに見えます。</t>
    <phoneticPr fontId="12"/>
  </si>
  <si>
    <t>緩いペースで逃げてそのまま押し切った。今回に関してはかなり恵まれた感じがします。</t>
    <phoneticPr fontId="12"/>
  </si>
  <si>
    <t>今回は積極的な競馬でそのまま押し切り勝ち。倒した相手もまずまずなので素質はありそう。血統的にどこの条件に適性があるかまだわからず。</t>
    <phoneticPr fontId="12"/>
  </si>
  <si>
    <t>強気のハイペース逃げで全馬の脚を削いで押し切った。こういう競馬なら普通に強そうで、自分の形に持ち込めるならオープンでもやれていいか。</t>
    <phoneticPr fontId="12"/>
  </si>
  <si>
    <t>もう明らかにクラス上位の存在だった。レースセンスが高い馬ですし、勝ちっぷりを見ても上のクラスで通用するはず。</t>
    <phoneticPr fontId="12"/>
  </si>
  <si>
    <t>使うごとにクラス慣れしてきてパフォーマンスを上げてきた。上のクラスでも同じように慣れは必要だろう。</t>
    <phoneticPr fontId="12"/>
  </si>
  <si>
    <t>長距離のスローペース戦でジリ脚を見せて勝利。キレはないが勝負根性はありそうで、馬がどれだけ強いのかはまだよくわからない。</t>
    <phoneticPr fontId="12"/>
  </si>
  <si>
    <t>抜群のスタートを決めて逃げる競馬で一変。ダイワメジャー産駒だけにこういう競馬もあったんだろう。時計は優秀だが、速い馬が多い中で同じような競馬ができるのか。</t>
    <phoneticPr fontId="12"/>
  </si>
  <si>
    <t>距離を伸ばしてどうかと思ったがしっかりと伸び切って勝利。8歳にして本格化してきたのかもしれない。</t>
    <phoneticPr fontId="3"/>
  </si>
  <si>
    <t>阪神ダート1800mらしい前半ゆったりからのロンスパ戦に。以前は積極策しかできなかったアジャストザルートが控えて差す競馬で新味を見せて勝利。</t>
    <phoneticPr fontId="12"/>
  </si>
  <si>
    <t>以前は淡白な先行競馬しかできなかったが、川田が馬を変えたようで戦法に幅が出てきた。ワンペースなのは変わらなそうだが、まだ底は見せていない。</t>
    <phoneticPr fontId="12"/>
  </si>
  <si>
    <t>２頭に人気が集中していた一戦。初ダートのホウオウスミヨシが早めに抜け出してそのまま押し切り勝ち。キタノセレナードは鬼脚使うも届かず。</t>
    <phoneticPr fontId="12"/>
  </si>
  <si>
    <t>見るからにノッシノッシと走る馬でダート替わりと外枠が良かった感じ。スタミナはあるがギアチェンジ性能に劣るので、スピード勝負になると厳しそう。</t>
    <phoneticPr fontId="12"/>
  </si>
  <si>
    <t>初ダートのシャランガーナが逃げてそこまで速くない流れ。初出走のワックスリリカルが好位から抜け出して勝利となった。</t>
    <phoneticPr fontId="3"/>
  </si>
  <si>
    <t>調教の動きが抜群で初出走でも素質上位だった。指数的には微妙だが初戦でこれだけ走れていれば上積みもありそうだ。</t>
    <phoneticPr fontId="3"/>
  </si>
  <si>
    <t>最初の3ハロンが速くなって先行馬は厳しかった感じ。上位は差し追い込みが独占するような結果になった。</t>
    <phoneticPr fontId="12"/>
  </si>
  <si>
    <t>今回で一気にパフォーマンスを上げてきた。父ドレフォン×母父クロフネのイメージ通りの馬で、じわじわと持続力を活かす競馬で良さが出そうだ。</t>
    <phoneticPr fontId="12"/>
  </si>
  <si>
    <t>スワヤンブナートが逃げてかなりのスローペース。最後は実力馬が差し込んできたが、マイペースで行けたスワヤンブナートが楽々と押し切った。</t>
    <phoneticPr fontId="12"/>
  </si>
  <si>
    <t>前走は左回りがダメだったのか。2走前と同じ阪神コースで逃げる競馬で一変した。ワンペースで走る馬だが自己条件なら十分にやれて良さそう。</t>
    <phoneticPr fontId="12"/>
  </si>
  <si>
    <t>前半スローからタイセイブリリオが早めに先頭に立つ展開。最後は決め手比べを制してメモリーレゾンが差し切った。</t>
    <phoneticPr fontId="12"/>
  </si>
  <si>
    <t>マイル２戦目で慣れも見込めてしっかり最後は伸びてきた。今回はいかにも１勝クラスらしいメンバーだったので、これ以上となるとどこまでやれるか。</t>
    <phoneticPr fontId="12"/>
  </si>
  <si>
    <t>前半ゆったりとしたペースからのロンスパ戦に。先行したメイショウオキビが後続を突き離して完勝となった。</t>
    <phoneticPr fontId="12"/>
  </si>
  <si>
    <t>前走は控える競馬で脚を余していた。スタミナを活かしてこその馬で、こういうタイプは昇級しても使いつつ通用していきそう。</t>
    <phoneticPr fontId="12"/>
  </si>
  <si>
    <t>ジョイウインが逃げて極端に速くはない流れ。人気のエイシンギアアップがまるで別の手応えからあっさりと突き抜けて勝利。</t>
    <phoneticPr fontId="3"/>
  </si>
  <si>
    <t>前走は疲労が溜まっていて本来の走りができず。この馬の走りができればオープンまでは行けるんじゃないだろうか。</t>
    <phoneticPr fontId="3"/>
  </si>
  <si>
    <t>じっくり限界まで脚を溜める競馬で鬼脚を見せた。古川奈穂騎手もコツを掴んだようで、こういう競馬なら準オープンでもやれていいはず。</t>
    <phoneticPr fontId="12"/>
  </si>
  <si>
    <t>淡々としたペースで流れて地力がはっきりと問われる展開。早めに抜け出したダノンバジリアが押し切るかに見えたが、最後にステイブルアスクが鬼脚で差し切った。</t>
    <phoneticPr fontId="12"/>
  </si>
  <si>
    <t>この条件らしく前半スローからの後半1000m勝負に。人気のスタッドリーが外を回す中で最内を突いたプレイイットサムがギリギリ競り勝った。</t>
    <phoneticPr fontId="12"/>
  </si>
  <si>
    <t>クロフネ産駒らしいジリっぽさがある馬でイメージは大阪杯を勝ったポタジェに近い。ポタジェが好むような条件ならオープンまで行けるだろう。</t>
    <phoneticPr fontId="12"/>
  </si>
  <si>
    <t>２番手追走のソウルトレインが早めに抜け出して押し切るかという展開。最後の最後に外から鬼脚を見せたロードマックスが一気に差し切った。</t>
    <phoneticPr fontId="12"/>
  </si>
  <si>
    <t>もともと重賞2着がある素質馬。しっかり立て直されて脚を溜める競馬で一変。勝ちっぷり鮮やかでしたし、1400mなら重賞も狙える馬だろう。</t>
    <phoneticPr fontId="12"/>
  </si>
  <si>
    <t>先行馬が揃っていたがマラードザレコードがあっさり先手を奪ってペースは速くならず。もうここでは能力抜けきっていたシャマルが人気に応えて圧勝となった。</t>
    <phoneticPr fontId="12"/>
  </si>
  <si>
    <t>もう明らかにこのクラスでは上位だった。極端に揉まれ込まなければ強いはずで、オープンや交流重賞でこれから活躍していくような馬だろう。</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</si>
</sst>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1">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
      <sz val="11"/>
      <color theme="1"/>
      <name val="Arial"/>
      <family val="2"/>
    </font>
    <font>
      <sz val="11"/>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4">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0" fontId="19" fillId="3" borderId="1" xfId="0" applyFont="1" applyFill="1" applyBorder="1" applyAlignment="1">
      <alignment vertical="center" wrapText="1"/>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xf numFmtId="0" fontId="20" fillId="5" borderId="1" xfId="0" applyFont="1" applyFill="1" applyBorder="1" applyAlignment="1">
      <alignment horizontal="center" vertical="center"/>
    </xf>
    <xf numFmtId="21" fontId="0" fillId="0" borderId="0" xfId="0" applyNumberFormat="1"/>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1155">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4" sqref="E24"/>
    </sheetView>
  </sheetViews>
  <sheetFormatPr baseColWidth="10" defaultColWidth="8.83203125" defaultRowHeight="14"/>
  <cols>
    <col min="1" max="1" width="9.1640625" style="39" bestFit="1" customWidth="1"/>
    <col min="2" max="2" width="8.1640625" style="39" customWidth="1"/>
    <col min="3" max="3" width="8.83203125" style="39"/>
    <col min="4" max="4" width="9" style="39" bestFit="1" customWidth="1"/>
    <col min="5" max="5" width="18.33203125" style="39" customWidth="1"/>
    <col min="6" max="17" width="8.83203125" style="39"/>
    <col min="18" max="20" width="16.6640625" style="39" customWidth="1"/>
    <col min="21" max="21" width="5.83203125" style="39" customWidth="1"/>
    <col min="22" max="24" width="8.83203125" style="39" customWidth="1"/>
    <col min="25" max="25" width="8.83203125" style="39"/>
    <col min="26" max="26" width="5.5" style="39" customWidth="1"/>
    <col min="27" max="31" width="8.83203125" style="39"/>
    <col min="32" max="32" width="9.1640625" style="39" customWidth="1"/>
    <col min="33" max="33" width="150.83203125" style="39" customWidth="1"/>
    <col min="34" max="16384" width="8.83203125" style="39"/>
  </cols>
  <sheetData>
    <row r="1" spans="1:33">
      <c r="A1" s="36" t="s">
        <v>41</v>
      </c>
      <c r="B1" s="36" t="s">
        <v>42</v>
      </c>
      <c r="C1" s="36" t="s">
        <v>43</v>
      </c>
      <c r="D1" s="36" t="s">
        <v>44</v>
      </c>
      <c r="E1" s="36" t="s">
        <v>45</v>
      </c>
      <c r="F1" s="36" t="s">
        <v>61</v>
      </c>
      <c r="G1" s="36" t="s">
        <v>62</v>
      </c>
      <c r="H1" s="36" t="s">
        <v>63</v>
      </c>
      <c r="I1" s="36" t="s">
        <v>64</v>
      </c>
      <c r="J1" s="36" t="s">
        <v>65</v>
      </c>
      <c r="K1" s="36" t="s">
        <v>66</v>
      </c>
      <c r="L1" s="36" t="s">
        <v>46</v>
      </c>
      <c r="M1" s="36" t="s">
        <v>47</v>
      </c>
      <c r="N1" s="36" t="s">
        <v>48</v>
      </c>
      <c r="O1" s="36" t="s">
        <v>176</v>
      </c>
      <c r="P1" s="36" t="s">
        <v>49</v>
      </c>
      <c r="Q1" s="36" t="s">
        <v>50</v>
      </c>
      <c r="R1" s="37" t="s">
        <v>51</v>
      </c>
      <c r="S1" s="37" t="s">
        <v>52</v>
      </c>
      <c r="T1" s="37" t="s">
        <v>53</v>
      </c>
      <c r="U1" s="37" t="s">
        <v>90</v>
      </c>
      <c r="V1" s="37" t="s">
        <v>177</v>
      </c>
      <c r="W1" s="37" t="s">
        <v>178</v>
      </c>
      <c r="X1" s="37" t="s">
        <v>179</v>
      </c>
      <c r="Y1" s="37" t="s">
        <v>9</v>
      </c>
      <c r="Z1" s="37" t="s">
        <v>91</v>
      </c>
      <c r="AA1" s="37" t="s">
        <v>10</v>
      </c>
      <c r="AB1" s="37" t="s">
        <v>11</v>
      </c>
      <c r="AC1" s="37" t="s">
        <v>12</v>
      </c>
      <c r="AD1" s="37" t="s">
        <v>13</v>
      </c>
      <c r="AE1" s="37" t="s">
        <v>54</v>
      </c>
      <c r="AF1" s="37" t="s">
        <v>55</v>
      </c>
      <c r="AG1" s="38" t="s">
        <v>70</v>
      </c>
    </row>
    <row r="2" spans="1:33">
      <c r="A2" s="40" t="s">
        <v>34</v>
      </c>
      <c r="B2" s="40" t="s">
        <v>94</v>
      </c>
      <c r="C2" s="41" t="s">
        <v>35</v>
      </c>
      <c r="D2" s="41" t="s">
        <v>36</v>
      </c>
      <c r="E2" s="41" t="s">
        <v>37</v>
      </c>
      <c r="F2" s="49" t="s">
        <v>95</v>
      </c>
      <c r="G2" s="50"/>
      <c r="H2" s="50"/>
      <c r="I2" s="50"/>
      <c r="J2" s="50"/>
      <c r="K2" s="51"/>
      <c r="L2" s="41" t="s">
        <v>38</v>
      </c>
      <c r="M2" s="41" t="s">
        <v>39</v>
      </c>
      <c r="N2" s="41" t="s">
        <v>56</v>
      </c>
      <c r="O2" s="41" t="s">
        <v>180</v>
      </c>
      <c r="P2" s="41"/>
      <c r="Q2" s="41"/>
      <c r="R2" s="49" t="s">
        <v>40</v>
      </c>
      <c r="S2" s="50"/>
      <c r="T2" s="51"/>
      <c r="U2" s="42" t="s">
        <v>96</v>
      </c>
      <c r="V2" s="42" t="s">
        <v>181</v>
      </c>
      <c r="W2" s="42" t="s">
        <v>182</v>
      </c>
      <c r="X2" s="42" t="s">
        <v>183</v>
      </c>
      <c r="Y2" s="41"/>
      <c r="Z2" s="43" t="s">
        <v>97</v>
      </c>
      <c r="AA2" s="41"/>
      <c r="AB2" s="41"/>
      <c r="AC2" s="40" t="s">
        <v>98</v>
      </c>
      <c r="AD2" s="44" t="s">
        <v>99</v>
      </c>
      <c r="AE2" s="45" t="s">
        <v>57</v>
      </c>
      <c r="AF2" s="45" t="s">
        <v>58</v>
      </c>
      <c r="AG2" s="41"/>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1"/>
  <sheetViews>
    <sheetView workbookViewId="0">
      <pane xSplit="5" ySplit="1" topLeftCell="H2" activePane="bottomRight" state="frozen"/>
      <selection activeCell="E15" sqref="E15"/>
      <selection pane="topRight" activeCell="E15" sqref="E15"/>
      <selection pane="bottomLeft" activeCell="E15" sqref="E15"/>
      <selection pane="bottomRight" activeCell="AL2" sqref="AL2"/>
    </sheetView>
  </sheetViews>
  <sheetFormatPr baseColWidth="10" defaultColWidth="8.83203125" defaultRowHeight="15"/>
  <cols>
    <col min="1" max="1" width="9.5"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t="s">
        <v>70</v>
      </c>
      <c r="AT1" s="14" t="s">
        <v>154</v>
      </c>
    </row>
    <row r="2" spans="1:46" s="5" customFormat="1">
      <c r="A2" s="6">
        <v>44640</v>
      </c>
      <c r="B2" s="7" t="s">
        <v>171</v>
      </c>
      <c r="C2" s="8" t="s">
        <v>223</v>
      </c>
      <c r="D2" s="9">
        <v>0.12847222222222224</v>
      </c>
      <c r="E2" s="32" t="s">
        <v>736</v>
      </c>
      <c r="F2" s="10">
        <v>13</v>
      </c>
      <c r="G2" s="10">
        <v>12</v>
      </c>
      <c r="H2" s="10">
        <v>12.6</v>
      </c>
      <c r="I2" s="10">
        <v>12.6</v>
      </c>
      <c r="J2" s="10">
        <v>12.9</v>
      </c>
      <c r="K2" s="10">
        <v>12.7</v>
      </c>
      <c r="L2" s="10">
        <v>12.3</v>
      </c>
      <c r="M2" s="10">
        <v>12.7</v>
      </c>
      <c r="N2" s="10">
        <v>12.6</v>
      </c>
      <c r="O2" s="10">
        <v>12.6</v>
      </c>
      <c r="P2" s="10">
        <v>11.9</v>
      </c>
      <c r="Q2" s="10">
        <v>11.6</v>
      </c>
      <c r="R2" s="10">
        <v>11.6</v>
      </c>
      <c r="S2" s="10">
        <v>11.5</v>
      </c>
      <c r="T2" s="10">
        <v>12.4</v>
      </c>
      <c r="U2" s="22">
        <f>SUM(F2:H2)</f>
        <v>37.6</v>
      </c>
      <c r="V2" s="22">
        <f>SUM(I2:Q2)</f>
        <v>111.89999999999999</v>
      </c>
      <c r="W2" s="22">
        <f>SUM(R2:T2)</f>
        <v>35.5</v>
      </c>
      <c r="X2" s="23">
        <f>SUM(F2:J2)</f>
        <v>63.1</v>
      </c>
      <c r="Y2" s="23">
        <f>SUM(P2:T2)</f>
        <v>59</v>
      </c>
      <c r="Z2" s="11" t="s">
        <v>790</v>
      </c>
      <c r="AA2" s="11" t="s">
        <v>255</v>
      </c>
      <c r="AB2" s="13" t="s">
        <v>237</v>
      </c>
      <c r="AC2" s="13" t="s">
        <v>256</v>
      </c>
      <c r="AD2" s="13" t="s">
        <v>256</v>
      </c>
      <c r="AE2" s="13" t="s">
        <v>151</v>
      </c>
      <c r="AF2" s="12">
        <v>10</v>
      </c>
      <c r="AG2" s="12">
        <v>13.5</v>
      </c>
      <c r="AH2" s="12">
        <v>9.6</v>
      </c>
      <c r="AI2" s="11" t="s">
        <v>293</v>
      </c>
      <c r="AJ2" s="12">
        <v>0.1</v>
      </c>
      <c r="AK2" s="12">
        <v>-0.5</v>
      </c>
      <c r="AL2" s="12">
        <v>0.8</v>
      </c>
      <c r="AM2" s="12">
        <v>-1.2</v>
      </c>
      <c r="AN2" s="12" t="s">
        <v>307</v>
      </c>
      <c r="AO2" s="11" t="s">
        <v>303</v>
      </c>
      <c r="AP2" s="11" t="s">
        <v>305</v>
      </c>
      <c r="AQ2" s="11" t="s">
        <v>158</v>
      </c>
      <c r="AR2" s="8"/>
      <c r="AS2" s="8"/>
      <c r="AT2" s="29"/>
    </row>
    <row r="3" spans="1:46">
      <c r="F3" s="25"/>
      <c r="G3" s="25"/>
      <c r="H3" s="25"/>
      <c r="I3" s="25"/>
      <c r="J3" s="25"/>
      <c r="K3" s="25"/>
      <c r="L3" s="25"/>
      <c r="M3" s="25"/>
      <c r="N3" s="25"/>
      <c r="O3" s="25"/>
      <c r="P3" s="25"/>
      <c r="Q3" s="25"/>
      <c r="R3" s="25"/>
      <c r="S3" s="25"/>
      <c r="T3" s="25"/>
      <c r="U3" s="28"/>
      <c r="V3" s="28"/>
      <c r="W3" s="28"/>
      <c r="X3" s="28"/>
      <c r="Y3" s="28"/>
    </row>
    <row r="4" spans="1:46">
      <c r="F4" s="25"/>
      <c r="G4" s="25"/>
      <c r="H4" s="25"/>
      <c r="I4" s="25"/>
      <c r="J4" s="25"/>
      <c r="K4" s="25"/>
      <c r="L4" s="25"/>
      <c r="M4" s="25"/>
      <c r="N4" s="25"/>
      <c r="O4" s="25"/>
      <c r="P4" s="25"/>
      <c r="Q4" s="25"/>
      <c r="R4" s="25"/>
      <c r="S4" s="25"/>
      <c r="T4" s="25"/>
      <c r="U4" s="28"/>
      <c r="V4" s="28"/>
      <c r="W4" s="28"/>
      <c r="X4" s="28"/>
      <c r="Y4" s="28"/>
    </row>
    <row r="5" spans="1:46">
      <c r="F5" s="25"/>
      <c r="G5" s="25"/>
      <c r="H5" s="25"/>
      <c r="I5" s="25"/>
      <c r="J5" s="25"/>
      <c r="K5" s="25"/>
      <c r="L5" s="25"/>
      <c r="M5" s="25"/>
      <c r="N5" s="25"/>
      <c r="O5" s="25"/>
      <c r="P5" s="25"/>
      <c r="Q5" s="25"/>
      <c r="R5" s="25"/>
      <c r="S5" s="25"/>
      <c r="T5" s="25"/>
      <c r="U5" s="28"/>
      <c r="V5" s="28"/>
      <c r="W5" s="28"/>
      <c r="X5" s="28"/>
      <c r="Y5" s="28"/>
    </row>
    <row r="6" spans="1:46">
      <c r="F6" s="25"/>
      <c r="G6" s="25"/>
      <c r="H6" s="25"/>
      <c r="I6" s="25"/>
      <c r="J6" s="25"/>
      <c r="K6" s="25"/>
      <c r="L6" s="25"/>
      <c r="M6" s="25"/>
      <c r="N6" s="25"/>
      <c r="O6" s="25"/>
      <c r="P6" s="25"/>
      <c r="Q6" s="25"/>
      <c r="R6" s="25"/>
      <c r="S6" s="25"/>
      <c r="T6" s="25"/>
      <c r="U6" s="28"/>
      <c r="V6" s="28"/>
      <c r="W6" s="28"/>
      <c r="X6" s="28"/>
      <c r="Y6" s="28"/>
    </row>
    <row r="7" spans="1:46">
      <c r="F7" s="25"/>
      <c r="G7" s="25"/>
      <c r="H7" s="25"/>
      <c r="I7" s="25"/>
      <c r="J7" s="25"/>
      <c r="K7" s="25"/>
      <c r="L7" s="25"/>
      <c r="M7" s="25"/>
      <c r="N7" s="25"/>
      <c r="O7" s="25"/>
      <c r="P7" s="25"/>
      <c r="Q7" s="25"/>
      <c r="R7" s="25"/>
      <c r="S7" s="25"/>
      <c r="T7" s="25"/>
      <c r="U7" s="28"/>
      <c r="V7" s="28"/>
      <c r="W7" s="28"/>
      <c r="X7" s="28"/>
      <c r="Y7" s="28"/>
    </row>
    <row r="8" spans="1:46">
      <c r="F8" s="27"/>
      <c r="G8" s="27"/>
      <c r="H8" s="27"/>
      <c r="I8" s="26"/>
      <c r="J8" s="26"/>
      <c r="K8" s="26"/>
      <c r="L8" s="26"/>
      <c r="M8" s="26"/>
      <c r="N8" s="26"/>
      <c r="O8" s="26"/>
      <c r="P8" s="26"/>
      <c r="Q8" s="26"/>
      <c r="R8" s="26"/>
      <c r="S8" s="26"/>
      <c r="T8" s="26"/>
      <c r="U8" s="26"/>
      <c r="V8" s="26"/>
      <c r="W8" s="26"/>
      <c r="X8" s="26"/>
      <c r="Y8" s="26"/>
    </row>
    <row r="9" spans="1:46">
      <c r="I9" s="26"/>
      <c r="J9" s="26"/>
      <c r="K9" s="26"/>
      <c r="L9" s="26"/>
      <c r="M9" s="26"/>
      <c r="N9" s="26"/>
      <c r="O9" s="26"/>
      <c r="P9" s="26"/>
      <c r="Q9" s="26"/>
      <c r="R9" s="26"/>
      <c r="S9" s="26"/>
      <c r="T9" s="26"/>
      <c r="U9" s="26"/>
      <c r="V9" s="26"/>
      <c r="W9" s="26"/>
      <c r="X9" s="26"/>
      <c r="Y9" s="26"/>
    </row>
    <row r="10" spans="1:46">
      <c r="I10" s="26"/>
      <c r="J10" s="26"/>
      <c r="K10" s="26"/>
      <c r="L10" s="26"/>
      <c r="M10" s="26"/>
      <c r="N10" s="26"/>
      <c r="O10" s="26"/>
      <c r="P10" s="26"/>
      <c r="Q10" s="26"/>
      <c r="R10" s="26"/>
      <c r="S10" s="26"/>
      <c r="T10" s="26"/>
      <c r="U10" s="26"/>
      <c r="V10" s="26"/>
      <c r="W10" s="26"/>
      <c r="X10" s="26"/>
      <c r="Y10" s="26"/>
    </row>
    <row r="11" spans="1:46">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446" priority="39" operator="containsText" text="E">
      <formula>NOT(ISERROR(SEARCH("E",AO2)))</formula>
    </cfRule>
    <cfRule type="containsText" dxfId="445" priority="40" operator="containsText" text="B">
      <formula>NOT(ISERROR(SEARCH("B",AO2)))</formula>
    </cfRule>
    <cfRule type="containsText" dxfId="444" priority="41" operator="containsText" text="A">
      <formula>NOT(ISERROR(SEARCH("A",AO2)))</formula>
    </cfRule>
  </conditionalFormatting>
  <conditionalFormatting sqref="AQ2">
    <cfRule type="containsText" dxfId="443" priority="36" operator="containsText" text="E">
      <formula>NOT(ISERROR(SEARCH("E",AQ2)))</formula>
    </cfRule>
    <cfRule type="containsText" dxfId="442" priority="37" operator="containsText" text="B">
      <formula>NOT(ISERROR(SEARCH("B",AQ2)))</formula>
    </cfRule>
    <cfRule type="containsText" dxfId="441" priority="38" operator="containsText" text="A">
      <formula>NOT(ISERROR(SEARCH("A",AQ2)))</formula>
    </cfRule>
  </conditionalFormatting>
  <conditionalFormatting sqref="R2:T2">
    <cfRule type="colorScale" priority="29">
      <colorScale>
        <cfvo type="min"/>
        <cfvo type="percentile" val="50"/>
        <cfvo type="max"/>
        <color rgb="FFF8696B"/>
        <color rgb="FFFFEB84"/>
        <color rgb="FF63BE7B"/>
      </colorScale>
    </cfRule>
  </conditionalFormatting>
  <conditionalFormatting sqref="F3:T5">
    <cfRule type="colorScale" priority="23">
      <colorScale>
        <cfvo type="min"/>
        <cfvo type="percentile" val="50"/>
        <cfvo type="max"/>
        <color rgb="FFF8696B"/>
        <color rgb="FFFFEB84"/>
        <color rgb="FF63BE7B"/>
      </colorScale>
    </cfRule>
  </conditionalFormatting>
  <conditionalFormatting sqref="F6:T7">
    <cfRule type="colorScale" priority="22">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Q2">
    <cfRule type="colorScale" priority="14">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R2">
    <cfRule type="containsText" dxfId="440" priority="7" operator="containsText" text="E">
      <formula>NOT(ISERROR(SEARCH("E",AR2)))</formula>
    </cfRule>
    <cfRule type="containsText" dxfId="439" priority="8" operator="containsText" text="B">
      <formula>NOT(ISERROR(SEARCH("B",AR2)))</formula>
    </cfRule>
    <cfRule type="containsText" dxfId="438" priority="9" operator="containsText" text="A">
      <formula>NOT(ISERROR(SEARCH("A",AR2)))</formula>
    </cfRule>
  </conditionalFormatting>
  <conditionalFormatting sqref="AI2">
    <cfRule type="containsText" dxfId="437" priority="1" operator="containsText" text="D">
      <formula>NOT(ISERROR(SEARCH("D",AI2)))</formula>
    </cfRule>
    <cfRule type="containsText" dxfId="436" priority="2" operator="containsText" text="S">
      <formula>NOT(ISERROR(SEARCH("S",AI2)))</formula>
    </cfRule>
    <cfRule type="containsText" dxfId="435" priority="3" operator="containsText" text="F">
      <formula>NOT(ISERROR(SEARCH("F",AI2)))</formula>
    </cfRule>
    <cfRule type="containsText" dxfId="434" priority="4" operator="containsText" text="E">
      <formula>NOT(ISERROR(SEARCH("E",AI2)))</formula>
    </cfRule>
    <cfRule type="containsText" dxfId="433" priority="5" operator="containsText" text="B">
      <formula>NOT(ISERROR(SEARCH("B",AI2)))</formula>
    </cfRule>
    <cfRule type="containsText" dxfId="432" priority="6" operator="containsText" text="A">
      <formula>NOT(ISERROR(SEARCH("A",AI2)))</formula>
    </cfRule>
  </conditionalFormatting>
  <dataValidations count="1">
    <dataValidation type="list" allowBlank="1" showInputMessage="1" showErrorMessage="1" sqref="AR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B03E-162B-DC43-8C12-C025BFE25D16}">
  <dimension ref="A1:AU11"/>
  <sheetViews>
    <sheetView workbookViewId="0">
      <pane xSplit="5" ySplit="1" topLeftCell="U2" activePane="bottomRight" state="frozen"/>
      <selection activeCell="E15" sqref="E15"/>
      <selection pane="topRight" activeCell="E15" sqref="E15"/>
      <selection pane="bottomLeft" activeCell="E15" sqref="E15"/>
      <selection pane="bottomRight" activeCell="C24" sqref="C24"/>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450</v>
      </c>
      <c r="V1" s="1" t="s">
        <v>3</v>
      </c>
      <c r="W1" s="1" t="s">
        <v>451</v>
      </c>
      <c r="X1" s="1" t="s">
        <v>4</v>
      </c>
      <c r="Y1" s="1" t="s">
        <v>48</v>
      </c>
      <c r="Z1" s="1" t="s">
        <v>176</v>
      </c>
      <c r="AA1" s="2" t="s">
        <v>17</v>
      </c>
      <c r="AB1" s="2" t="s">
        <v>5</v>
      </c>
      <c r="AC1" s="3" t="s">
        <v>6</v>
      </c>
      <c r="AD1" s="3" t="s">
        <v>7</v>
      </c>
      <c r="AE1" s="3" t="s">
        <v>8</v>
      </c>
      <c r="AF1" s="3" t="s">
        <v>111</v>
      </c>
      <c r="AG1" s="4" t="s">
        <v>152</v>
      </c>
      <c r="AH1" s="4" t="s">
        <v>153</v>
      </c>
      <c r="AI1" s="4" t="s">
        <v>174</v>
      </c>
      <c r="AJ1" s="4" t="s">
        <v>179</v>
      </c>
      <c r="AK1" s="4" t="s">
        <v>9</v>
      </c>
      <c r="AL1" s="4" t="s">
        <v>100</v>
      </c>
      <c r="AM1" s="4" t="s">
        <v>10</v>
      </c>
      <c r="AN1" s="4" t="s">
        <v>11</v>
      </c>
      <c r="AO1" s="4"/>
      <c r="AP1" s="4" t="s">
        <v>12</v>
      </c>
      <c r="AQ1" s="4" t="s">
        <v>13</v>
      </c>
      <c r="AR1" s="4" t="s">
        <v>54</v>
      </c>
      <c r="AS1" s="4" t="s">
        <v>55</v>
      </c>
      <c r="AT1" s="1" t="s">
        <v>70</v>
      </c>
      <c r="AU1" s="14" t="s">
        <v>154</v>
      </c>
    </row>
    <row r="2" spans="1:47" s="5" customFormat="1">
      <c r="A2" s="6">
        <v>44619</v>
      </c>
      <c r="B2" s="7" t="s">
        <v>168</v>
      </c>
      <c r="C2" s="8" t="s">
        <v>198</v>
      </c>
      <c r="D2" s="9">
        <v>0.13893518518518519</v>
      </c>
      <c r="E2" s="32" t="s">
        <v>506</v>
      </c>
      <c r="F2" s="10">
        <v>13.3</v>
      </c>
      <c r="G2" s="10">
        <v>12.4</v>
      </c>
      <c r="H2" s="10">
        <v>12.8</v>
      </c>
      <c r="I2" s="10">
        <v>12.9</v>
      </c>
      <c r="J2" s="10">
        <v>13.2</v>
      </c>
      <c r="K2" s="10">
        <v>12.7</v>
      </c>
      <c r="L2" s="10">
        <v>13</v>
      </c>
      <c r="M2" s="10">
        <v>12</v>
      </c>
      <c r="N2" s="10">
        <v>13.6</v>
      </c>
      <c r="O2" s="10">
        <v>13.1</v>
      </c>
      <c r="P2" s="10">
        <v>12.5</v>
      </c>
      <c r="Q2" s="10">
        <v>12</v>
      </c>
      <c r="R2" s="10">
        <v>11.7</v>
      </c>
      <c r="S2" s="10">
        <v>11.4</v>
      </c>
      <c r="T2" s="10">
        <v>11.5</v>
      </c>
      <c r="U2" s="10">
        <v>12.3</v>
      </c>
      <c r="V2" s="22">
        <f>SUM(F2:H2)</f>
        <v>38.5</v>
      </c>
      <c r="W2" s="22">
        <f>SUM(I2:R2)</f>
        <v>126.69999999999999</v>
      </c>
      <c r="X2" s="22">
        <f>SUM(S2:U2)</f>
        <v>35.200000000000003</v>
      </c>
      <c r="Y2" s="23">
        <f>SUM(F2:J2)</f>
        <v>64.599999999999994</v>
      </c>
      <c r="Z2" s="23">
        <f>SUM(Q2:U2)</f>
        <v>58.900000000000006</v>
      </c>
      <c r="AA2" s="11" t="s">
        <v>210</v>
      </c>
      <c r="AB2" s="11" t="s">
        <v>203</v>
      </c>
      <c r="AC2" s="13" t="s">
        <v>278</v>
      </c>
      <c r="AD2" s="13" t="s">
        <v>260</v>
      </c>
      <c r="AE2" s="13" t="s">
        <v>253</v>
      </c>
      <c r="AF2" s="13" t="s">
        <v>156</v>
      </c>
      <c r="AG2" s="12">
        <v>8.6999999999999993</v>
      </c>
      <c r="AH2" s="12">
        <v>11.1</v>
      </c>
      <c r="AI2" s="12">
        <v>9.8000000000000007</v>
      </c>
      <c r="AJ2" s="11" t="s">
        <v>242</v>
      </c>
      <c r="AK2" s="12">
        <v>2.2000000000000002</v>
      </c>
      <c r="AL2" s="12">
        <v>-0.8</v>
      </c>
      <c r="AM2" s="12">
        <v>3.5</v>
      </c>
      <c r="AN2" s="12">
        <v>-2.1</v>
      </c>
      <c r="AO2" s="12"/>
      <c r="AP2" s="11" t="s">
        <v>309</v>
      </c>
      <c r="AQ2" s="11" t="s">
        <v>305</v>
      </c>
      <c r="AR2" s="11" t="s">
        <v>157</v>
      </c>
      <c r="AS2" s="8"/>
      <c r="AT2" s="8" t="s">
        <v>545</v>
      </c>
      <c r="AU2" s="29" t="s">
        <v>546</v>
      </c>
    </row>
    <row r="3" spans="1:47">
      <c r="F3" s="25"/>
      <c r="G3" s="25"/>
      <c r="H3" s="25"/>
      <c r="I3" s="25"/>
      <c r="J3" s="25"/>
      <c r="K3" s="25"/>
      <c r="L3" s="25"/>
      <c r="M3" s="25"/>
      <c r="N3" s="25"/>
      <c r="O3" s="25"/>
      <c r="P3" s="25"/>
      <c r="Q3" s="25"/>
      <c r="R3" s="25"/>
      <c r="S3" s="25"/>
      <c r="T3" s="25"/>
      <c r="U3" s="25"/>
      <c r="V3" s="28"/>
      <c r="W3" s="28"/>
      <c r="X3" s="28"/>
      <c r="Y3" s="28"/>
      <c r="Z3" s="28"/>
    </row>
    <row r="4" spans="1:47">
      <c r="F4" s="25"/>
      <c r="G4" s="25"/>
      <c r="H4" s="25"/>
      <c r="I4" s="25"/>
      <c r="J4" s="25"/>
      <c r="K4" s="25"/>
      <c r="L4" s="25"/>
      <c r="M4" s="25"/>
      <c r="N4" s="25"/>
      <c r="O4" s="25"/>
      <c r="P4" s="25"/>
      <c r="Q4" s="25"/>
      <c r="R4" s="25"/>
      <c r="S4" s="25"/>
      <c r="T4" s="25"/>
      <c r="U4" s="25"/>
      <c r="V4" s="28"/>
      <c r="W4" s="28"/>
      <c r="X4" s="28"/>
      <c r="Y4" s="28"/>
      <c r="Z4" s="28"/>
    </row>
    <row r="5" spans="1:47">
      <c r="F5" s="25"/>
      <c r="G5" s="25"/>
      <c r="H5" s="25"/>
      <c r="I5" s="25"/>
      <c r="J5" s="25"/>
      <c r="K5" s="25"/>
      <c r="L5" s="25"/>
      <c r="M5" s="25"/>
      <c r="N5" s="25"/>
      <c r="O5" s="25"/>
      <c r="P5" s="25"/>
      <c r="Q5" s="25"/>
      <c r="R5" s="25"/>
      <c r="S5" s="25"/>
      <c r="T5" s="25"/>
      <c r="U5" s="25"/>
      <c r="V5" s="28"/>
      <c r="W5" s="28"/>
      <c r="X5" s="28"/>
      <c r="Y5" s="28"/>
      <c r="Z5" s="28"/>
    </row>
    <row r="6" spans="1:47">
      <c r="F6" s="25"/>
      <c r="G6" s="25"/>
      <c r="H6" s="25"/>
      <c r="I6" s="25"/>
      <c r="J6" s="25"/>
      <c r="K6" s="25"/>
      <c r="L6" s="25"/>
      <c r="M6" s="25"/>
      <c r="N6" s="25"/>
      <c r="O6" s="25"/>
      <c r="P6" s="25"/>
      <c r="Q6" s="25"/>
      <c r="R6" s="25"/>
      <c r="S6" s="25"/>
      <c r="T6" s="25"/>
      <c r="U6" s="25"/>
      <c r="V6" s="28"/>
      <c r="W6" s="28"/>
      <c r="X6" s="28"/>
      <c r="Y6" s="28"/>
      <c r="Z6" s="28"/>
    </row>
    <row r="7" spans="1:47">
      <c r="F7" s="25"/>
      <c r="G7" s="25"/>
      <c r="H7" s="25"/>
      <c r="I7" s="25"/>
      <c r="J7" s="25"/>
      <c r="K7" s="25"/>
      <c r="L7" s="25"/>
      <c r="M7" s="25"/>
      <c r="N7" s="25"/>
      <c r="O7" s="25"/>
      <c r="P7" s="25"/>
      <c r="Q7" s="25"/>
      <c r="R7" s="25"/>
      <c r="S7" s="25"/>
      <c r="T7" s="25"/>
      <c r="U7" s="25"/>
      <c r="V7" s="28"/>
      <c r="W7" s="28"/>
      <c r="X7" s="28"/>
      <c r="Y7" s="28"/>
      <c r="Z7" s="28"/>
    </row>
    <row r="8" spans="1:47">
      <c r="F8" s="27"/>
      <c r="G8" s="27"/>
      <c r="H8" s="27"/>
      <c r="I8" s="26"/>
      <c r="J8" s="26"/>
      <c r="K8" s="26"/>
      <c r="L8" s="26"/>
      <c r="M8" s="26"/>
      <c r="N8" s="26"/>
      <c r="O8" s="26"/>
      <c r="P8" s="26"/>
      <c r="Q8" s="26"/>
      <c r="R8" s="26"/>
      <c r="S8" s="26"/>
      <c r="T8" s="26"/>
      <c r="U8" s="26"/>
      <c r="V8" s="26"/>
      <c r="W8" s="26"/>
      <c r="X8" s="26"/>
      <c r="Y8" s="26"/>
      <c r="Z8" s="26"/>
    </row>
    <row r="9" spans="1:47">
      <c r="I9" s="26"/>
      <c r="J9" s="26"/>
      <c r="K9" s="26"/>
      <c r="L9" s="26"/>
      <c r="M9" s="26"/>
      <c r="N9" s="26"/>
      <c r="O9" s="26"/>
      <c r="P9" s="26"/>
      <c r="Q9" s="26"/>
      <c r="R9" s="26"/>
      <c r="S9" s="26"/>
      <c r="T9" s="26"/>
      <c r="U9" s="26"/>
      <c r="V9" s="26"/>
      <c r="W9" s="26"/>
      <c r="X9" s="26"/>
      <c r="Y9" s="26"/>
      <c r="Z9" s="26"/>
    </row>
    <row r="10" spans="1:47">
      <c r="I10" s="26"/>
      <c r="J10" s="26"/>
      <c r="K10" s="26"/>
      <c r="L10" s="26"/>
      <c r="M10" s="26"/>
      <c r="N10" s="26"/>
      <c r="O10" s="26"/>
      <c r="P10" s="26"/>
      <c r="Q10" s="26"/>
      <c r="R10" s="26"/>
      <c r="S10" s="26"/>
      <c r="T10" s="26"/>
      <c r="U10" s="26"/>
      <c r="V10" s="26"/>
      <c r="W10" s="26"/>
      <c r="X10" s="26"/>
      <c r="Y10" s="26"/>
      <c r="Z10" s="26"/>
    </row>
    <row r="11" spans="1:47">
      <c r="I11" s="26"/>
      <c r="J11" s="26"/>
      <c r="K11" s="26"/>
      <c r="L11" s="26"/>
      <c r="M11" s="26"/>
      <c r="N11" s="26"/>
      <c r="O11" s="26"/>
      <c r="P11" s="26"/>
      <c r="Q11" s="26"/>
      <c r="R11" s="26"/>
      <c r="S11" s="26"/>
      <c r="T11" s="26"/>
      <c r="U11" s="26"/>
      <c r="V11" s="26"/>
      <c r="W11" s="26"/>
      <c r="X11" s="26"/>
      <c r="Y11" s="26"/>
      <c r="Z11" s="26"/>
    </row>
  </sheetData>
  <autoFilter ref="A1:AT2" xr:uid="{00000000-0009-0000-0000-000009000000}"/>
  <phoneticPr fontId="12"/>
  <conditionalFormatting sqref="AP2:AQ2">
    <cfRule type="containsText" dxfId="431" priority="23" operator="containsText" text="E">
      <formula>NOT(ISERROR(SEARCH("E",AP2)))</formula>
    </cfRule>
    <cfRule type="containsText" dxfId="430" priority="24" operator="containsText" text="B">
      <formula>NOT(ISERROR(SEARCH("B",AP2)))</formula>
    </cfRule>
    <cfRule type="containsText" dxfId="429" priority="25" operator="containsText" text="A">
      <formula>NOT(ISERROR(SEARCH("A",AP2)))</formula>
    </cfRule>
  </conditionalFormatting>
  <conditionalFormatting sqref="AR2">
    <cfRule type="containsText" dxfId="428" priority="20" operator="containsText" text="E">
      <formula>NOT(ISERROR(SEARCH("E",AR2)))</formula>
    </cfRule>
    <cfRule type="containsText" dxfId="427" priority="21" operator="containsText" text="B">
      <formula>NOT(ISERROR(SEARCH("B",AR2)))</formula>
    </cfRule>
    <cfRule type="containsText" dxfId="426" priority="22" operator="containsText" text="A">
      <formula>NOT(ISERROR(SEARCH("A",AR2)))</formula>
    </cfRule>
  </conditionalFormatting>
  <conditionalFormatting sqref="R2:T2">
    <cfRule type="colorScale" priority="19">
      <colorScale>
        <cfvo type="min"/>
        <cfvo type="percentile" val="50"/>
        <cfvo type="max"/>
        <color rgb="FFF8696B"/>
        <color rgb="FFFFEB84"/>
        <color rgb="FF63BE7B"/>
      </colorScale>
    </cfRule>
  </conditionalFormatting>
  <conditionalFormatting sqref="F3:T5">
    <cfRule type="colorScale" priority="18">
      <colorScale>
        <cfvo type="min"/>
        <cfvo type="percentile" val="50"/>
        <cfvo type="max"/>
        <color rgb="FFF8696B"/>
        <color rgb="FFFFEB84"/>
        <color rgb="FF63BE7B"/>
      </colorScale>
    </cfRule>
  </conditionalFormatting>
  <conditionalFormatting sqref="F6:T7">
    <cfRule type="colorScale" priority="17">
      <colorScale>
        <cfvo type="min"/>
        <cfvo type="percentile" val="50"/>
        <cfvo type="max"/>
        <color rgb="FFF8696B"/>
        <color rgb="FFFFEB84"/>
        <color rgb="FF63BE7B"/>
      </colorScale>
    </cfRule>
  </conditionalFormatting>
  <conditionalFormatting sqref="F2:Q2">
    <cfRule type="colorScale" priority="16">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T2">
    <cfRule type="colorScale" priority="14">
      <colorScale>
        <cfvo type="min"/>
        <cfvo type="percentile" val="50"/>
        <cfvo type="max"/>
        <color rgb="FFF8696B"/>
        <color rgb="FFFFEB84"/>
        <color rgb="FF63BE7B"/>
      </colorScale>
    </cfRule>
  </conditionalFormatting>
  <conditionalFormatting sqref="AS2">
    <cfRule type="containsText" dxfId="425" priority="11" operator="containsText" text="E">
      <formula>NOT(ISERROR(SEARCH("E",AS2)))</formula>
    </cfRule>
    <cfRule type="containsText" dxfId="424" priority="12" operator="containsText" text="B">
      <formula>NOT(ISERROR(SEARCH("B",AS2)))</formula>
    </cfRule>
    <cfRule type="containsText" dxfId="423" priority="13" operator="containsText" text="A">
      <formula>NOT(ISERROR(SEARCH("A",AS2)))</formula>
    </cfRule>
  </conditionalFormatting>
  <conditionalFormatting sqref="AJ2">
    <cfRule type="containsText" dxfId="422" priority="5" operator="containsText" text="D">
      <formula>NOT(ISERROR(SEARCH("D",AJ2)))</formula>
    </cfRule>
    <cfRule type="containsText" dxfId="421" priority="6" operator="containsText" text="S">
      <formula>NOT(ISERROR(SEARCH("S",AJ2)))</formula>
    </cfRule>
    <cfRule type="containsText" dxfId="420" priority="7" operator="containsText" text="F">
      <formula>NOT(ISERROR(SEARCH("F",AJ2)))</formula>
    </cfRule>
    <cfRule type="containsText" dxfId="419" priority="8" operator="containsText" text="E">
      <formula>NOT(ISERROR(SEARCH("E",AJ2)))</formula>
    </cfRule>
    <cfRule type="containsText" dxfId="418" priority="9" operator="containsText" text="B">
      <formula>NOT(ISERROR(SEARCH("B",AJ2)))</formula>
    </cfRule>
    <cfRule type="containsText" dxfId="417" priority="10" operator="containsText" text="A">
      <formula>NOT(ISERROR(SEARCH("A",AJ2)))</formula>
    </cfRule>
  </conditionalFormatting>
  <conditionalFormatting sqref="U2">
    <cfRule type="colorScale" priority="4">
      <colorScale>
        <cfvo type="min"/>
        <cfvo type="percentile" val="50"/>
        <cfvo type="max"/>
        <color rgb="FFF8696B"/>
        <color rgb="FFFFEB84"/>
        <color rgb="FF63BE7B"/>
      </colorScale>
    </cfRule>
  </conditionalFormatting>
  <conditionalFormatting sqref="U3:U5">
    <cfRule type="colorScale" priority="3">
      <colorScale>
        <cfvo type="min"/>
        <cfvo type="percentile" val="50"/>
        <cfvo type="max"/>
        <color rgb="FFF8696B"/>
        <color rgb="FFFFEB84"/>
        <color rgb="FF63BE7B"/>
      </colorScale>
    </cfRule>
  </conditionalFormatting>
  <conditionalFormatting sqref="U6:U7">
    <cfRule type="colorScale" priority="2">
      <colorScale>
        <cfvo type="min"/>
        <cfvo type="percentile" val="50"/>
        <cfvo type="max"/>
        <color rgb="FFF8696B"/>
        <color rgb="FFFFEB84"/>
        <color rgb="FF63BE7B"/>
      </colorScale>
    </cfRule>
  </conditionalFormatting>
  <conditionalFormatting sqref="U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S2" xr:uid="{9D327220-FA36-4B41-AE00-F9D4A342C2F1}">
      <formula1>"強風,外差し,イン先行,タフ"</formula1>
    </dataValidation>
  </dataValidations>
  <pageMargins left="0.75" right="0.75" top="1" bottom="1" header="0.3" footer="0.3"/>
  <pageSetup paperSize="9" orientation="portrait" horizontalDpi="4294967292" verticalDpi="4294967292"/>
  <ignoredErrors>
    <ignoredError sqref="V2:Z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30"/>
  <sheetViews>
    <sheetView zoomScaleNormal="100" workbookViewId="0">
      <pane xSplit="5" ySplit="1" topLeftCell="AF2" activePane="bottomRight" state="frozen"/>
      <selection activeCell="E24" sqref="E24"/>
      <selection pane="topRight" activeCell="E24" sqref="E24"/>
      <selection pane="bottomLeft" activeCell="E24" sqref="E24"/>
      <selection pane="bottomRight" activeCell="AG21" sqref="AG21"/>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12" si="0">SUM(F2:H2)</f>
        <v>37.299999999999997</v>
      </c>
      <c r="M2" s="22">
        <f t="shared" ref="M2:M12" si="1">SUM(I2:K2)</f>
        <v>37.200000000000003</v>
      </c>
      <c r="N2" s="23">
        <f t="shared" ref="N2:N12"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si="0"/>
        <v>35.9</v>
      </c>
      <c r="M6" s="22">
        <f t="shared" si="1"/>
        <v>37.1</v>
      </c>
      <c r="N6" s="23">
        <f t="shared" si="2"/>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0"/>
        <v>35</v>
      </c>
      <c r="M7" s="22">
        <f t="shared" si="1"/>
        <v>37.5</v>
      </c>
      <c r="N7" s="23">
        <f t="shared" si="2"/>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0"/>
        <v>34.599999999999994</v>
      </c>
      <c r="M8" s="22">
        <f t="shared" si="1"/>
        <v>38.6</v>
      </c>
      <c r="N8" s="23">
        <f t="shared" si="2"/>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0"/>
        <v>33.900000000000006</v>
      </c>
      <c r="M9" s="22">
        <f t="shared" si="1"/>
        <v>37.700000000000003</v>
      </c>
      <c r="N9" s="23">
        <f t="shared" si="2"/>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row r="10" spans="1:33" s="5" customFormat="1">
      <c r="A10" s="6">
        <v>44618</v>
      </c>
      <c r="B10" s="7" t="s">
        <v>162</v>
      </c>
      <c r="C10" s="8" t="s">
        <v>198</v>
      </c>
      <c r="D10" s="9">
        <v>5.0104166666666672E-2</v>
      </c>
      <c r="E10" s="8" t="s">
        <v>452</v>
      </c>
      <c r="F10" s="10">
        <v>12.4</v>
      </c>
      <c r="G10" s="10">
        <v>11.1</v>
      </c>
      <c r="H10" s="10">
        <v>12</v>
      </c>
      <c r="I10" s="10">
        <v>12.7</v>
      </c>
      <c r="J10" s="10">
        <v>12</v>
      </c>
      <c r="K10" s="10">
        <v>12.7</v>
      </c>
      <c r="L10" s="22">
        <f t="shared" si="0"/>
        <v>35.5</v>
      </c>
      <c r="M10" s="22">
        <f t="shared" si="1"/>
        <v>37.4</v>
      </c>
      <c r="N10" s="23">
        <f t="shared" si="2"/>
        <v>60.2</v>
      </c>
      <c r="O10" s="11" t="s">
        <v>196</v>
      </c>
      <c r="P10" s="11" t="s">
        <v>203</v>
      </c>
      <c r="Q10" s="13" t="s">
        <v>411</v>
      </c>
      <c r="R10" s="13" t="s">
        <v>466</v>
      </c>
      <c r="S10" s="13" t="s">
        <v>467</v>
      </c>
      <c r="T10" s="12">
        <v>4.5999999999999996</v>
      </c>
      <c r="U10" s="12">
        <v>3.9</v>
      </c>
      <c r="V10" s="11" t="s">
        <v>157</v>
      </c>
      <c r="W10" s="12">
        <v>-0.2</v>
      </c>
      <c r="X10" s="12" t="s">
        <v>301</v>
      </c>
      <c r="Y10" s="12">
        <v>-0.2</v>
      </c>
      <c r="Z10" s="8" t="s">
        <v>304</v>
      </c>
      <c r="AA10" s="8"/>
      <c r="AB10" s="11" t="s">
        <v>305</v>
      </c>
      <c r="AC10" s="11" t="s">
        <v>303</v>
      </c>
      <c r="AD10" s="11" t="s">
        <v>157</v>
      </c>
      <c r="AE10" s="8"/>
      <c r="AF10" s="8" t="s">
        <v>457</v>
      </c>
      <c r="AG10" s="29" t="s">
        <v>518</v>
      </c>
    </row>
    <row r="11" spans="1:33" s="5" customFormat="1">
      <c r="A11" s="6">
        <v>44618</v>
      </c>
      <c r="B11" s="7" t="s">
        <v>161</v>
      </c>
      <c r="C11" s="8" t="s">
        <v>198</v>
      </c>
      <c r="D11" s="9">
        <v>5.0092592592592598E-2</v>
      </c>
      <c r="E11" s="8" t="s">
        <v>463</v>
      </c>
      <c r="F11" s="10">
        <v>12.3</v>
      </c>
      <c r="G11" s="10">
        <v>11</v>
      </c>
      <c r="H11" s="10">
        <v>11.8</v>
      </c>
      <c r="I11" s="10">
        <v>12.3</v>
      </c>
      <c r="J11" s="10">
        <v>12.5</v>
      </c>
      <c r="K11" s="10">
        <v>12.9</v>
      </c>
      <c r="L11" s="22">
        <f t="shared" si="0"/>
        <v>35.1</v>
      </c>
      <c r="M11" s="22">
        <f t="shared" si="1"/>
        <v>37.700000000000003</v>
      </c>
      <c r="N11" s="23">
        <f t="shared" si="2"/>
        <v>59.900000000000006</v>
      </c>
      <c r="O11" s="11" t="s">
        <v>196</v>
      </c>
      <c r="P11" s="11" t="s">
        <v>203</v>
      </c>
      <c r="Q11" s="13" t="s">
        <v>274</v>
      </c>
      <c r="R11" s="13" t="s">
        <v>470</v>
      </c>
      <c r="S11" s="13" t="s">
        <v>200</v>
      </c>
      <c r="T11" s="12">
        <v>4.5999999999999996</v>
      </c>
      <c r="U11" s="12">
        <v>3.9</v>
      </c>
      <c r="V11" s="11" t="s">
        <v>157</v>
      </c>
      <c r="W11" s="12">
        <v>0.4</v>
      </c>
      <c r="X11" s="12" t="s">
        <v>301</v>
      </c>
      <c r="Y11" s="12">
        <v>0.4</v>
      </c>
      <c r="Z11" s="8" t="s">
        <v>304</v>
      </c>
      <c r="AA11" s="8"/>
      <c r="AB11" s="11" t="s">
        <v>303</v>
      </c>
      <c r="AC11" s="11" t="s">
        <v>306</v>
      </c>
      <c r="AD11" s="11" t="s">
        <v>242</v>
      </c>
      <c r="AE11" s="8"/>
      <c r="AF11" s="8" t="s">
        <v>462</v>
      </c>
      <c r="AG11" s="29" t="s">
        <v>521</v>
      </c>
    </row>
    <row r="12" spans="1:33" s="5" customFormat="1">
      <c r="A12" s="6">
        <v>44619</v>
      </c>
      <c r="B12" s="17" t="s">
        <v>162</v>
      </c>
      <c r="C12" s="8" t="s">
        <v>198</v>
      </c>
      <c r="D12" s="9">
        <v>5.0729166666666665E-2</v>
      </c>
      <c r="E12" s="8" t="s">
        <v>490</v>
      </c>
      <c r="F12" s="10">
        <v>12.3</v>
      </c>
      <c r="G12" s="10">
        <v>10.9</v>
      </c>
      <c r="H12" s="10">
        <v>11.9</v>
      </c>
      <c r="I12" s="10">
        <v>12.4</v>
      </c>
      <c r="J12" s="10">
        <v>12.6</v>
      </c>
      <c r="K12" s="10">
        <v>13.2</v>
      </c>
      <c r="L12" s="22">
        <f t="shared" si="0"/>
        <v>35.1</v>
      </c>
      <c r="M12" s="22">
        <f t="shared" si="1"/>
        <v>38.200000000000003</v>
      </c>
      <c r="N12" s="23">
        <f t="shared" si="2"/>
        <v>60.1</v>
      </c>
      <c r="O12" s="11" t="s">
        <v>196</v>
      </c>
      <c r="P12" s="11" t="s">
        <v>352</v>
      </c>
      <c r="Q12" s="13" t="s">
        <v>489</v>
      </c>
      <c r="R12" s="13" t="s">
        <v>491</v>
      </c>
      <c r="S12" s="13" t="s">
        <v>260</v>
      </c>
      <c r="T12" s="12">
        <v>3.2</v>
      </c>
      <c r="U12" s="12">
        <v>3.3</v>
      </c>
      <c r="V12" s="11" t="s">
        <v>157</v>
      </c>
      <c r="W12" s="12">
        <v>0.2</v>
      </c>
      <c r="X12" s="12" t="s">
        <v>301</v>
      </c>
      <c r="Y12" s="12" t="s">
        <v>304</v>
      </c>
      <c r="Z12" s="8">
        <v>0.2</v>
      </c>
      <c r="AA12" s="8"/>
      <c r="AB12" s="11" t="s">
        <v>305</v>
      </c>
      <c r="AC12" s="11" t="s">
        <v>303</v>
      </c>
      <c r="AD12" s="11" t="s">
        <v>157</v>
      </c>
      <c r="AE12" s="8"/>
      <c r="AF12" s="8" t="s">
        <v>529</v>
      </c>
      <c r="AG12" s="29" t="s">
        <v>530</v>
      </c>
    </row>
    <row r="13" spans="1:33" s="5" customFormat="1">
      <c r="A13" s="6">
        <v>44625</v>
      </c>
      <c r="B13" s="7" t="s">
        <v>162</v>
      </c>
      <c r="C13" s="8" t="s">
        <v>198</v>
      </c>
      <c r="D13" s="9">
        <v>5.0729166666666665E-2</v>
      </c>
      <c r="E13" s="8" t="s">
        <v>559</v>
      </c>
      <c r="F13" s="10">
        <v>12.3</v>
      </c>
      <c r="G13" s="10">
        <v>10.9</v>
      </c>
      <c r="H13" s="10">
        <v>11.8</v>
      </c>
      <c r="I13" s="10">
        <v>12.7</v>
      </c>
      <c r="J13" s="10">
        <v>12.5</v>
      </c>
      <c r="K13" s="10">
        <v>13.1</v>
      </c>
      <c r="L13" s="22">
        <f t="shared" ref="L13:L16" si="3">SUM(F13:H13)</f>
        <v>35</v>
      </c>
      <c r="M13" s="22">
        <f t="shared" ref="M13:M16" si="4">SUM(I13:K13)</f>
        <v>38.299999999999997</v>
      </c>
      <c r="N13" s="23">
        <f t="shared" ref="N13:N16" si="5">SUM(F13:J13)</f>
        <v>60.2</v>
      </c>
      <c r="O13" s="11" t="s">
        <v>196</v>
      </c>
      <c r="P13" s="11" t="s">
        <v>352</v>
      </c>
      <c r="Q13" s="13" t="s">
        <v>571</v>
      </c>
      <c r="R13" s="13" t="s">
        <v>355</v>
      </c>
      <c r="S13" s="13" t="s">
        <v>572</v>
      </c>
      <c r="T13" s="12">
        <v>6.2</v>
      </c>
      <c r="U13" s="12">
        <v>7.3</v>
      </c>
      <c r="V13" s="11" t="s">
        <v>157</v>
      </c>
      <c r="W13" s="12">
        <v>0.2</v>
      </c>
      <c r="X13" s="12" t="s">
        <v>301</v>
      </c>
      <c r="Y13" s="12">
        <v>0.1</v>
      </c>
      <c r="Z13" s="8">
        <v>0.1</v>
      </c>
      <c r="AA13" s="8"/>
      <c r="AB13" s="11" t="s">
        <v>305</v>
      </c>
      <c r="AC13" s="11" t="s">
        <v>303</v>
      </c>
      <c r="AD13" s="11" t="s">
        <v>157</v>
      </c>
      <c r="AE13" s="8"/>
      <c r="AF13" s="8" t="s">
        <v>558</v>
      </c>
      <c r="AG13" s="29" t="s">
        <v>611</v>
      </c>
    </row>
    <row r="14" spans="1:33" s="5" customFormat="1">
      <c r="A14" s="6">
        <v>44625</v>
      </c>
      <c r="B14" s="7" t="s">
        <v>168</v>
      </c>
      <c r="C14" s="8" t="s">
        <v>198</v>
      </c>
      <c r="D14" s="9">
        <v>4.9328703703703701E-2</v>
      </c>
      <c r="E14" s="32" t="s">
        <v>621</v>
      </c>
      <c r="F14" s="10">
        <v>12</v>
      </c>
      <c r="G14" s="10">
        <v>10.8</v>
      </c>
      <c r="H14" s="10">
        <v>11.8</v>
      </c>
      <c r="I14" s="10">
        <v>12.4</v>
      </c>
      <c r="J14" s="10">
        <v>11.8</v>
      </c>
      <c r="K14" s="10">
        <v>12.4</v>
      </c>
      <c r="L14" s="22">
        <f t="shared" si="3"/>
        <v>34.6</v>
      </c>
      <c r="M14" s="22">
        <f t="shared" si="4"/>
        <v>36.6</v>
      </c>
      <c r="N14" s="23">
        <f t="shared" si="5"/>
        <v>58.8</v>
      </c>
      <c r="O14" s="11" t="s">
        <v>196</v>
      </c>
      <c r="P14" s="11" t="s">
        <v>203</v>
      </c>
      <c r="Q14" s="13" t="s">
        <v>270</v>
      </c>
      <c r="R14" s="13" t="s">
        <v>577</v>
      </c>
      <c r="S14" s="13" t="s">
        <v>578</v>
      </c>
      <c r="T14" s="12">
        <v>6.2</v>
      </c>
      <c r="U14" s="12">
        <v>7.3</v>
      </c>
      <c r="V14" s="11" t="s">
        <v>157</v>
      </c>
      <c r="W14" s="12">
        <v>0.1</v>
      </c>
      <c r="X14" s="12" t="s">
        <v>301</v>
      </c>
      <c r="Y14" s="12" t="s">
        <v>304</v>
      </c>
      <c r="Z14" s="8">
        <v>0.1</v>
      </c>
      <c r="AA14" s="8"/>
      <c r="AB14" s="11" t="s">
        <v>305</v>
      </c>
      <c r="AC14" s="11" t="s">
        <v>303</v>
      </c>
      <c r="AD14" s="11" t="s">
        <v>159</v>
      </c>
      <c r="AE14" s="8"/>
      <c r="AF14" s="8" t="s">
        <v>579</v>
      </c>
      <c r="AG14" s="29" t="s">
        <v>620</v>
      </c>
    </row>
    <row r="15" spans="1:33" s="5" customFormat="1">
      <c r="A15" s="6">
        <v>44626</v>
      </c>
      <c r="B15" s="7" t="s">
        <v>551</v>
      </c>
      <c r="C15" s="8" t="s">
        <v>198</v>
      </c>
      <c r="D15" s="9">
        <v>5.0069444444444444E-2</v>
      </c>
      <c r="E15" s="32" t="s">
        <v>603</v>
      </c>
      <c r="F15" s="10">
        <v>12.2</v>
      </c>
      <c r="G15" s="10">
        <v>10.9</v>
      </c>
      <c r="H15" s="10">
        <v>11.7</v>
      </c>
      <c r="I15" s="10">
        <v>12</v>
      </c>
      <c r="J15" s="10">
        <v>12.4</v>
      </c>
      <c r="K15" s="10">
        <v>13.4</v>
      </c>
      <c r="L15" s="22">
        <f t="shared" si="3"/>
        <v>34.799999999999997</v>
      </c>
      <c r="M15" s="22">
        <f t="shared" si="4"/>
        <v>37.799999999999997</v>
      </c>
      <c r="N15" s="23">
        <f t="shared" si="5"/>
        <v>59.199999999999996</v>
      </c>
      <c r="O15" s="11" t="s">
        <v>351</v>
      </c>
      <c r="P15" s="11" t="s">
        <v>197</v>
      </c>
      <c r="Q15" s="13" t="s">
        <v>205</v>
      </c>
      <c r="R15" s="13" t="s">
        <v>604</v>
      </c>
      <c r="S15" s="13" t="s">
        <v>283</v>
      </c>
      <c r="T15" s="12">
        <v>5.5</v>
      </c>
      <c r="U15" s="12">
        <v>5.0999999999999996</v>
      </c>
      <c r="V15" s="11" t="s">
        <v>157</v>
      </c>
      <c r="W15" s="12">
        <v>0.3</v>
      </c>
      <c r="X15" s="12" t="s">
        <v>301</v>
      </c>
      <c r="Y15" s="12">
        <v>0.2</v>
      </c>
      <c r="Z15" s="8">
        <v>0.1</v>
      </c>
      <c r="AA15" s="8"/>
      <c r="AB15" s="11" t="s">
        <v>305</v>
      </c>
      <c r="AC15" s="11" t="s">
        <v>305</v>
      </c>
      <c r="AD15" s="11" t="s">
        <v>159</v>
      </c>
      <c r="AE15" s="8"/>
      <c r="AF15" s="8" t="s">
        <v>631</v>
      </c>
      <c r="AG15" s="29" t="s">
        <v>632</v>
      </c>
    </row>
    <row r="16" spans="1:33" s="5" customFormat="1">
      <c r="A16" s="6">
        <v>44626</v>
      </c>
      <c r="B16" s="7" t="s">
        <v>164</v>
      </c>
      <c r="C16" s="8" t="s">
        <v>198</v>
      </c>
      <c r="D16" s="9">
        <v>4.9409722222222223E-2</v>
      </c>
      <c r="E16" s="8" t="s">
        <v>393</v>
      </c>
      <c r="F16" s="10">
        <v>12.2</v>
      </c>
      <c r="G16" s="10">
        <v>10.8</v>
      </c>
      <c r="H16" s="10">
        <v>11.5</v>
      </c>
      <c r="I16" s="10">
        <v>12</v>
      </c>
      <c r="J16" s="10">
        <v>12</v>
      </c>
      <c r="K16" s="10">
        <v>13.4</v>
      </c>
      <c r="L16" s="22">
        <f t="shared" si="3"/>
        <v>34.5</v>
      </c>
      <c r="M16" s="22">
        <f t="shared" si="4"/>
        <v>37.4</v>
      </c>
      <c r="N16" s="23">
        <f t="shared" si="5"/>
        <v>58.5</v>
      </c>
      <c r="O16" s="11" t="s">
        <v>351</v>
      </c>
      <c r="P16" s="11" t="s">
        <v>352</v>
      </c>
      <c r="Q16" s="13" t="s">
        <v>344</v>
      </c>
      <c r="R16" s="13" t="s">
        <v>254</v>
      </c>
      <c r="S16" s="13" t="s">
        <v>609</v>
      </c>
      <c r="T16" s="12">
        <v>5.5</v>
      </c>
      <c r="U16" s="12">
        <v>5.0999999999999996</v>
      </c>
      <c r="V16" s="11" t="s">
        <v>157</v>
      </c>
      <c r="W16" s="12">
        <v>0.2</v>
      </c>
      <c r="X16" s="12" t="s">
        <v>301</v>
      </c>
      <c r="Y16" s="12">
        <v>0.1</v>
      </c>
      <c r="Z16" s="8">
        <v>0.1</v>
      </c>
      <c r="AA16" s="8"/>
      <c r="AB16" s="11" t="s">
        <v>305</v>
      </c>
      <c r="AC16" s="11" t="s">
        <v>305</v>
      </c>
      <c r="AD16" s="11" t="s">
        <v>157</v>
      </c>
      <c r="AE16" s="8"/>
      <c r="AF16" s="8" t="s">
        <v>639</v>
      </c>
      <c r="AG16" s="29" t="s">
        <v>640</v>
      </c>
    </row>
    <row r="17" spans="1:33" s="5" customFormat="1">
      <c r="A17" s="6">
        <v>44632</v>
      </c>
      <c r="B17" s="7" t="s">
        <v>162</v>
      </c>
      <c r="C17" s="8" t="s">
        <v>198</v>
      </c>
      <c r="D17" s="9">
        <v>5.0717592592592592E-2</v>
      </c>
      <c r="E17" s="32" t="s">
        <v>644</v>
      </c>
      <c r="F17" s="10">
        <v>12.5</v>
      </c>
      <c r="G17" s="10">
        <v>11</v>
      </c>
      <c r="H17" s="10">
        <v>11.8</v>
      </c>
      <c r="I17" s="10">
        <v>12.4</v>
      </c>
      <c r="J17" s="10">
        <v>12.6</v>
      </c>
      <c r="K17" s="10">
        <v>12.9</v>
      </c>
      <c r="L17" s="22">
        <f t="shared" ref="L17:L18" si="6">SUM(F17:H17)</f>
        <v>35.299999999999997</v>
      </c>
      <c r="M17" s="22">
        <f t="shared" ref="M17:M18" si="7">SUM(I17:K17)</f>
        <v>37.9</v>
      </c>
      <c r="N17" s="23">
        <f t="shared" ref="N17:N18" si="8">SUM(F17:J17)</f>
        <v>60.3</v>
      </c>
      <c r="O17" s="11" t="s">
        <v>351</v>
      </c>
      <c r="P17" s="11" t="s">
        <v>203</v>
      </c>
      <c r="Q17" s="13" t="s">
        <v>259</v>
      </c>
      <c r="R17" s="13" t="s">
        <v>653</v>
      </c>
      <c r="S17" s="13" t="s">
        <v>654</v>
      </c>
      <c r="T17" s="12">
        <v>3.1</v>
      </c>
      <c r="U17" s="12">
        <v>1.5</v>
      </c>
      <c r="V17" s="11" t="s">
        <v>157</v>
      </c>
      <c r="W17" s="12">
        <v>0.1</v>
      </c>
      <c r="X17" s="12" t="s">
        <v>301</v>
      </c>
      <c r="Y17" s="12" t="s">
        <v>304</v>
      </c>
      <c r="Z17" s="8">
        <v>0.1</v>
      </c>
      <c r="AA17" s="8"/>
      <c r="AB17" s="11" t="s">
        <v>305</v>
      </c>
      <c r="AC17" s="11" t="s">
        <v>303</v>
      </c>
      <c r="AD17" s="11" t="s">
        <v>157</v>
      </c>
      <c r="AE17" s="8"/>
      <c r="AF17" s="8" t="s">
        <v>643</v>
      </c>
      <c r="AG17" s="29" t="s">
        <v>683</v>
      </c>
    </row>
    <row r="18" spans="1:33" s="5" customFormat="1">
      <c r="A18" s="6">
        <v>44633</v>
      </c>
      <c r="B18" s="17" t="s">
        <v>162</v>
      </c>
      <c r="C18" s="8" t="s">
        <v>198</v>
      </c>
      <c r="D18" s="9">
        <v>5.0740740740740746E-2</v>
      </c>
      <c r="E18" s="8" t="s">
        <v>664</v>
      </c>
      <c r="F18" s="10">
        <v>12.5</v>
      </c>
      <c r="G18" s="10">
        <v>11</v>
      </c>
      <c r="H18" s="10">
        <v>12</v>
      </c>
      <c r="I18" s="10">
        <v>12.5</v>
      </c>
      <c r="J18" s="10">
        <v>12.2</v>
      </c>
      <c r="K18" s="10">
        <v>13.2</v>
      </c>
      <c r="L18" s="22">
        <f t="shared" si="6"/>
        <v>35.5</v>
      </c>
      <c r="M18" s="22">
        <f t="shared" si="7"/>
        <v>37.9</v>
      </c>
      <c r="N18" s="23">
        <f t="shared" si="8"/>
        <v>60.2</v>
      </c>
      <c r="O18" s="11" t="s">
        <v>196</v>
      </c>
      <c r="P18" s="11" t="s">
        <v>203</v>
      </c>
      <c r="Q18" s="13" t="s">
        <v>499</v>
      </c>
      <c r="R18" s="13" t="s">
        <v>209</v>
      </c>
      <c r="S18" s="13" t="s">
        <v>259</v>
      </c>
      <c r="T18" s="12">
        <v>1.7</v>
      </c>
      <c r="U18" s="12">
        <v>1.8</v>
      </c>
      <c r="V18" s="11" t="s">
        <v>157</v>
      </c>
      <c r="W18" s="12">
        <v>0.3</v>
      </c>
      <c r="X18" s="12" t="s">
        <v>301</v>
      </c>
      <c r="Y18" s="12">
        <v>0.1</v>
      </c>
      <c r="Z18" s="8">
        <v>0.2</v>
      </c>
      <c r="AA18" s="8"/>
      <c r="AB18" s="11" t="s">
        <v>305</v>
      </c>
      <c r="AC18" s="11" t="s">
        <v>303</v>
      </c>
      <c r="AD18" s="11" t="s">
        <v>157</v>
      </c>
      <c r="AE18" s="8"/>
      <c r="AF18" s="8" t="s">
        <v>663</v>
      </c>
      <c r="AG18" s="29" t="s">
        <v>698</v>
      </c>
    </row>
    <row r="19" spans="1:33" s="5" customFormat="1">
      <c r="A19" s="6">
        <v>44639</v>
      </c>
      <c r="B19" s="7" t="s">
        <v>162</v>
      </c>
      <c r="C19" s="8" t="s">
        <v>724</v>
      </c>
      <c r="D19" s="9">
        <v>5.0034722222222223E-2</v>
      </c>
      <c r="E19" s="32" t="s">
        <v>727</v>
      </c>
      <c r="F19" s="10">
        <v>12.4</v>
      </c>
      <c r="G19" s="10">
        <v>10.8</v>
      </c>
      <c r="H19" s="10">
        <v>11.9</v>
      </c>
      <c r="I19" s="10">
        <v>12.3</v>
      </c>
      <c r="J19" s="10">
        <v>12.1</v>
      </c>
      <c r="K19" s="10">
        <v>12.8</v>
      </c>
      <c r="L19" s="22">
        <f t="shared" ref="L19:L21" si="9">SUM(F19:H19)</f>
        <v>35.1</v>
      </c>
      <c r="M19" s="22">
        <f t="shared" ref="M19:M21" si="10">SUM(I19:K19)</f>
        <v>37.200000000000003</v>
      </c>
      <c r="N19" s="23">
        <f t="shared" ref="N19:N21" si="11">SUM(F19:J19)</f>
        <v>59.500000000000007</v>
      </c>
      <c r="O19" s="11" t="s">
        <v>196</v>
      </c>
      <c r="P19" s="11" t="s">
        <v>203</v>
      </c>
      <c r="Q19" s="13" t="s">
        <v>273</v>
      </c>
      <c r="R19" s="13" t="s">
        <v>344</v>
      </c>
      <c r="S19" s="13" t="s">
        <v>576</v>
      </c>
      <c r="T19" s="12">
        <v>15.3</v>
      </c>
      <c r="U19" s="12">
        <v>16.899999999999999</v>
      </c>
      <c r="V19" s="11" t="s">
        <v>156</v>
      </c>
      <c r="W19" s="12">
        <v>-0.8</v>
      </c>
      <c r="X19" s="12" t="s">
        <v>301</v>
      </c>
      <c r="Y19" s="12">
        <v>0.3</v>
      </c>
      <c r="Z19" s="8">
        <v>-1.1000000000000001</v>
      </c>
      <c r="AA19" s="8"/>
      <c r="AB19" s="11" t="s">
        <v>303</v>
      </c>
      <c r="AC19" s="11" t="s">
        <v>303</v>
      </c>
      <c r="AD19" s="11" t="s">
        <v>157</v>
      </c>
      <c r="AE19" s="8"/>
      <c r="AF19" s="8" t="s">
        <v>728</v>
      </c>
      <c r="AG19" s="29" t="s">
        <v>729</v>
      </c>
    </row>
    <row r="20" spans="1:33" s="5" customFormat="1">
      <c r="A20" s="6">
        <v>44639</v>
      </c>
      <c r="B20" s="7" t="s">
        <v>164</v>
      </c>
      <c r="C20" s="8" t="s">
        <v>732</v>
      </c>
      <c r="D20" s="9">
        <v>4.9351851851851848E-2</v>
      </c>
      <c r="E20" s="32" t="s">
        <v>757</v>
      </c>
      <c r="F20" s="10">
        <v>12.3</v>
      </c>
      <c r="G20" s="10">
        <v>11.1</v>
      </c>
      <c r="H20" s="10">
        <v>11.4</v>
      </c>
      <c r="I20" s="10">
        <v>11.9</v>
      </c>
      <c r="J20" s="10">
        <v>11.8</v>
      </c>
      <c r="K20" s="10">
        <v>12.9</v>
      </c>
      <c r="L20" s="22">
        <f t="shared" si="9"/>
        <v>34.799999999999997</v>
      </c>
      <c r="M20" s="22">
        <f t="shared" si="10"/>
        <v>36.6</v>
      </c>
      <c r="N20" s="23">
        <f t="shared" si="11"/>
        <v>58.5</v>
      </c>
      <c r="O20" s="11" t="s">
        <v>196</v>
      </c>
      <c r="P20" s="11" t="s">
        <v>203</v>
      </c>
      <c r="Q20" s="13" t="s">
        <v>377</v>
      </c>
      <c r="R20" s="13" t="s">
        <v>254</v>
      </c>
      <c r="S20" s="13" t="s">
        <v>376</v>
      </c>
      <c r="T20" s="12">
        <v>15.3</v>
      </c>
      <c r="U20" s="12">
        <v>16.899999999999999</v>
      </c>
      <c r="V20" s="11" t="s">
        <v>156</v>
      </c>
      <c r="W20" s="12">
        <v>-0.3</v>
      </c>
      <c r="X20" s="12" t="s">
        <v>301</v>
      </c>
      <c r="Y20" s="12">
        <v>0.8</v>
      </c>
      <c r="Z20" s="8">
        <v>-1.1000000000000001</v>
      </c>
      <c r="AA20" s="8"/>
      <c r="AB20" s="11" t="s">
        <v>302</v>
      </c>
      <c r="AC20" s="11" t="s">
        <v>303</v>
      </c>
      <c r="AD20" s="11" t="s">
        <v>159</v>
      </c>
      <c r="AE20" s="8"/>
      <c r="AF20" s="8" t="s">
        <v>756</v>
      </c>
      <c r="AG20" s="29" t="s">
        <v>758</v>
      </c>
    </row>
    <row r="21" spans="1:33" s="5" customFormat="1">
      <c r="A21" s="6">
        <v>44640</v>
      </c>
      <c r="B21" s="7" t="s">
        <v>163</v>
      </c>
      <c r="C21" s="8" t="s">
        <v>732</v>
      </c>
      <c r="D21" s="9">
        <v>5.0011574074074076E-2</v>
      </c>
      <c r="E21" s="32" t="s">
        <v>759</v>
      </c>
      <c r="F21" s="10">
        <v>12.3</v>
      </c>
      <c r="G21" s="10">
        <v>11.1</v>
      </c>
      <c r="H21" s="10">
        <v>11.8</v>
      </c>
      <c r="I21" s="10">
        <v>12</v>
      </c>
      <c r="J21" s="10">
        <v>12</v>
      </c>
      <c r="K21" s="10">
        <v>12.9</v>
      </c>
      <c r="L21" s="22">
        <f t="shared" si="9"/>
        <v>35.200000000000003</v>
      </c>
      <c r="M21" s="22">
        <f t="shared" si="10"/>
        <v>36.9</v>
      </c>
      <c r="N21" s="23">
        <f t="shared" si="11"/>
        <v>59.2</v>
      </c>
      <c r="O21" s="11" t="s">
        <v>196</v>
      </c>
      <c r="P21" s="11" t="s">
        <v>203</v>
      </c>
      <c r="Q21" s="13" t="s">
        <v>489</v>
      </c>
      <c r="R21" s="13" t="s">
        <v>793</v>
      </c>
      <c r="S21" s="13" t="s">
        <v>498</v>
      </c>
      <c r="T21" s="12">
        <v>13</v>
      </c>
      <c r="U21" s="12">
        <v>16.2</v>
      </c>
      <c r="V21" s="11" t="s">
        <v>242</v>
      </c>
      <c r="W21" s="12">
        <v>-0.2</v>
      </c>
      <c r="X21" s="12" t="s">
        <v>301</v>
      </c>
      <c r="Y21" s="12">
        <v>0.5</v>
      </c>
      <c r="Z21" s="8">
        <v>-0.7</v>
      </c>
      <c r="AA21" s="8"/>
      <c r="AB21" s="11" t="s">
        <v>303</v>
      </c>
      <c r="AC21" s="11" t="s">
        <v>303</v>
      </c>
      <c r="AD21" s="11" t="s">
        <v>157</v>
      </c>
      <c r="AE21" s="8"/>
      <c r="AF21" s="8" t="s">
        <v>781</v>
      </c>
      <c r="AG21" s="29" t="s">
        <v>782</v>
      </c>
    </row>
    <row r="22" spans="1:33" s="5" customFormat="1">
      <c r="A22" s="6">
        <v>44646</v>
      </c>
      <c r="B22" s="17" t="s">
        <v>162</v>
      </c>
      <c r="C22" s="8" t="s">
        <v>198</v>
      </c>
      <c r="D22" s="9">
        <v>5.0057870370370371E-2</v>
      </c>
      <c r="E22" s="32" t="s">
        <v>795</v>
      </c>
      <c r="F22" s="10">
        <v>12.3</v>
      </c>
      <c r="G22" s="10">
        <v>11.1</v>
      </c>
      <c r="H22" s="10">
        <v>12.3</v>
      </c>
      <c r="I22" s="10">
        <v>12.5</v>
      </c>
      <c r="J22" s="10">
        <v>12.2</v>
      </c>
      <c r="K22" s="10">
        <v>12.1</v>
      </c>
      <c r="L22" s="22">
        <f t="shared" ref="L22:L26" si="12">SUM(F22:H22)</f>
        <v>35.700000000000003</v>
      </c>
      <c r="M22" s="22">
        <f t="shared" ref="M22:M26" si="13">SUM(I22:K22)</f>
        <v>36.799999999999997</v>
      </c>
      <c r="N22" s="23">
        <f t="shared" ref="N22:N26" si="14">SUM(F22:J22)</f>
        <v>60.400000000000006</v>
      </c>
      <c r="O22" s="11" t="s">
        <v>196</v>
      </c>
      <c r="P22" s="11" t="s">
        <v>203</v>
      </c>
      <c r="Q22" s="13" t="s">
        <v>354</v>
      </c>
      <c r="R22" s="13" t="s">
        <v>354</v>
      </c>
      <c r="S22" s="13" t="s">
        <v>344</v>
      </c>
      <c r="T22" s="12">
        <v>5.4</v>
      </c>
      <c r="U22" s="12">
        <v>5.2</v>
      </c>
      <c r="V22" s="11" t="s">
        <v>159</v>
      </c>
      <c r="W22" s="12">
        <v>-0.5</v>
      </c>
      <c r="X22" s="12" t="s">
        <v>301</v>
      </c>
      <c r="Y22" s="12">
        <v>-0.2</v>
      </c>
      <c r="Z22" s="8">
        <v>-0.3</v>
      </c>
      <c r="AA22" s="8"/>
      <c r="AB22" s="11" t="s">
        <v>305</v>
      </c>
      <c r="AC22" s="11" t="s">
        <v>305</v>
      </c>
      <c r="AD22" s="11" t="s">
        <v>159</v>
      </c>
      <c r="AE22" s="8"/>
      <c r="AF22" s="8" t="s">
        <v>798</v>
      </c>
      <c r="AG22" s="29" t="s">
        <v>834</v>
      </c>
    </row>
    <row r="23" spans="1:33" s="5" customFormat="1">
      <c r="A23" s="6">
        <v>44646</v>
      </c>
      <c r="B23" s="7" t="s">
        <v>163</v>
      </c>
      <c r="C23" s="8" t="s">
        <v>280</v>
      </c>
      <c r="D23" s="9">
        <v>4.9999999999999996E-2</v>
      </c>
      <c r="E23" s="32" t="s">
        <v>818</v>
      </c>
      <c r="F23" s="10">
        <v>12.3</v>
      </c>
      <c r="G23" s="10">
        <v>11.1</v>
      </c>
      <c r="H23" s="10">
        <v>11.5</v>
      </c>
      <c r="I23" s="10">
        <v>11.7</v>
      </c>
      <c r="J23" s="10">
        <v>12.3</v>
      </c>
      <c r="K23" s="10">
        <v>13.1</v>
      </c>
      <c r="L23" s="22">
        <f t="shared" si="12"/>
        <v>34.9</v>
      </c>
      <c r="M23" s="22">
        <f t="shared" si="13"/>
        <v>37.1</v>
      </c>
      <c r="N23" s="23">
        <f t="shared" si="14"/>
        <v>58.899999999999991</v>
      </c>
      <c r="O23" s="11" t="s">
        <v>196</v>
      </c>
      <c r="P23" s="11" t="s">
        <v>203</v>
      </c>
      <c r="Q23" s="13" t="s">
        <v>819</v>
      </c>
      <c r="R23" s="13" t="s">
        <v>507</v>
      </c>
      <c r="S23" s="13" t="s">
        <v>355</v>
      </c>
      <c r="T23" s="12">
        <v>5.4</v>
      </c>
      <c r="U23" s="12">
        <v>5.2</v>
      </c>
      <c r="V23" s="11" t="s">
        <v>156</v>
      </c>
      <c r="W23" s="12">
        <v>-0.3</v>
      </c>
      <c r="X23" s="12" t="s">
        <v>301</v>
      </c>
      <c r="Y23" s="12">
        <v>0.6</v>
      </c>
      <c r="Z23" s="8">
        <v>-0.9</v>
      </c>
      <c r="AA23" s="8"/>
      <c r="AB23" s="11" t="s">
        <v>303</v>
      </c>
      <c r="AC23" s="11" t="s">
        <v>303</v>
      </c>
      <c r="AD23" s="11" t="s">
        <v>157</v>
      </c>
      <c r="AE23" s="8"/>
      <c r="AF23" s="8" t="s">
        <v>817</v>
      </c>
      <c r="AG23" s="29" t="s">
        <v>844</v>
      </c>
    </row>
    <row r="24" spans="1:33" s="5" customFormat="1">
      <c r="A24" s="6">
        <v>44647</v>
      </c>
      <c r="B24" s="7" t="s">
        <v>162</v>
      </c>
      <c r="C24" s="8" t="s">
        <v>732</v>
      </c>
      <c r="D24" s="9">
        <v>4.9375000000000002E-2</v>
      </c>
      <c r="E24" s="32" t="s">
        <v>822</v>
      </c>
      <c r="F24" s="10">
        <v>12.4</v>
      </c>
      <c r="G24" s="10">
        <v>11</v>
      </c>
      <c r="H24" s="10">
        <v>11.7</v>
      </c>
      <c r="I24" s="10">
        <v>11.8</v>
      </c>
      <c r="J24" s="10">
        <v>11.6</v>
      </c>
      <c r="K24" s="10">
        <v>13.1</v>
      </c>
      <c r="L24" s="22">
        <f t="shared" si="12"/>
        <v>35.099999999999994</v>
      </c>
      <c r="M24" s="22">
        <f t="shared" si="13"/>
        <v>36.5</v>
      </c>
      <c r="N24" s="23">
        <f t="shared" si="14"/>
        <v>58.499999999999993</v>
      </c>
      <c r="O24" s="11" t="s">
        <v>196</v>
      </c>
      <c r="P24" s="11" t="s">
        <v>203</v>
      </c>
      <c r="Q24" s="13" t="s">
        <v>254</v>
      </c>
      <c r="R24" s="13" t="s">
        <v>200</v>
      </c>
      <c r="S24" s="13" t="s">
        <v>284</v>
      </c>
      <c r="T24" s="12">
        <v>13.9</v>
      </c>
      <c r="U24" s="12">
        <v>14.1</v>
      </c>
      <c r="V24" s="11" t="s">
        <v>156</v>
      </c>
      <c r="W24" s="12">
        <v>-1.4</v>
      </c>
      <c r="X24" s="12" t="s">
        <v>301</v>
      </c>
      <c r="Y24" s="12">
        <v>-0.4</v>
      </c>
      <c r="Z24" s="8">
        <v>-1</v>
      </c>
      <c r="AA24" s="8"/>
      <c r="AB24" s="11" t="s">
        <v>306</v>
      </c>
      <c r="AC24" s="11" t="s">
        <v>303</v>
      </c>
      <c r="AD24" s="11" t="s">
        <v>157</v>
      </c>
      <c r="AE24" s="8"/>
      <c r="AF24" s="8" t="s">
        <v>847</v>
      </c>
      <c r="AG24" s="29" t="s">
        <v>848</v>
      </c>
    </row>
    <row r="25" spans="1:33" s="5" customFormat="1">
      <c r="A25" s="6">
        <v>44647</v>
      </c>
      <c r="B25" s="7" t="s">
        <v>161</v>
      </c>
      <c r="C25" s="8" t="s">
        <v>280</v>
      </c>
      <c r="D25" s="9">
        <v>4.9328703703703701E-2</v>
      </c>
      <c r="E25" s="32" t="s">
        <v>826</v>
      </c>
      <c r="F25" s="10">
        <v>12.2</v>
      </c>
      <c r="G25" s="10">
        <v>11.1</v>
      </c>
      <c r="H25" s="10">
        <v>11.8</v>
      </c>
      <c r="I25" s="10">
        <v>11.8</v>
      </c>
      <c r="J25" s="10">
        <v>11.9</v>
      </c>
      <c r="K25" s="10">
        <v>12.4</v>
      </c>
      <c r="L25" s="22">
        <f t="shared" si="12"/>
        <v>35.099999999999994</v>
      </c>
      <c r="M25" s="22">
        <f t="shared" si="13"/>
        <v>36.1</v>
      </c>
      <c r="N25" s="23">
        <f t="shared" si="14"/>
        <v>58.79999999999999</v>
      </c>
      <c r="O25" s="11" t="s">
        <v>196</v>
      </c>
      <c r="P25" s="11" t="s">
        <v>203</v>
      </c>
      <c r="Q25" s="13" t="s">
        <v>270</v>
      </c>
      <c r="R25" s="13" t="s">
        <v>470</v>
      </c>
      <c r="S25" s="13" t="s">
        <v>411</v>
      </c>
      <c r="T25" s="12">
        <v>13.9</v>
      </c>
      <c r="U25" s="12">
        <v>14.1</v>
      </c>
      <c r="V25" s="11" t="s">
        <v>156</v>
      </c>
      <c r="W25" s="12">
        <v>-1.1000000000000001</v>
      </c>
      <c r="X25" s="12" t="s">
        <v>301</v>
      </c>
      <c r="Y25" s="12">
        <v>-0.2</v>
      </c>
      <c r="Z25" s="8">
        <v>-0.9</v>
      </c>
      <c r="AA25" s="8"/>
      <c r="AB25" s="11" t="s">
        <v>305</v>
      </c>
      <c r="AC25" s="11" t="s">
        <v>305</v>
      </c>
      <c r="AD25" s="11" t="s">
        <v>159</v>
      </c>
      <c r="AE25" s="8"/>
      <c r="AF25" s="8" t="s">
        <v>855</v>
      </c>
      <c r="AG25" s="29" t="s">
        <v>856</v>
      </c>
    </row>
    <row r="26" spans="1:33" s="5" customFormat="1">
      <c r="A26" s="6">
        <v>44647</v>
      </c>
      <c r="B26" s="7" t="s">
        <v>164</v>
      </c>
      <c r="C26" s="8" t="s">
        <v>280</v>
      </c>
      <c r="D26" s="9">
        <v>4.9409722222222223E-2</v>
      </c>
      <c r="E26" s="32" t="s">
        <v>832</v>
      </c>
      <c r="F26" s="10">
        <v>12.4</v>
      </c>
      <c r="G26" s="10">
        <v>10.7</v>
      </c>
      <c r="H26" s="10">
        <v>11.5</v>
      </c>
      <c r="I26" s="10">
        <v>11.9</v>
      </c>
      <c r="J26" s="10">
        <v>12</v>
      </c>
      <c r="K26" s="10">
        <v>13.4</v>
      </c>
      <c r="L26" s="22">
        <f t="shared" si="12"/>
        <v>34.6</v>
      </c>
      <c r="M26" s="22">
        <f t="shared" si="13"/>
        <v>37.299999999999997</v>
      </c>
      <c r="N26" s="23">
        <f t="shared" si="14"/>
        <v>58.5</v>
      </c>
      <c r="O26" s="11" t="s">
        <v>196</v>
      </c>
      <c r="P26" s="11" t="s">
        <v>203</v>
      </c>
      <c r="Q26" s="13" t="s">
        <v>283</v>
      </c>
      <c r="R26" s="13" t="s">
        <v>466</v>
      </c>
      <c r="S26" s="13" t="s">
        <v>467</v>
      </c>
      <c r="T26" s="12">
        <v>13.9</v>
      </c>
      <c r="U26" s="12">
        <v>14.1</v>
      </c>
      <c r="V26" s="11" t="s">
        <v>242</v>
      </c>
      <c r="W26" s="12">
        <v>0.2</v>
      </c>
      <c r="X26" s="12" t="s">
        <v>301</v>
      </c>
      <c r="Y26" s="12">
        <v>0.9</v>
      </c>
      <c r="Z26" s="8">
        <v>-0.7</v>
      </c>
      <c r="AA26" s="8"/>
      <c r="AB26" s="11" t="s">
        <v>302</v>
      </c>
      <c r="AC26" s="11" t="s">
        <v>303</v>
      </c>
      <c r="AD26" s="11" t="s">
        <v>157</v>
      </c>
      <c r="AE26" s="8"/>
      <c r="AF26" s="8" t="s">
        <v>865</v>
      </c>
      <c r="AG26" s="29" t="s">
        <v>866</v>
      </c>
    </row>
    <row r="27" spans="1:33" s="5" customFormat="1">
      <c r="A27" s="6">
        <v>44653</v>
      </c>
      <c r="B27" s="7" t="s">
        <v>162</v>
      </c>
      <c r="C27" s="8" t="s">
        <v>198</v>
      </c>
      <c r="D27" s="9">
        <v>5.0729166666666665E-2</v>
      </c>
      <c r="E27" s="32" t="s">
        <v>872</v>
      </c>
      <c r="F27" s="10">
        <v>12.6</v>
      </c>
      <c r="G27" s="10">
        <v>11.5</v>
      </c>
      <c r="H27" s="10">
        <v>12</v>
      </c>
      <c r="I27" s="10">
        <v>12.1</v>
      </c>
      <c r="J27" s="10">
        <v>12.1</v>
      </c>
      <c r="K27" s="10">
        <v>13</v>
      </c>
      <c r="L27" s="22">
        <f t="shared" ref="L27:L29" si="15">SUM(F27:H27)</f>
        <v>36.1</v>
      </c>
      <c r="M27" s="22">
        <f t="shared" ref="M27:M29" si="16">SUM(I27:K27)</f>
        <v>37.200000000000003</v>
      </c>
      <c r="N27" s="23">
        <f t="shared" ref="N27:N29" si="17">SUM(F27:J27)</f>
        <v>60.300000000000004</v>
      </c>
      <c r="O27" s="11" t="s">
        <v>210</v>
      </c>
      <c r="P27" s="11" t="s">
        <v>203</v>
      </c>
      <c r="Q27" s="13" t="s">
        <v>354</v>
      </c>
      <c r="R27" s="13" t="s">
        <v>344</v>
      </c>
      <c r="S27" s="13" t="s">
        <v>230</v>
      </c>
      <c r="T27" s="12">
        <v>4.5999999999999996</v>
      </c>
      <c r="U27" s="12">
        <v>4.8</v>
      </c>
      <c r="V27" s="11" t="s">
        <v>159</v>
      </c>
      <c r="W27" s="12">
        <v>0.3</v>
      </c>
      <c r="X27" s="12" t="s">
        <v>301</v>
      </c>
      <c r="Y27" s="12">
        <v>0.4</v>
      </c>
      <c r="Z27" s="8">
        <v>-0.1</v>
      </c>
      <c r="AA27" s="8"/>
      <c r="AB27" s="11" t="s">
        <v>303</v>
      </c>
      <c r="AC27" s="11" t="s">
        <v>305</v>
      </c>
      <c r="AD27" s="11" t="s">
        <v>159</v>
      </c>
      <c r="AE27" s="8"/>
      <c r="AF27" s="8" t="s">
        <v>876</v>
      </c>
      <c r="AG27" s="29" t="s">
        <v>917</v>
      </c>
    </row>
    <row r="28" spans="1:33" s="5" customFormat="1">
      <c r="A28" s="6">
        <v>44653</v>
      </c>
      <c r="B28" s="7" t="s">
        <v>867</v>
      </c>
      <c r="C28" s="8" t="s">
        <v>198</v>
      </c>
      <c r="D28" s="9">
        <v>5.0104166666666672E-2</v>
      </c>
      <c r="E28" s="32" t="s">
        <v>885</v>
      </c>
      <c r="F28" s="10">
        <v>12.7</v>
      </c>
      <c r="G28" s="10">
        <v>11.7</v>
      </c>
      <c r="H28" s="10">
        <v>12</v>
      </c>
      <c r="I28" s="10">
        <v>12.1</v>
      </c>
      <c r="J28" s="10">
        <v>11.9</v>
      </c>
      <c r="K28" s="10">
        <v>12.5</v>
      </c>
      <c r="L28" s="22">
        <f t="shared" si="15"/>
        <v>36.4</v>
      </c>
      <c r="M28" s="22">
        <f t="shared" si="16"/>
        <v>36.5</v>
      </c>
      <c r="N28" s="23">
        <f t="shared" si="17"/>
        <v>60.4</v>
      </c>
      <c r="O28" s="11" t="s">
        <v>210</v>
      </c>
      <c r="P28" s="11" t="s">
        <v>203</v>
      </c>
      <c r="Q28" s="13" t="s">
        <v>489</v>
      </c>
      <c r="R28" s="13" t="s">
        <v>793</v>
      </c>
      <c r="S28" s="13" t="s">
        <v>263</v>
      </c>
      <c r="T28" s="12">
        <v>4.5999999999999996</v>
      </c>
      <c r="U28" s="12">
        <v>4.8</v>
      </c>
      <c r="V28" s="11" t="s">
        <v>159</v>
      </c>
      <c r="W28" s="12">
        <v>0.6</v>
      </c>
      <c r="X28" s="12" t="s">
        <v>301</v>
      </c>
      <c r="Y28" s="12">
        <v>0.7</v>
      </c>
      <c r="Z28" s="8">
        <v>-0.1</v>
      </c>
      <c r="AA28" s="8"/>
      <c r="AB28" s="11" t="s">
        <v>303</v>
      </c>
      <c r="AC28" s="11" t="s">
        <v>303</v>
      </c>
      <c r="AD28" s="11" t="s">
        <v>159</v>
      </c>
      <c r="AE28" s="8"/>
      <c r="AF28" s="8" t="s">
        <v>884</v>
      </c>
      <c r="AG28" s="29" t="s">
        <v>921</v>
      </c>
    </row>
    <row r="29" spans="1:33" s="5" customFormat="1">
      <c r="A29" s="6">
        <v>44654</v>
      </c>
      <c r="B29" s="7" t="s">
        <v>168</v>
      </c>
      <c r="C29" s="8" t="s">
        <v>198</v>
      </c>
      <c r="D29" s="9">
        <v>4.9317129629629634E-2</v>
      </c>
      <c r="E29" s="32" t="s">
        <v>880</v>
      </c>
      <c r="F29" s="10">
        <v>12.5</v>
      </c>
      <c r="G29" s="10">
        <v>11.2</v>
      </c>
      <c r="H29" s="10">
        <v>11.8</v>
      </c>
      <c r="I29" s="10">
        <v>12</v>
      </c>
      <c r="J29" s="10">
        <v>11.6</v>
      </c>
      <c r="K29" s="10">
        <v>12</v>
      </c>
      <c r="L29" s="22">
        <f t="shared" si="15"/>
        <v>35.5</v>
      </c>
      <c r="M29" s="22">
        <f t="shared" si="16"/>
        <v>35.6</v>
      </c>
      <c r="N29" s="23">
        <f t="shared" si="17"/>
        <v>59.1</v>
      </c>
      <c r="O29" s="11" t="s">
        <v>210</v>
      </c>
      <c r="P29" s="11" t="s">
        <v>203</v>
      </c>
      <c r="Q29" s="13" t="s">
        <v>577</v>
      </c>
      <c r="R29" s="13" t="s">
        <v>914</v>
      </c>
      <c r="S29" s="13" t="s">
        <v>344</v>
      </c>
      <c r="T29" s="12">
        <v>3.9</v>
      </c>
      <c r="U29" s="12">
        <v>3.7</v>
      </c>
      <c r="V29" s="11" t="s">
        <v>159</v>
      </c>
      <c r="W29" s="12" t="s">
        <v>304</v>
      </c>
      <c r="X29" s="12" t="s">
        <v>301</v>
      </c>
      <c r="Y29" s="12">
        <v>0.1</v>
      </c>
      <c r="Z29" s="8">
        <v>-0.1</v>
      </c>
      <c r="AA29" s="8"/>
      <c r="AB29" s="11" t="s">
        <v>305</v>
      </c>
      <c r="AC29" s="11" t="s">
        <v>305</v>
      </c>
      <c r="AD29" s="11" t="s">
        <v>159</v>
      </c>
      <c r="AE29" s="8"/>
      <c r="AF29" s="8" t="s">
        <v>947</v>
      </c>
      <c r="AG29" s="29" t="s">
        <v>948</v>
      </c>
    </row>
    <row r="30" spans="1:33">
      <c r="D30" s="53"/>
    </row>
  </sheetData>
  <autoFilter ref="A1:AF4" xr:uid="{00000000-0009-0000-0000-00000A000000}"/>
  <phoneticPr fontId="12"/>
  <conditionalFormatting sqref="AB2:AE4">
    <cfRule type="containsText" dxfId="416" priority="856" operator="containsText" text="E">
      <formula>NOT(ISERROR(SEARCH("E",AB2)))</formula>
    </cfRule>
    <cfRule type="containsText" dxfId="415" priority="857" operator="containsText" text="B">
      <formula>NOT(ISERROR(SEARCH("B",AB2)))</formula>
    </cfRule>
    <cfRule type="containsText" dxfId="414" priority="858" operator="containsText" text="A">
      <formula>NOT(ISERROR(SEARCH("A",AB2)))</formula>
    </cfRule>
  </conditionalFormatting>
  <conditionalFormatting sqref="F2:K4">
    <cfRule type="colorScale" priority="1302">
      <colorScale>
        <cfvo type="min"/>
        <cfvo type="percentile" val="50"/>
        <cfvo type="max"/>
        <color rgb="FFF8696B"/>
        <color rgb="FFFFEB84"/>
        <color rgb="FF63BE7B"/>
      </colorScale>
    </cfRule>
  </conditionalFormatting>
  <conditionalFormatting sqref="AB5:AE5">
    <cfRule type="containsText" dxfId="413" priority="532" operator="containsText" text="E">
      <formula>NOT(ISERROR(SEARCH("E",AB5)))</formula>
    </cfRule>
    <cfRule type="containsText" dxfId="412" priority="533" operator="containsText" text="B">
      <formula>NOT(ISERROR(SEARCH("B",AB5)))</formula>
    </cfRule>
    <cfRule type="containsText" dxfId="411" priority="534" operator="containsText" text="A">
      <formula>NOT(ISERROR(SEARCH("A",AB5)))</formula>
    </cfRule>
  </conditionalFormatting>
  <conditionalFormatting sqref="F5:K5">
    <cfRule type="colorScale" priority="535">
      <colorScale>
        <cfvo type="min"/>
        <cfvo type="percentile" val="50"/>
        <cfvo type="max"/>
        <color rgb="FFF8696B"/>
        <color rgb="FFFFEB84"/>
        <color rgb="FF63BE7B"/>
      </colorScale>
    </cfRule>
  </conditionalFormatting>
  <conditionalFormatting sqref="V2">
    <cfRule type="containsText" dxfId="410" priority="89" operator="containsText" text="D">
      <formula>NOT(ISERROR(SEARCH("D",V2)))</formula>
    </cfRule>
    <cfRule type="containsText" dxfId="409" priority="90" operator="containsText" text="S">
      <formula>NOT(ISERROR(SEARCH("S",V2)))</formula>
    </cfRule>
    <cfRule type="containsText" dxfId="408" priority="91" operator="containsText" text="F">
      <formula>NOT(ISERROR(SEARCH("F",V2)))</formula>
    </cfRule>
    <cfRule type="containsText" dxfId="407" priority="92" operator="containsText" text="E">
      <formula>NOT(ISERROR(SEARCH("E",V2)))</formula>
    </cfRule>
    <cfRule type="containsText" dxfId="406" priority="93" operator="containsText" text="B">
      <formula>NOT(ISERROR(SEARCH("B",V2)))</formula>
    </cfRule>
    <cfRule type="containsText" dxfId="405" priority="94" operator="containsText" text="A">
      <formula>NOT(ISERROR(SEARCH("A",V2)))</formula>
    </cfRule>
  </conditionalFormatting>
  <conditionalFormatting sqref="V3:V5">
    <cfRule type="containsText" dxfId="404" priority="77" operator="containsText" text="D">
      <formula>NOT(ISERROR(SEARCH("D",V3)))</formula>
    </cfRule>
    <cfRule type="containsText" dxfId="403" priority="78" operator="containsText" text="S">
      <formula>NOT(ISERROR(SEARCH("S",V3)))</formula>
    </cfRule>
    <cfRule type="containsText" dxfId="402" priority="79" operator="containsText" text="F">
      <formula>NOT(ISERROR(SEARCH("F",V3)))</formula>
    </cfRule>
    <cfRule type="containsText" dxfId="401" priority="80" operator="containsText" text="E">
      <formula>NOT(ISERROR(SEARCH("E",V3)))</formula>
    </cfRule>
    <cfRule type="containsText" dxfId="400" priority="81" operator="containsText" text="B">
      <formula>NOT(ISERROR(SEARCH("B",V3)))</formula>
    </cfRule>
    <cfRule type="containsText" dxfId="399" priority="82" operator="containsText" text="A">
      <formula>NOT(ISERROR(SEARCH("A",V3)))</formula>
    </cfRule>
  </conditionalFormatting>
  <conditionalFormatting sqref="AB6:AE9">
    <cfRule type="containsText" dxfId="398" priority="73" operator="containsText" text="E">
      <formula>NOT(ISERROR(SEARCH("E",AB6)))</formula>
    </cfRule>
    <cfRule type="containsText" dxfId="397" priority="74" operator="containsText" text="B">
      <formula>NOT(ISERROR(SEARCH("B",AB6)))</formula>
    </cfRule>
    <cfRule type="containsText" dxfId="396" priority="75" operator="containsText" text="A">
      <formula>NOT(ISERROR(SEARCH("A",AB6)))</formula>
    </cfRule>
  </conditionalFormatting>
  <conditionalFormatting sqref="F6:K9">
    <cfRule type="colorScale" priority="76">
      <colorScale>
        <cfvo type="min"/>
        <cfvo type="percentile" val="50"/>
        <cfvo type="max"/>
        <color rgb="FFF8696B"/>
        <color rgb="FFFFEB84"/>
        <color rgb="FF63BE7B"/>
      </colorScale>
    </cfRule>
  </conditionalFormatting>
  <conditionalFormatting sqref="V6:V9">
    <cfRule type="containsText" dxfId="395" priority="67" operator="containsText" text="D">
      <formula>NOT(ISERROR(SEARCH("D",V6)))</formula>
    </cfRule>
    <cfRule type="containsText" dxfId="394" priority="68" operator="containsText" text="S">
      <formula>NOT(ISERROR(SEARCH("S",V6)))</formula>
    </cfRule>
    <cfRule type="containsText" dxfId="393" priority="69" operator="containsText" text="F">
      <formula>NOT(ISERROR(SEARCH("F",V6)))</formula>
    </cfRule>
    <cfRule type="containsText" dxfId="392" priority="70" operator="containsText" text="E">
      <formula>NOT(ISERROR(SEARCH("E",V6)))</formula>
    </cfRule>
    <cfRule type="containsText" dxfId="391" priority="71" operator="containsText" text="B">
      <formula>NOT(ISERROR(SEARCH("B",V6)))</formula>
    </cfRule>
    <cfRule type="containsText" dxfId="390" priority="72" operator="containsText" text="A">
      <formula>NOT(ISERROR(SEARCH("A",V6)))</formula>
    </cfRule>
  </conditionalFormatting>
  <conditionalFormatting sqref="AB10:AE12">
    <cfRule type="containsText" dxfId="389" priority="63" operator="containsText" text="E">
      <formula>NOT(ISERROR(SEARCH("E",AB10)))</formula>
    </cfRule>
    <cfRule type="containsText" dxfId="388" priority="64" operator="containsText" text="B">
      <formula>NOT(ISERROR(SEARCH("B",AB10)))</formula>
    </cfRule>
    <cfRule type="containsText" dxfId="387" priority="65" operator="containsText" text="A">
      <formula>NOT(ISERROR(SEARCH("A",AB10)))</formula>
    </cfRule>
  </conditionalFormatting>
  <conditionalFormatting sqref="F10:K12">
    <cfRule type="colorScale" priority="66">
      <colorScale>
        <cfvo type="min"/>
        <cfvo type="percentile" val="50"/>
        <cfvo type="max"/>
        <color rgb="FFF8696B"/>
        <color rgb="FFFFEB84"/>
        <color rgb="FF63BE7B"/>
      </colorScale>
    </cfRule>
  </conditionalFormatting>
  <conditionalFormatting sqref="V10:V12">
    <cfRule type="containsText" dxfId="386" priority="57" operator="containsText" text="D">
      <formula>NOT(ISERROR(SEARCH("D",V10)))</formula>
    </cfRule>
    <cfRule type="containsText" dxfId="385" priority="58" operator="containsText" text="S">
      <formula>NOT(ISERROR(SEARCH("S",V10)))</formula>
    </cfRule>
    <cfRule type="containsText" dxfId="384" priority="59" operator="containsText" text="F">
      <formula>NOT(ISERROR(SEARCH("F",V10)))</formula>
    </cfRule>
    <cfRule type="containsText" dxfId="383" priority="60" operator="containsText" text="E">
      <formula>NOT(ISERROR(SEARCH("E",V10)))</formula>
    </cfRule>
    <cfRule type="containsText" dxfId="382" priority="61" operator="containsText" text="B">
      <formula>NOT(ISERROR(SEARCH("B",V10)))</formula>
    </cfRule>
    <cfRule type="containsText" dxfId="381" priority="62" operator="containsText" text="A">
      <formula>NOT(ISERROR(SEARCH("A",V10)))</formula>
    </cfRule>
  </conditionalFormatting>
  <conditionalFormatting sqref="AB13:AE16">
    <cfRule type="containsText" dxfId="380" priority="53" operator="containsText" text="E">
      <formula>NOT(ISERROR(SEARCH("E",AB13)))</formula>
    </cfRule>
    <cfRule type="containsText" dxfId="379" priority="54" operator="containsText" text="B">
      <formula>NOT(ISERROR(SEARCH("B",AB13)))</formula>
    </cfRule>
    <cfRule type="containsText" dxfId="378" priority="55" operator="containsText" text="A">
      <formula>NOT(ISERROR(SEARCH("A",AB13)))</formula>
    </cfRule>
  </conditionalFormatting>
  <conditionalFormatting sqref="F13:K16">
    <cfRule type="colorScale" priority="56">
      <colorScale>
        <cfvo type="min"/>
        <cfvo type="percentile" val="50"/>
        <cfvo type="max"/>
        <color rgb="FFF8696B"/>
        <color rgb="FFFFEB84"/>
        <color rgb="FF63BE7B"/>
      </colorScale>
    </cfRule>
  </conditionalFormatting>
  <conditionalFormatting sqref="V15:V16">
    <cfRule type="containsText" dxfId="377" priority="47" operator="containsText" text="D">
      <formula>NOT(ISERROR(SEARCH("D",V15)))</formula>
    </cfRule>
    <cfRule type="containsText" dxfId="376" priority="48" operator="containsText" text="S">
      <formula>NOT(ISERROR(SEARCH("S",V15)))</formula>
    </cfRule>
    <cfRule type="containsText" dxfId="375" priority="49" operator="containsText" text="F">
      <formula>NOT(ISERROR(SEARCH("F",V15)))</formula>
    </cfRule>
    <cfRule type="containsText" dxfId="374" priority="50" operator="containsText" text="E">
      <formula>NOT(ISERROR(SEARCH("E",V15)))</formula>
    </cfRule>
    <cfRule type="containsText" dxfId="373" priority="51" operator="containsText" text="B">
      <formula>NOT(ISERROR(SEARCH("B",V15)))</formula>
    </cfRule>
    <cfRule type="containsText" dxfId="372" priority="52" operator="containsText" text="A">
      <formula>NOT(ISERROR(SEARCH("A",V15)))</formula>
    </cfRule>
  </conditionalFormatting>
  <conditionalFormatting sqref="V13:V14">
    <cfRule type="containsText" dxfId="371" priority="41" operator="containsText" text="D">
      <formula>NOT(ISERROR(SEARCH("D",V13)))</formula>
    </cfRule>
    <cfRule type="containsText" dxfId="370" priority="42" operator="containsText" text="S">
      <formula>NOT(ISERROR(SEARCH("S",V13)))</formula>
    </cfRule>
    <cfRule type="containsText" dxfId="369" priority="43" operator="containsText" text="F">
      <formula>NOT(ISERROR(SEARCH("F",V13)))</formula>
    </cfRule>
    <cfRule type="containsText" dxfId="368" priority="44" operator="containsText" text="E">
      <formula>NOT(ISERROR(SEARCH("E",V13)))</formula>
    </cfRule>
    <cfRule type="containsText" dxfId="367" priority="45" operator="containsText" text="B">
      <formula>NOT(ISERROR(SEARCH("B",V13)))</formula>
    </cfRule>
    <cfRule type="containsText" dxfId="366" priority="46" operator="containsText" text="A">
      <formula>NOT(ISERROR(SEARCH("A",V13)))</formula>
    </cfRule>
  </conditionalFormatting>
  <conditionalFormatting sqref="AB17:AE18">
    <cfRule type="containsText" dxfId="365" priority="37" operator="containsText" text="E">
      <formula>NOT(ISERROR(SEARCH("E",AB17)))</formula>
    </cfRule>
    <cfRule type="containsText" dxfId="364" priority="38" operator="containsText" text="B">
      <formula>NOT(ISERROR(SEARCH("B",AB17)))</formula>
    </cfRule>
    <cfRule type="containsText" dxfId="363" priority="39" operator="containsText" text="A">
      <formula>NOT(ISERROR(SEARCH("A",AB17)))</formula>
    </cfRule>
  </conditionalFormatting>
  <conditionalFormatting sqref="F17:K18">
    <cfRule type="colorScale" priority="40">
      <colorScale>
        <cfvo type="min"/>
        <cfvo type="percentile" val="50"/>
        <cfvo type="max"/>
        <color rgb="FFF8696B"/>
        <color rgb="FFFFEB84"/>
        <color rgb="FF63BE7B"/>
      </colorScale>
    </cfRule>
  </conditionalFormatting>
  <conditionalFormatting sqref="V17:V18">
    <cfRule type="containsText" dxfId="362" priority="31" operator="containsText" text="D">
      <formula>NOT(ISERROR(SEARCH("D",V17)))</formula>
    </cfRule>
    <cfRule type="containsText" dxfId="361" priority="32" operator="containsText" text="S">
      <formula>NOT(ISERROR(SEARCH("S",V17)))</formula>
    </cfRule>
    <cfRule type="containsText" dxfId="360" priority="33" operator="containsText" text="F">
      <formula>NOT(ISERROR(SEARCH("F",V17)))</formula>
    </cfRule>
    <cfRule type="containsText" dxfId="359" priority="34" operator="containsText" text="E">
      <formula>NOT(ISERROR(SEARCH("E",V17)))</formula>
    </cfRule>
    <cfRule type="containsText" dxfId="358" priority="35" operator="containsText" text="B">
      <formula>NOT(ISERROR(SEARCH("B",V17)))</formula>
    </cfRule>
    <cfRule type="containsText" dxfId="357" priority="36" operator="containsText" text="A">
      <formula>NOT(ISERROR(SEARCH("A",V17)))</formula>
    </cfRule>
  </conditionalFormatting>
  <conditionalFormatting sqref="AB19:AE21">
    <cfRule type="containsText" dxfId="356" priority="27" operator="containsText" text="E">
      <formula>NOT(ISERROR(SEARCH("E",AB19)))</formula>
    </cfRule>
    <cfRule type="containsText" dxfId="355" priority="28" operator="containsText" text="B">
      <formula>NOT(ISERROR(SEARCH("B",AB19)))</formula>
    </cfRule>
    <cfRule type="containsText" dxfId="354" priority="29" operator="containsText" text="A">
      <formula>NOT(ISERROR(SEARCH("A",AB19)))</formula>
    </cfRule>
  </conditionalFormatting>
  <conditionalFormatting sqref="F19:K21">
    <cfRule type="colorScale" priority="30">
      <colorScale>
        <cfvo type="min"/>
        <cfvo type="percentile" val="50"/>
        <cfvo type="max"/>
        <color rgb="FFF8696B"/>
        <color rgb="FFFFEB84"/>
        <color rgb="FF63BE7B"/>
      </colorScale>
    </cfRule>
  </conditionalFormatting>
  <conditionalFormatting sqref="V19:V21">
    <cfRule type="containsText" dxfId="353" priority="21" operator="containsText" text="D">
      <formula>NOT(ISERROR(SEARCH("D",V19)))</formula>
    </cfRule>
    <cfRule type="containsText" dxfId="352" priority="22" operator="containsText" text="S">
      <formula>NOT(ISERROR(SEARCH("S",V19)))</formula>
    </cfRule>
    <cfRule type="containsText" dxfId="351" priority="23" operator="containsText" text="F">
      <formula>NOT(ISERROR(SEARCH("F",V19)))</formula>
    </cfRule>
    <cfRule type="containsText" dxfId="350" priority="24" operator="containsText" text="E">
      <formula>NOT(ISERROR(SEARCH("E",V19)))</formula>
    </cfRule>
    <cfRule type="containsText" dxfId="349" priority="25" operator="containsText" text="B">
      <formula>NOT(ISERROR(SEARCH("B",V19)))</formula>
    </cfRule>
    <cfRule type="containsText" dxfId="348" priority="26" operator="containsText" text="A">
      <formula>NOT(ISERROR(SEARCH("A",V19)))</formula>
    </cfRule>
  </conditionalFormatting>
  <conditionalFormatting sqref="AB22:AE26">
    <cfRule type="containsText" dxfId="347" priority="17" operator="containsText" text="E">
      <formula>NOT(ISERROR(SEARCH("E",AB22)))</formula>
    </cfRule>
    <cfRule type="containsText" dxfId="346" priority="18" operator="containsText" text="B">
      <formula>NOT(ISERROR(SEARCH("B",AB22)))</formula>
    </cfRule>
    <cfRule type="containsText" dxfId="345" priority="19" operator="containsText" text="A">
      <formula>NOT(ISERROR(SEARCH("A",AB22)))</formula>
    </cfRule>
  </conditionalFormatting>
  <conditionalFormatting sqref="F22:K26">
    <cfRule type="colorScale" priority="20">
      <colorScale>
        <cfvo type="min"/>
        <cfvo type="percentile" val="50"/>
        <cfvo type="max"/>
        <color rgb="FFF8696B"/>
        <color rgb="FFFFEB84"/>
        <color rgb="FF63BE7B"/>
      </colorScale>
    </cfRule>
  </conditionalFormatting>
  <conditionalFormatting sqref="V22:V26">
    <cfRule type="containsText" dxfId="344" priority="11" operator="containsText" text="D">
      <formula>NOT(ISERROR(SEARCH("D",V22)))</formula>
    </cfRule>
    <cfRule type="containsText" dxfId="343" priority="12" operator="containsText" text="S">
      <formula>NOT(ISERROR(SEARCH("S",V22)))</formula>
    </cfRule>
    <cfRule type="containsText" dxfId="342" priority="13" operator="containsText" text="F">
      <formula>NOT(ISERROR(SEARCH("F",V22)))</formula>
    </cfRule>
    <cfRule type="containsText" dxfId="341" priority="14" operator="containsText" text="E">
      <formula>NOT(ISERROR(SEARCH("E",V22)))</formula>
    </cfRule>
    <cfRule type="containsText" dxfId="340" priority="15" operator="containsText" text="B">
      <formula>NOT(ISERROR(SEARCH("B",V22)))</formula>
    </cfRule>
    <cfRule type="containsText" dxfId="339" priority="16" operator="containsText" text="A">
      <formula>NOT(ISERROR(SEARCH("A",V22)))</formula>
    </cfRule>
  </conditionalFormatting>
  <conditionalFormatting sqref="AB27:AE29">
    <cfRule type="containsText" dxfId="338" priority="7" operator="containsText" text="E">
      <formula>NOT(ISERROR(SEARCH("E",AB27)))</formula>
    </cfRule>
    <cfRule type="containsText" dxfId="337" priority="8" operator="containsText" text="B">
      <formula>NOT(ISERROR(SEARCH("B",AB27)))</formula>
    </cfRule>
    <cfRule type="containsText" dxfId="336" priority="9" operator="containsText" text="A">
      <formula>NOT(ISERROR(SEARCH("A",AB27)))</formula>
    </cfRule>
  </conditionalFormatting>
  <conditionalFormatting sqref="F27:K29">
    <cfRule type="colorScale" priority="10">
      <colorScale>
        <cfvo type="min"/>
        <cfvo type="percentile" val="50"/>
        <cfvo type="max"/>
        <color rgb="FFF8696B"/>
        <color rgb="FFFFEB84"/>
        <color rgb="FF63BE7B"/>
      </colorScale>
    </cfRule>
  </conditionalFormatting>
  <conditionalFormatting sqref="V27:V29">
    <cfRule type="containsText" dxfId="335" priority="1" operator="containsText" text="D">
      <formula>NOT(ISERROR(SEARCH("D",V27)))</formula>
    </cfRule>
    <cfRule type="containsText" dxfId="334" priority="2" operator="containsText" text="S">
      <formula>NOT(ISERROR(SEARCH("S",V27)))</formula>
    </cfRule>
    <cfRule type="containsText" dxfId="333" priority="3" operator="containsText" text="F">
      <formula>NOT(ISERROR(SEARCH("F",V27)))</formula>
    </cfRule>
    <cfRule type="containsText" dxfId="332" priority="4" operator="containsText" text="E">
      <formula>NOT(ISERROR(SEARCH("E",V27)))</formula>
    </cfRule>
    <cfRule type="containsText" dxfId="331" priority="5" operator="containsText" text="B">
      <formula>NOT(ISERROR(SEARCH("B",V27)))</formula>
    </cfRule>
    <cfRule type="containsText" dxfId="330" priority="6" operator="containsText" text="A">
      <formula>NOT(ISERROR(SEARCH("A",V27)))</formula>
    </cfRule>
  </conditionalFormatting>
  <dataValidations count="1">
    <dataValidation type="list" allowBlank="1" showInputMessage="1" showErrorMessage="1" sqref="AE2:AE29"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L10:N12 L13:N16 L17:N18 L19:N21 L22:N26 L27:N29" formulaRange="1"/>
    <ignoredError sqref="L3 L4:N4"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32"/>
  <sheetViews>
    <sheetView zoomScaleNormal="100" workbookViewId="0">
      <pane xSplit="5" ySplit="1" topLeftCell="AH4" activePane="bottomRight" state="frozen"/>
      <selection activeCell="E15" sqref="E15"/>
      <selection pane="topRight" activeCell="E15" sqref="E15"/>
      <selection pane="bottomLeft" activeCell="E15" sqref="E15"/>
      <selection pane="bottomRight" activeCell="AI25" sqref="AI25"/>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 t="shared" ref="M2:M14" si="0">SUM(F2:H2)</f>
        <v>34.4</v>
      </c>
      <c r="N2" s="22">
        <f t="shared" ref="N2:N14" si="1">I2</f>
        <v>12.4</v>
      </c>
      <c r="O2" s="22">
        <f t="shared" ref="O2:O14" si="2">SUM(J2:L2)</f>
        <v>38</v>
      </c>
      <c r="P2" s="23">
        <f t="shared" ref="P2:P14" si="3">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 t="shared" si="0"/>
        <v>35.9</v>
      </c>
      <c r="N3" s="22">
        <f t="shared" si="1"/>
        <v>12.3</v>
      </c>
      <c r="O3" s="22">
        <f t="shared" si="2"/>
        <v>37</v>
      </c>
      <c r="P3" s="23">
        <f t="shared" si="3"/>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 t="shared" si="0"/>
        <v>34.6</v>
      </c>
      <c r="N4" s="22">
        <f t="shared" si="1"/>
        <v>12.6</v>
      </c>
      <c r="O4" s="22">
        <f t="shared" si="2"/>
        <v>38.799999999999997</v>
      </c>
      <c r="P4" s="23">
        <f t="shared" si="3"/>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si="0"/>
        <v>34.599999999999994</v>
      </c>
      <c r="N5" s="22">
        <f t="shared" si="1"/>
        <v>12.2</v>
      </c>
      <c r="O5" s="22">
        <f t="shared" si="2"/>
        <v>37.9</v>
      </c>
      <c r="P5" s="23">
        <f t="shared" si="3"/>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si="0"/>
        <v>35.200000000000003</v>
      </c>
      <c r="N6" s="22">
        <f t="shared" si="1"/>
        <v>13</v>
      </c>
      <c r="O6" s="22">
        <f t="shared" si="2"/>
        <v>38.299999999999997</v>
      </c>
      <c r="P6" s="23">
        <f t="shared" si="3"/>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0"/>
        <v>34.5</v>
      </c>
      <c r="N7" s="22">
        <f t="shared" si="1"/>
        <v>12.2</v>
      </c>
      <c r="O7" s="22">
        <f t="shared" si="2"/>
        <v>37.099999999999994</v>
      </c>
      <c r="P7" s="23">
        <f t="shared" si="3"/>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0"/>
        <v>34.5</v>
      </c>
      <c r="N8" s="22">
        <f t="shared" si="1"/>
        <v>12.4</v>
      </c>
      <c r="O8" s="22">
        <f t="shared" si="2"/>
        <v>39.9</v>
      </c>
      <c r="P8" s="23">
        <f t="shared" si="3"/>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0"/>
        <v>35.599999999999994</v>
      </c>
      <c r="N9" s="22">
        <f t="shared" si="1"/>
        <v>12.7</v>
      </c>
      <c r="O9" s="22">
        <f t="shared" si="2"/>
        <v>38.4</v>
      </c>
      <c r="P9" s="23">
        <f t="shared" si="3"/>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row r="10" spans="1:35" s="5" customFormat="1">
      <c r="A10" s="6">
        <v>44618</v>
      </c>
      <c r="B10" s="7" t="s">
        <v>165</v>
      </c>
      <c r="C10" s="8" t="s">
        <v>223</v>
      </c>
      <c r="D10" s="9">
        <v>5.9733796296296299E-2</v>
      </c>
      <c r="E10" s="32" t="s">
        <v>459</v>
      </c>
      <c r="F10" s="10">
        <v>12.3</v>
      </c>
      <c r="G10" s="10">
        <v>10.7</v>
      </c>
      <c r="H10" s="10">
        <v>11.8</v>
      </c>
      <c r="I10" s="10">
        <v>12.5</v>
      </c>
      <c r="J10" s="10">
        <v>12.6</v>
      </c>
      <c r="K10" s="10">
        <v>12.6</v>
      </c>
      <c r="L10" s="10">
        <v>13.6</v>
      </c>
      <c r="M10" s="22">
        <f t="shared" si="0"/>
        <v>34.799999999999997</v>
      </c>
      <c r="N10" s="22">
        <f t="shared" si="1"/>
        <v>12.5</v>
      </c>
      <c r="O10" s="22">
        <f t="shared" si="2"/>
        <v>38.799999999999997</v>
      </c>
      <c r="P10" s="23">
        <f t="shared" si="3"/>
        <v>59.9</v>
      </c>
      <c r="Q10" s="11" t="s">
        <v>221</v>
      </c>
      <c r="R10" s="11" t="s">
        <v>222</v>
      </c>
      <c r="S10" s="13" t="s">
        <v>468</v>
      </c>
      <c r="T10" s="13" t="s">
        <v>469</v>
      </c>
      <c r="U10" s="13" t="s">
        <v>453</v>
      </c>
      <c r="V10" s="12">
        <v>4.5999999999999996</v>
      </c>
      <c r="W10" s="12">
        <v>3.9</v>
      </c>
      <c r="X10" s="11" t="s">
        <v>158</v>
      </c>
      <c r="Y10" s="8">
        <v>0.2</v>
      </c>
      <c r="Z10" s="11" t="s">
        <v>301</v>
      </c>
      <c r="AA10" s="8">
        <v>0.2</v>
      </c>
      <c r="AB10" s="8" t="s">
        <v>304</v>
      </c>
      <c r="AC10" s="11"/>
      <c r="AD10" s="11" t="s">
        <v>305</v>
      </c>
      <c r="AE10" s="11" t="s">
        <v>303</v>
      </c>
      <c r="AF10" s="11" t="s">
        <v>158</v>
      </c>
      <c r="AG10" s="8"/>
      <c r="AH10" s="8" t="s">
        <v>458</v>
      </c>
      <c r="AI10" s="29" t="s">
        <v>519</v>
      </c>
    </row>
    <row r="11" spans="1:35" s="5" customFormat="1">
      <c r="A11" s="6">
        <v>44618</v>
      </c>
      <c r="B11" s="17" t="s">
        <v>166</v>
      </c>
      <c r="C11" s="8" t="s">
        <v>223</v>
      </c>
      <c r="D11" s="9">
        <v>6.0416666666666667E-2</v>
      </c>
      <c r="E11" s="32" t="s">
        <v>472</v>
      </c>
      <c r="F11" s="10">
        <v>12.3</v>
      </c>
      <c r="G11" s="10">
        <v>11.2</v>
      </c>
      <c r="H11" s="10">
        <v>12.6</v>
      </c>
      <c r="I11" s="10">
        <v>13.2</v>
      </c>
      <c r="J11" s="10">
        <v>13</v>
      </c>
      <c r="K11" s="10">
        <v>12.1</v>
      </c>
      <c r="L11" s="10">
        <v>12.6</v>
      </c>
      <c r="M11" s="22">
        <f t="shared" si="0"/>
        <v>36.1</v>
      </c>
      <c r="N11" s="22">
        <f t="shared" si="1"/>
        <v>13.2</v>
      </c>
      <c r="O11" s="22">
        <f t="shared" si="2"/>
        <v>37.700000000000003</v>
      </c>
      <c r="P11" s="23">
        <f t="shared" si="3"/>
        <v>62.3</v>
      </c>
      <c r="Q11" s="11" t="s">
        <v>234</v>
      </c>
      <c r="R11" s="11" t="s">
        <v>235</v>
      </c>
      <c r="S11" s="13" t="s">
        <v>473</v>
      </c>
      <c r="T11" s="13" t="s">
        <v>474</v>
      </c>
      <c r="U11" s="13" t="s">
        <v>475</v>
      </c>
      <c r="V11" s="12">
        <v>4.5999999999999996</v>
      </c>
      <c r="W11" s="12">
        <v>3.9</v>
      </c>
      <c r="X11" s="11" t="s">
        <v>158</v>
      </c>
      <c r="Y11" s="8">
        <v>2.1</v>
      </c>
      <c r="Z11" s="11" t="s">
        <v>301</v>
      </c>
      <c r="AA11" s="8">
        <v>2.1</v>
      </c>
      <c r="AB11" s="8" t="s">
        <v>304</v>
      </c>
      <c r="AC11" s="11"/>
      <c r="AD11" s="11" t="s">
        <v>302</v>
      </c>
      <c r="AE11" s="11" t="s">
        <v>303</v>
      </c>
      <c r="AF11" s="11" t="s">
        <v>158</v>
      </c>
      <c r="AG11" s="8"/>
      <c r="AH11" s="8" t="s">
        <v>471</v>
      </c>
      <c r="AI11" s="29" t="s">
        <v>523</v>
      </c>
    </row>
    <row r="12" spans="1:35" s="5" customFormat="1">
      <c r="A12" s="6">
        <v>44619</v>
      </c>
      <c r="B12" s="7" t="s">
        <v>165</v>
      </c>
      <c r="C12" s="8" t="s">
        <v>223</v>
      </c>
      <c r="D12" s="9">
        <v>5.9780092592592593E-2</v>
      </c>
      <c r="E12" s="32" t="s">
        <v>493</v>
      </c>
      <c r="F12" s="10">
        <v>12.1</v>
      </c>
      <c r="G12" s="10">
        <v>10.8</v>
      </c>
      <c r="H12" s="10">
        <v>11.5</v>
      </c>
      <c r="I12" s="10">
        <v>12.4</v>
      </c>
      <c r="J12" s="10">
        <v>12.6</v>
      </c>
      <c r="K12" s="10">
        <v>13</v>
      </c>
      <c r="L12" s="10">
        <v>14.1</v>
      </c>
      <c r="M12" s="22">
        <f t="shared" si="0"/>
        <v>34.4</v>
      </c>
      <c r="N12" s="22">
        <f t="shared" si="1"/>
        <v>12.4</v>
      </c>
      <c r="O12" s="22">
        <f t="shared" si="2"/>
        <v>39.700000000000003</v>
      </c>
      <c r="P12" s="23">
        <f t="shared" si="3"/>
        <v>59.4</v>
      </c>
      <c r="Q12" s="11" t="s">
        <v>221</v>
      </c>
      <c r="R12" s="11" t="s">
        <v>222</v>
      </c>
      <c r="S12" s="13" t="s">
        <v>494</v>
      </c>
      <c r="T12" s="13" t="s">
        <v>495</v>
      </c>
      <c r="U12" s="13" t="s">
        <v>496</v>
      </c>
      <c r="V12" s="12">
        <v>3.2</v>
      </c>
      <c r="W12" s="12">
        <v>3.3</v>
      </c>
      <c r="X12" s="11" t="s">
        <v>158</v>
      </c>
      <c r="Y12" s="8">
        <v>0.6</v>
      </c>
      <c r="Z12" s="11" t="s">
        <v>301</v>
      </c>
      <c r="AA12" s="8">
        <v>0.4</v>
      </c>
      <c r="AB12" s="8">
        <v>0.2</v>
      </c>
      <c r="AC12" s="11"/>
      <c r="AD12" s="11" t="s">
        <v>303</v>
      </c>
      <c r="AE12" s="11" t="s">
        <v>303</v>
      </c>
      <c r="AF12" s="11" t="s">
        <v>158</v>
      </c>
      <c r="AG12" s="8"/>
      <c r="AH12" s="8" t="s">
        <v>533</v>
      </c>
      <c r="AI12" s="29" t="s">
        <v>534</v>
      </c>
    </row>
    <row r="13" spans="1:35" s="5" customFormat="1">
      <c r="A13" s="6">
        <v>44619</v>
      </c>
      <c r="B13" s="7" t="s">
        <v>166</v>
      </c>
      <c r="C13" s="8" t="s">
        <v>223</v>
      </c>
      <c r="D13" s="9">
        <v>5.9085648148148151E-2</v>
      </c>
      <c r="E13" s="32" t="s">
        <v>501</v>
      </c>
      <c r="F13" s="10">
        <v>12.3</v>
      </c>
      <c r="G13" s="10">
        <v>11.1</v>
      </c>
      <c r="H13" s="10">
        <v>11.7</v>
      </c>
      <c r="I13" s="10">
        <v>12.5</v>
      </c>
      <c r="J13" s="10">
        <v>12.3</v>
      </c>
      <c r="K13" s="10">
        <v>12.5</v>
      </c>
      <c r="L13" s="10">
        <v>13.1</v>
      </c>
      <c r="M13" s="22">
        <f t="shared" si="0"/>
        <v>35.099999999999994</v>
      </c>
      <c r="N13" s="22">
        <f t="shared" si="1"/>
        <v>12.5</v>
      </c>
      <c r="O13" s="22">
        <f t="shared" si="2"/>
        <v>37.9</v>
      </c>
      <c r="P13" s="23">
        <f t="shared" si="3"/>
        <v>59.899999999999991</v>
      </c>
      <c r="Q13" s="11" t="s">
        <v>357</v>
      </c>
      <c r="R13" s="11" t="s">
        <v>222</v>
      </c>
      <c r="S13" s="13" t="s">
        <v>502</v>
      </c>
      <c r="T13" s="13" t="s">
        <v>503</v>
      </c>
      <c r="U13" s="13" t="s">
        <v>292</v>
      </c>
      <c r="V13" s="12">
        <v>3.2</v>
      </c>
      <c r="W13" s="12">
        <v>3.3</v>
      </c>
      <c r="X13" s="11" t="s">
        <v>158</v>
      </c>
      <c r="Y13" s="8">
        <v>0.6</v>
      </c>
      <c r="Z13" s="11" t="s">
        <v>301</v>
      </c>
      <c r="AA13" s="8">
        <v>0.4</v>
      </c>
      <c r="AB13" s="8">
        <v>0.2</v>
      </c>
      <c r="AC13" s="11"/>
      <c r="AD13" s="11" t="s">
        <v>303</v>
      </c>
      <c r="AE13" s="11" t="s">
        <v>305</v>
      </c>
      <c r="AF13" s="11" t="s">
        <v>158</v>
      </c>
      <c r="AG13" s="8"/>
      <c r="AH13" s="8" t="s">
        <v>539</v>
      </c>
      <c r="AI13" s="29" t="s">
        <v>540</v>
      </c>
    </row>
    <row r="14" spans="1:35" s="5" customFormat="1">
      <c r="A14" s="6">
        <v>44619</v>
      </c>
      <c r="B14" s="7" t="s">
        <v>169</v>
      </c>
      <c r="C14" s="8" t="s">
        <v>223</v>
      </c>
      <c r="D14" s="9">
        <v>5.9120370370370372E-2</v>
      </c>
      <c r="E14" s="32" t="s">
        <v>514</v>
      </c>
      <c r="F14" s="10">
        <v>12.3</v>
      </c>
      <c r="G14" s="10">
        <v>10.8</v>
      </c>
      <c r="H14" s="10">
        <v>11.7</v>
      </c>
      <c r="I14" s="10">
        <v>12.6</v>
      </c>
      <c r="J14" s="10">
        <v>12.8</v>
      </c>
      <c r="K14" s="10">
        <v>12.4</v>
      </c>
      <c r="L14" s="10">
        <v>13.2</v>
      </c>
      <c r="M14" s="22">
        <f t="shared" si="0"/>
        <v>34.799999999999997</v>
      </c>
      <c r="N14" s="22">
        <f t="shared" si="1"/>
        <v>12.6</v>
      </c>
      <c r="O14" s="22">
        <f t="shared" si="2"/>
        <v>38.400000000000006</v>
      </c>
      <c r="P14" s="23">
        <f t="shared" si="3"/>
        <v>60.2</v>
      </c>
      <c r="Q14" s="11" t="s">
        <v>221</v>
      </c>
      <c r="R14" s="11" t="s">
        <v>222</v>
      </c>
      <c r="S14" s="13" t="s">
        <v>515</v>
      </c>
      <c r="T14" s="13" t="s">
        <v>494</v>
      </c>
      <c r="U14" s="13" t="s">
        <v>516</v>
      </c>
      <c r="V14" s="12">
        <v>3.2</v>
      </c>
      <c r="W14" s="12">
        <v>3.3</v>
      </c>
      <c r="X14" s="11" t="s">
        <v>158</v>
      </c>
      <c r="Y14" s="8">
        <v>1.6</v>
      </c>
      <c r="Z14" s="11" t="s">
        <v>301</v>
      </c>
      <c r="AA14" s="8">
        <v>1.4</v>
      </c>
      <c r="AB14" s="8">
        <v>0.2</v>
      </c>
      <c r="AC14" s="11"/>
      <c r="AD14" s="11" t="s">
        <v>302</v>
      </c>
      <c r="AE14" s="11" t="s">
        <v>305</v>
      </c>
      <c r="AF14" s="11" t="s">
        <v>158</v>
      </c>
      <c r="AG14" s="8"/>
      <c r="AH14" s="8" t="s">
        <v>549</v>
      </c>
      <c r="AI14" s="29" t="s">
        <v>550</v>
      </c>
    </row>
    <row r="15" spans="1:35" s="5" customFormat="1">
      <c r="A15" s="6">
        <v>44625</v>
      </c>
      <c r="B15" s="7" t="s">
        <v>165</v>
      </c>
      <c r="C15" s="8" t="s">
        <v>223</v>
      </c>
      <c r="D15" s="9">
        <v>6.0439814814814814E-2</v>
      </c>
      <c r="E15" s="32" t="s">
        <v>555</v>
      </c>
      <c r="F15" s="10">
        <v>12</v>
      </c>
      <c r="G15" s="10">
        <v>10.9</v>
      </c>
      <c r="H15" s="10">
        <v>12.1</v>
      </c>
      <c r="I15" s="10">
        <v>12.6</v>
      </c>
      <c r="J15" s="10">
        <v>13.4</v>
      </c>
      <c r="K15" s="10">
        <v>13</v>
      </c>
      <c r="L15" s="10">
        <v>13.2</v>
      </c>
      <c r="M15" s="22">
        <f t="shared" ref="M15:M16" si="4">SUM(F15:H15)</f>
        <v>35</v>
      </c>
      <c r="N15" s="22">
        <f t="shared" ref="N15:N16" si="5">I15</f>
        <v>12.6</v>
      </c>
      <c r="O15" s="22">
        <f t="shared" ref="O15:O16" si="6">SUM(J15:L15)</f>
        <v>39.599999999999994</v>
      </c>
      <c r="P15" s="23">
        <f t="shared" ref="P15:P16" si="7">SUM(F15:J15)</f>
        <v>61</v>
      </c>
      <c r="Q15" s="11" t="s">
        <v>221</v>
      </c>
      <c r="R15" s="11" t="s">
        <v>222</v>
      </c>
      <c r="S15" s="13" t="s">
        <v>574</v>
      </c>
      <c r="T15" s="13" t="s">
        <v>575</v>
      </c>
      <c r="U15" s="13" t="s">
        <v>265</v>
      </c>
      <c r="V15" s="12">
        <v>6.2</v>
      </c>
      <c r="W15" s="12">
        <v>7.3</v>
      </c>
      <c r="X15" s="11" t="s">
        <v>158</v>
      </c>
      <c r="Y15" s="8">
        <v>1.3</v>
      </c>
      <c r="Z15" s="11" t="s">
        <v>301</v>
      </c>
      <c r="AA15" s="8">
        <v>1.2</v>
      </c>
      <c r="AB15" s="8">
        <v>0.1</v>
      </c>
      <c r="AC15" s="11"/>
      <c r="AD15" s="11" t="s">
        <v>302</v>
      </c>
      <c r="AE15" s="11" t="s">
        <v>303</v>
      </c>
      <c r="AF15" s="11" t="s">
        <v>158</v>
      </c>
      <c r="AG15" s="8"/>
      <c r="AH15" s="8" t="s">
        <v>562</v>
      </c>
      <c r="AI15" s="29" t="s">
        <v>613</v>
      </c>
    </row>
    <row r="16" spans="1:35" s="5" customFormat="1">
      <c r="A16" s="6">
        <v>44626</v>
      </c>
      <c r="B16" s="17" t="s">
        <v>165</v>
      </c>
      <c r="C16" s="8" t="s">
        <v>223</v>
      </c>
      <c r="D16" s="9">
        <v>5.9791666666666667E-2</v>
      </c>
      <c r="E16" s="32" t="s">
        <v>587</v>
      </c>
      <c r="F16" s="10">
        <v>12.3</v>
      </c>
      <c r="G16" s="10">
        <v>11.4</v>
      </c>
      <c r="H16" s="10">
        <v>11.8</v>
      </c>
      <c r="I16" s="10">
        <v>12.4</v>
      </c>
      <c r="J16" s="10">
        <v>12.8</v>
      </c>
      <c r="K16" s="10">
        <v>12.6</v>
      </c>
      <c r="L16" s="10">
        <v>13.3</v>
      </c>
      <c r="M16" s="22">
        <f t="shared" si="4"/>
        <v>35.5</v>
      </c>
      <c r="N16" s="22">
        <f t="shared" si="5"/>
        <v>12.4</v>
      </c>
      <c r="O16" s="22">
        <f t="shared" si="6"/>
        <v>38.700000000000003</v>
      </c>
      <c r="P16" s="23">
        <f t="shared" si="7"/>
        <v>60.7</v>
      </c>
      <c r="Q16" s="11" t="s">
        <v>357</v>
      </c>
      <c r="R16" s="11" t="s">
        <v>222</v>
      </c>
      <c r="S16" s="13" t="s">
        <v>360</v>
      </c>
      <c r="T16" s="13" t="s">
        <v>594</v>
      </c>
      <c r="U16" s="13" t="s">
        <v>595</v>
      </c>
      <c r="V16" s="12">
        <v>5.5</v>
      </c>
      <c r="W16" s="12">
        <v>5.0999999999999996</v>
      </c>
      <c r="X16" s="11" t="s">
        <v>158</v>
      </c>
      <c r="Y16" s="8">
        <v>0.7</v>
      </c>
      <c r="Z16" s="11" t="s">
        <v>301</v>
      </c>
      <c r="AA16" s="8">
        <v>0.5</v>
      </c>
      <c r="AB16" s="8">
        <v>0.2</v>
      </c>
      <c r="AC16" s="11"/>
      <c r="AD16" s="11" t="s">
        <v>303</v>
      </c>
      <c r="AE16" s="11" t="s">
        <v>303</v>
      </c>
      <c r="AF16" s="11" t="s">
        <v>158</v>
      </c>
      <c r="AG16" s="8"/>
      <c r="AH16" s="8" t="s">
        <v>586</v>
      </c>
      <c r="AI16" s="29" t="s">
        <v>623</v>
      </c>
    </row>
    <row r="17" spans="1:35" s="5" customFormat="1">
      <c r="A17" s="6">
        <v>44632</v>
      </c>
      <c r="B17" s="7" t="s">
        <v>166</v>
      </c>
      <c r="C17" s="8" t="s">
        <v>223</v>
      </c>
      <c r="D17" s="9">
        <v>5.9050925925925923E-2</v>
      </c>
      <c r="E17" s="32" t="s">
        <v>656</v>
      </c>
      <c r="F17" s="10">
        <v>12.4</v>
      </c>
      <c r="G17" s="10">
        <v>11.2</v>
      </c>
      <c r="H17" s="10">
        <v>11.9</v>
      </c>
      <c r="I17" s="10">
        <v>12.1</v>
      </c>
      <c r="J17" s="10">
        <v>12.6</v>
      </c>
      <c r="K17" s="10">
        <v>12.4</v>
      </c>
      <c r="L17" s="10">
        <v>12.6</v>
      </c>
      <c r="M17" s="22">
        <f t="shared" ref="M17:M21" si="8">SUM(F17:H17)</f>
        <v>35.5</v>
      </c>
      <c r="N17" s="22">
        <f t="shared" ref="N17:N21" si="9">I17</f>
        <v>12.1</v>
      </c>
      <c r="O17" s="22">
        <f t="shared" ref="O17:O21" si="10">SUM(J17:L17)</f>
        <v>37.6</v>
      </c>
      <c r="P17" s="23">
        <f t="shared" ref="P17:P21" si="11">SUM(F17:J17)</f>
        <v>60.2</v>
      </c>
      <c r="Q17" s="11" t="s">
        <v>357</v>
      </c>
      <c r="R17" s="11" t="s">
        <v>235</v>
      </c>
      <c r="S17" s="13" t="s">
        <v>237</v>
      </c>
      <c r="T17" s="13" t="s">
        <v>292</v>
      </c>
      <c r="U17" s="13" t="s">
        <v>494</v>
      </c>
      <c r="V17" s="12">
        <v>3.1</v>
      </c>
      <c r="W17" s="12">
        <v>1.5</v>
      </c>
      <c r="X17" s="11" t="s">
        <v>158</v>
      </c>
      <c r="Y17" s="8">
        <v>0.3</v>
      </c>
      <c r="Z17" s="11" t="s">
        <v>301</v>
      </c>
      <c r="AA17" s="8">
        <v>0.1</v>
      </c>
      <c r="AB17" s="8">
        <v>0.2</v>
      </c>
      <c r="AC17" s="11"/>
      <c r="AD17" s="11" t="s">
        <v>305</v>
      </c>
      <c r="AE17" s="11" t="s">
        <v>303</v>
      </c>
      <c r="AF17" s="11" t="s">
        <v>158</v>
      </c>
      <c r="AG17" s="8"/>
      <c r="AH17" s="8" t="s">
        <v>688</v>
      </c>
      <c r="AI17" s="29" t="s">
        <v>689</v>
      </c>
    </row>
    <row r="18" spans="1:35" s="5" customFormat="1">
      <c r="A18" s="6">
        <v>44632</v>
      </c>
      <c r="B18" s="7" t="s">
        <v>171</v>
      </c>
      <c r="C18" s="8" t="s">
        <v>223</v>
      </c>
      <c r="D18" s="9">
        <v>5.7731481481481474E-2</v>
      </c>
      <c r="E18" s="32" t="s">
        <v>658</v>
      </c>
      <c r="F18" s="10">
        <v>12.1</v>
      </c>
      <c r="G18" s="10">
        <v>10.5</v>
      </c>
      <c r="H18" s="10">
        <v>11.4</v>
      </c>
      <c r="I18" s="10">
        <v>12.1</v>
      </c>
      <c r="J18" s="10">
        <v>12.5</v>
      </c>
      <c r="K18" s="10">
        <v>12.2</v>
      </c>
      <c r="L18" s="10">
        <v>13</v>
      </c>
      <c r="M18" s="22">
        <f t="shared" si="8"/>
        <v>34</v>
      </c>
      <c r="N18" s="22">
        <f t="shared" si="9"/>
        <v>12.1</v>
      </c>
      <c r="O18" s="22">
        <f t="shared" si="10"/>
        <v>37.700000000000003</v>
      </c>
      <c r="P18" s="23">
        <f t="shared" si="11"/>
        <v>58.6</v>
      </c>
      <c r="Q18" s="11" t="s">
        <v>221</v>
      </c>
      <c r="R18" s="11" t="s">
        <v>222</v>
      </c>
      <c r="S18" s="13" t="s">
        <v>659</v>
      </c>
      <c r="T18" s="13" t="s">
        <v>225</v>
      </c>
      <c r="U18" s="13" t="s">
        <v>660</v>
      </c>
      <c r="V18" s="12">
        <v>3.1</v>
      </c>
      <c r="W18" s="12">
        <v>1.5</v>
      </c>
      <c r="X18" s="11" t="s">
        <v>158</v>
      </c>
      <c r="Y18" s="8">
        <v>0.8</v>
      </c>
      <c r="Z18" s="11" t="s">
        <v>301</v>
      </c>
      <c r="AA18" s="8">
        <v>0.6</v>
      </c>
      <c r="AB18" s="8">
        <v>0.2</v>
      </c>
      <c r="AC18" s="11"/>
      <c r="AD18" s="11" t="s">
        <v>303</v>
      </c>
      <c r="AE18" s="11" t="s">
        <v>303</v>
      </c>
      <c r="AF18" s="11" t="s">
        <v>293</v>
      </c>
      <c r="AG18" s="8"/>
      <c r="AH18" s="8" t="s">
        <v>694</v>
      </c>
      <c r="AI18" s="29" t="s">
        <v>695</v>
      </c>
    </row>
    <row r="19" spans="1:35" s="5" customFormat="1">
      <c r="A19" s="6">
        <v>44633</v>
      </c>
      <c r="B19" s="7" t="s">
        <v>165</v>
      </c>
      <c r="C19" s="8" t="s">
        <v>223</v>
      </c>
      <c r="D19" s="9">
        <v>5.9074074074074077E-2</v>
      </c>
      <c r="E19" s="32" t="s">
        <v>667</v>
      </c>
      <c r="F19" s="10">
        <v>12.2</v>
      </c>
      <c r="G19" s="10">
        <v>11</v>
      </c>
      <c r="H19" s="10">
        <v>11.9</v>
      </c>
      <c r="I19" s="10">
        <v>12.4</v>
      </c>
      <c r="J19" s="10">
        <v>12.6</v>
      </c>
      <c r="K19" s="10">
        <v>12.2</v>
      </c>
      <c r="L19" s="10">
        <v>13.1</v>
      </c>
      <c r="M19" s="22">
        <f t="shared" si="8"/>
        <v>35.1</v>
      </c>
      <c r="N19" s="22">
        <f t="shared" si="9"/>
        <v>12.4</v>
      </c>
      <c r="O19" s="22">
        <f t="shared" si="10"/>
        <v>37.9</v>
      </c>
      <c r="P19" s="23">
        <f t="shared" si="11"/>
        <v>60.1</v>
      </c>
      <c r="Q19" s="11" t="s">
        <v>221</v>
      </c>
      <c r="R19" s="11" t="s">
        <v>235</v>
      </c>
      <c r="S19" s="13" t="s">
        <v>454</v>
      </c>
      <c r="T19" s="13" t="s">
        <v>402</v>
      </c>
      <c r="U19" s="13" t="s">
        <v>668</v>
      </c>
      <c r="V19" s="12">
        <v>1.7</v>
      </c>
      <c r="W19" s="12">
        <v>1.8</v>
      </c>
      <c r="X19" s="11" t="s">
        <v>158</v>
      </c>
      <c r="Y19" s="8">
        <v>-0.5</v>
      </c>
      <c r="Z19" s="11" t="s">
        <v>301</v>
      </c>
      <c r="AA19" s="8">
        <v>-0.7</v>
      </c>
      <c r="AB19" s="8">
        <v>0.2</v>
      </c>
      <c r="AC19" s="11" t="s">
        <v>307</v>
      </c>
      <c r="AD19" s="11" t="s">
        <v>306</v>
      </c>
      <c r="AE19" s="11" t="s">
        <v>305</v>
      </c>
      <c r="AF19" s="11" t="s">
        <v>293</v>
      </c>
      <c r="AG19" s="8"/>
      <c r="AH19" s="8" t="s">
        <v>701</v>
      </c>
      <c r="AI19" s="29" t="s">
        <v>700</v>
      </c>
    </row>
    <row r="20" spans="1:35" s="5" customFormat="1">
      <c r="A20" s="6">
        <v>44633</v>
      </c>
      <c r="B20" s="7" t="s">
        <v>172</v>
      </c>
      <c r="C20" s="8" t="s">
        <v>223</v>
      </c>
      <c r="D20" s="9">
        <v>5.8402777777777776E-2</v>
      </c>
      <c r="E20" s="32" t="s">
        <v>670</v>
      </c>
      <c r="F20" s="10">
        <v>12.1</v>
      </c>
      <c r="G20" s="10">
        <v>11</v>
      </c>
      <c r="H20" s="10">
        <v>11.3</v>
      </c>
      <c r="I20" s="10">
        <v>12</v>
      </c>
      <c r="J20" s="10">
        <v>12.4</v>
      </c>
      <c r="K20" s="10">
        <v>12.3</v>
      </c>
      <c r="L20" s="10">
        <v>13.5</v>
      </c>
      <c r="M20" s="22">
        <f t="shared" si="8"/>
        <v>34.400000000000006</v>
      </c>
      <c r="N20" s="22">
        <f t="shared" si="9"/>
        <v>12</v>
      </c>
      <c r="O20" s="22">
        <f t="shared" si="10"/>
        <v>38.200000000000003</v>
      </c>
      <c r="P20" s="23">
        <f t="shared" si="11"/>
        <v>58.800000000000004</v>
      </c>
      <c r="Q20" s="11" t="s">
        <v>221</v>
      </c>
      <c r="R20" s="11" t="s">
        <v>222</v>
      </c>
      <c r="S20" s="13" t="s">
        <v>292</v>
      </c>
      <c r="T20" s="13" t="s">
        <v>671</v>
      </c>
      <c r="U20" s="13" t="s">
        <v>672</v>
      </c>
      <c r="V20" s="12">
        <v>1.7</v>
      </c>
      <c r="W20" s="12">
        <v>1.8</v>
      </c>
      <c r="X20" s="11" t="s">
        <v>158</v>
      </c>
      <c r="Y20" s="8">
        <v>-0.5</v>
      </c>
      <c r="Z20" s="11" t="s">
        <v>301</v>
      </c>
      <c r="AA20" s="8">
        <v>-0.7</v>
      </c>
      <c r="AB20" s="8">
        <v>0.2</v>
      </c>
      <c r="AC20" s="11" t="s">
        <v>307</v>
      </c>
      <c r="AD20" s="11" t="s">
        <v>306</v>
      </c>
      <c r="AE20" s="11" t="s">
        <v>305</v>
      </c>
      <c r="AF20" s="11" t="s">
        <v>293</v>
      </c>
      <c r="AG20" s="8"/>
      <c r="AH20" s="8" t="s">
        <v>704</v>
      </c>
      <c r="AI20" s="29" t="s">
        <v>705</v>
      </c>
    </row>
    <row r="21" spans="1:35" s="5" customFormat="1">
      <c r="A21" s="6">
        <v>44633</v>
      </c>
      <c r="B21" s="7" t="s">
        <v>169</v>
      </c>
      <c r="C21" s="8" t="s">
        <v>223</v>
      </c>
      <c r="D21" s="9">
        <v>5.8437499999999996E-2</v>
      </c>
      <c r="E21" s="32" t="s">
        <v>680</v>
      </c>
      <c r="F21" s="10">
        <v>12.2</v>
      </c>
      <c r="G21" s="10">
        <v>10.7</v>
      </c>
      <c r="H21" s="10">
        <v>11.6</v>
      </c>
      <c r="I21" s="10">
        <v>12.3</v>
      </c>
      <c r="J21" s="10">
        <v>12.6</v>
      </c>
      <c r="K21" s="10">
        <v>12.5</v>
      </c>
      <c r="L21" s="10">
        <v>13</v>
      </c>
      <c r="M21" s="22">
        <f t="shared" si="8"/>
        <v>34.5</v>
      </c>
      <c r="N21" s="22">
        <f t="shared" si="9"/>
        <v>12.3</v>
      </c>
      <c r="O21" s="22">
        <f t="shared" si="10"/>
        <v>38.1</v>
      </c>
      <c r="P21" s="23">
        <f t="shared" si="11"/>
        <v>59.4</v>
      </c>
      <c r="Q21" s="11" t="s">
        <v>221</v>
      </c>
      <c r="R21" s="11" t="s">
        <v>222</v>
      </c>
      <c r="S21" s="13" t="s">
        <v>681</v>
      </c>
      <c r="T21" s="13" t="s">
        <v>360</v>
      </c>
      <c r="U21" s="13" t="s">
        <v>398</v>
      </c>
      <c r="V21" s="12">
        <v>1.7</v>
      </c>
      <c r="W21" s="12">
        <v>1.8</v>
      </c>
      <c r="X21" s="11" t="s">
        <v>158</v>
      </c>
      <c r="Y21" s="8">
        <v>0.7</v>
      </c>
      <c r="Z21" s="11" t="s">
        <v>301</v>
      </c>
      <c r="AA21" s="8">
        <v>0.5</v>
      </c>
      <c r="AB21" s="8">
        <v>0.2</v>
      </c>
      <c r="AC21" s="11"/>
      <c r="AD21" s="11" t="s">
        <v>303</v>
      </c>
      <c r="AE21" s="11" t="s">
        <v>303</v>
      </c>
      <c r="AF21" s="11" t="s">
        <v>158</v>
      </c>
      <c r="AG21" s="8"/>
      <c r="AH21" s="8" t="s">
        <v>716</v>
      </c>
      <c r="AI21" s="29" t="s">
        <v>717</v>
      </c>
    </row>
    <row r="22" spans="1:35" s="5" customFormat="1">
      <c r="A22" s="6">
        <v>44639</v>
      </c>
      <c r="B22" s="17" t="s">
        <v>165</v>
      </c>
      <c r="C22" s="8" t="s">
        <v>721</v>
      </c>
      <c r="D22" s="9">
        <v>5.903935185185185E-2</v>
      </c>
      <c r="E22" s="32" t="s">
        <v>720</v>
      </c>
      <c r="F22" s="10">
        <v>12.4</v>
      </c>
      <c r="G22" s="10">
        <v>10.9</v>
      </c>
      <c r="H22" s="10">
        <v>11.9</v>
      </c>
      <c r="I22" s="10">
        <v>12.1</v>
      </c>
      <c r="J22" s="10">
        <v>12.3</v>
      </c>
      <c r="K22" s="10">
        <v>12.4</v>
      </c>
      <c r="L22" s="10">
        <v>13.1</v>
      </c>
      <c r="M22" s="22">
        <f t="shared" ref="M22:M25" si="12">SUM(F22:H22)</f>
        <v>35.200000000000003</v>
      </c>
      <c r="N22" s="22">
        <f t="shared" ref="N22:N25" si="13">I22</f>
        <v>12.1</v>
      </c>
      <c r="O22" s="22">
        <f t="shared" ref="O22:O25" si="14">SUM(J22:L22)</f>
        <v>37.800000000000004</v>
      </c>
      <c r="P22" s="23">
        <f t="shared" ref="P22:P25" si="15">SUM(F22:J22)</f>
        <v>59.600000000000009</v>
      </c>
      <c r="Q22" s="11" t="s">
        <v>357</v>
      </c>
      <c r="R22" s="11" t="s">
        <v>235</v>
      </c>
      <c r="S22" s="13" t="s">
        <v>722</v>
      </c>
      <c r="T22" s="13" t="s">
        <v>483</v>
      </c>
      <c r="U22" s="13" t="s">
        <v>372</v>
      </c>
      <c r="V22" s="12">
        <v>15.3</v>
      </c>
      <c r="W22" s="12">
        <v>16.899999999999999</v>
      </c>
      <c r="X22" s="11" t="s">
        <v>151</v>
      </c>
      <c r="Y22" s="8">
        <v>-0.8</v>
      </c>
      <c r="Z22" s="11" t="s">
        <v>301</v>
      </c>
      <c r="AA22" s="8">
        <v>0.5</v>
      </c>
      <c r="AB22" s="8">
        <v>-1.3</v>
      </c>
      <c r="AC22" s="11"/>
      <c r="AD22" s="11" t="s">
        <v>303</v>
      </c>
      <c r="AE22" s="11" t="s">
        <v>305</v>
      </c>
      <c r="AF22" s="11" t="s">
        <v>158</v>
      </c>
      <c r="AG22" s="8"/>
      <c r="AH22" s="8" t="s">
        <v>719</v>
      </c>
      <c r="AI22" s="29" t="s">
        <v>723</v>
      </c>
    </row>
    <row r="23" spans="1:35" s="5" customFormat="1">
      <c r="A23" s="6">
        <v>44639</v>
      </c>
      <c r="B23" s="17" t="s">
        <v>172</v>
      </c>
      <c r="C23" s="8" t="s">
        <v>733</v>
      </c>
      <c r="D23" s="9">
        <v>5.7673611111111113E-2</v>
      </c>
      <c r="E23" s="32" t="s">
        <v>385</v>
      </c>
      <c r="F23" s="10">
        <v>12.3</v>
      </c>
      <c r="G23" s="10">
        <v>10.7</v>
      </c>
      <c r="H23" s="10">
        <v>11.3</v>
      </c>
      <c r="I23" s="10">
        <v>11.9</v>
      </c>
      <c r="J23" s="10">
        <v>12</v>
      </c>
      <c r="K23" s="10">
        <v>12.2</v>
      </c>
      <c r="L23" s="10">
        <v>12.9</v>
      </c>
      <c r="M23" s="22">
        <f t="shared" si="12"/>
        <v>34.299999999999997</v>
      </c>
      <c r="N23" s="22">
        <f t="shared" si="13"/>
        <v>11.9</v>
      </c>
      <c r="O23" s="22">
        <f t="shared" si="14"/>
        <v>37.1</v>
      </c>
      <c r="P23" s="23">
        <f t="shared" si="15"/>
        <v>58.199999999999996</v>
      </c>
      <c r="Q23" s="11" t="s">
        <v>221</v>
      </c>
      <c r="R23" s="11" t="s">
        <v>235</v>
      </c>
      <c r="S23" s="13" t="s">
        <v>372</v>
      </c>
      <c r="T23" s="13" t="s">
        <v>734</v>
      </c>
      <c r="U23" s="13" t="s">
        <v>398</v>
      </c>
      <c r="V23" s="12">
        <v>15.3</v>
      </c>
      <c r="W23" s="12">
        <v>16.899999999999999</v>
      </c>
      <c r="X23" s="11" t="s">
        <v>151</v>
      </c>
      <c r="Y23" s="8">
        <v>-1.8</v>
      </c>
      <c r="Z23" s="11" t="s">
        <v>301</v>
      </c>
      <c r="AA23" s="8">
        <v>-0.5</v>
      </c>
      <c r="AB23" s="8">
        <v>-1.3</v>
      </c>
      <c r="AC23" s="11" t="s">
        <v>307</v>
      </c>
      <c r="AD23" s="11" t="s">
        <v>306</v>
      </c>
      <c r="AE23" s="11" t="s">
        <v>305</v>
      </c>
      <c r="AF23" s="11" t="s">
        <v>173</v>
      </c>
      <c r="AG23" s="8"/>
      <c r="AH23" s="8" t="s">
        <v>735</v>
      </c>
      <c r="AI23" s="29" t="s">
        <v>766</v>
      </c>
    </row>
    <row r="24" spans="1:35" s="5" customFormat="1">
      <c r="A24" s="6">
        <v>44640</v>
      </c>
      <c r="B24" s="7" t="s">
        <v>165</v>
      </c>
      <c r="C24" s="8" t="s">
        <v>733</v>
      </c>
      <c r="D24" s="9">
        <v>5.8437499999999996E-2</v>
      </c>
      <c r="E24" s="32" t="s">
        <v>764</v>
      </c>
      <c r="F24" s="10">
        <v>12.4</v>
      </c>
      <c r="G24" s="10">
        <v>10.8</v>
      </c>
      <c r="H24" s="10">
        <v>11.7</v>
      </c>
      <c r="I24" s="10">
        <v>12</v>
      </c>
      <c r="J24" s="10">
        <v>12.4</v>
      </c>
      <c r="K24" s="10">
        <v>12.5</v>
      </c>
      <c r="L24" s="10">
        <v>13.1</v>
      </c>
      <c r="M24" s="22">
        <f t="shared" si="12"/>
        <v>34.900000000000006</v>
      </c>
      <c r="N24" s="22">
        <f t="shared" si="13"/>
        <v>12</v>
      </c>
      <c r="O24" s="22">
        <f t="shared" si="14"/>
        <v>38</v>
      </c>
      <c r="P24" s="23">
        <f t="shared" si="15"/>
        <v>59.300000000000004</v>
      </c>
      <c r="Q24" s="11" t="s">
        <v>221</v>
      </c>
      <c r="R24" s="11" t="s">
        <v>222</v>
      </c>
      <c r="S24" s="13" t="s">
        <v>767</v>
      </c>
      <c r="T24" s="13" t="s">
        <v>595</v>
      </c>
      <c r="U24" s="13" t="s">
        <v>768</v>
      </c>
      <c r="V24" s="12">
        <v>13</v>
      </c>
      <c r="W24" s="12">
        <v>16.2</v>
      </c>
      <c r="X24" s="11" t="s">
        <v>151</v>
      </c>
      <c r="Y24" s="8">
        <v>-1</v>
      </c>
      <c r="Z24" s="11" t="s">
        <v>301</v>
      </c>
      <c r="AA24" s="8">
        <v>0.1</v>
      </c>
      <c r="AB24" s="8">
        <v>-1.1000000000000001</v>
      </c>
      <c r="AC24" s="11"/>
      <c r="AD24" s="11" t="s">
        <v>305</v>
      </c>
      <c r="AE24" s="11" t="s">
        <v>303</v>
      </c>
      <c r="AF24" s="11" t="s">
        <v>293</v>
      </c>
      <c r="AG24" s="8"/>
      <c r="AH24" s="8" t="s">
        <v>763</v>
      </c>
      <c r="AI24" s="29" t="s">
        <v>765</v>
      </c>
    </row>
    <row r="25" spans="1:35" s="5" customFormat="1">
      <c r="A25" s="6">
        <v>44640</v>
      </c>
      <c r="B25" s="7" t="s">
        <v>338</v>
      </c>
      <c r="C25" s="8" t="s">
        <v>733</v>
      </c>
      <c r="D25" s="9">
        <v>5.7650462962962966E-2</v>
      </c>
      <c r="E25" s="32" t="s">
        <v>787</v>
      </c>
      <c r="F25" s="10">
        <v>12.2</v>
      </c>
      <c r="G25" s="10">
        <v>10.6</v>
      </c>
      <c r="H25" s="10">
        <v>11.3</v>
      </c>
      <c r="I25" s="10">
        <v>12</v>
      </c>
      <c r="J25" s="10">
        <v>12.4</v>
      </c>
      <c r="K25" s="10">
        <v>12</v>
      </c>
      <c r="L25" s="10">
        <v>12.6</v>
      </c>
      <c r="M25" s="22">
        <f t="shared" si="12"/>
        <v>34.099999999999994</v>
      </c>
      <c r="N25" s="22">
        <f t="shared" si="13"/>
        <v>12</v>
      </c>
      <c r="O25" s="22">
        <f t="shared" si="14"/>
        <v>37</v>
      </c>
      <c r="P25" s="23">
        <f t="shared" si="15"/>
        <v>58.499999999999993</v>
      </c>
      <c r="Q25" s="11" t="s">
        <v>221</v>
      </c>
      <c r="R25" s="11" t="s">
        <v>235</v>
      </c>
      <c r="S25" s="13" t="s">
        <v>371</v>
      </c>
      <c r="T25" s="13" t="s">
        <v>372</v>
      </c>
      <c r="U25" s="13" t="s">
        <v>789</v>
      </c>
      <c r="V25" s="12">
        <v>13</v>
      </c>
      <c r="W25" s="12">
        <v>16.2</v>
      </c>
      <c r="X25" s="11" t="s">
        <v>173</v>
      </c>
      <c r="Y25" s="8">
        <v>-0.4</v>
      </c>
      <c r="Z25" s="11" t="s">
        <v>301</v>
      </c>
      <c r="AA25" s="8">
        <v>0.4</v>
      </c>
      <c r="AB25" s="8">
        <v>-0.8</v>
      </c>
      <c r="AC25" s="11"/>
      <c r="AD25" s="11" t="s">
        <v>303</v>
      </c>
      <c r="AE25" s="11" t="s">
        <v>303</v>
      </c>
      <c r="AF25" s="11" t="s">
        <v>293</v>
      </c>
      <c r="AG25" s="8"/>
      <c r="AH25" s="8" t="s">
        <v>786</v>
      </c>
      <c r="AI25" s="29" t="s">
        <v>788</v>
      </c>
    </row>
    <row r="26" spans="1:35" s="5" customFormat="1">
      <c r="A26" s="6">
        <v>44646</v>
      </c>
      <c r="B26" s="7" t="s">
        <v>165</v>
      </c>
      <c r="C26" s="8" t="s">
        <v>223</v>
      </c>
      <c r="D26" s="9">
        <v>5.9722222222222225E-2</v>
      </c>
      <c r="E26" s="32" t="s">
        <v>800</v>
      </c>
      <c r="F26" s="10">
        <v>12.3</v>
      </c>
      <c r="G26" s="10">
        <v>11.1</v>
      </c>
      <c r="H26" s="10">
        <v>12.1</v>
      </c>
      <c r="I26" s="10">
        <v>12.7</v>
      </c>
      <c r="J26" s="10">
        <v>12.6</v>
      </c>
      <c r="K26" s="10">
        <v>12.3</v>
      </c>
      <c r="L26" s="10">
        <v>12.9</v>
      </c>
      <c r="M26" s="22">
        <f t="shared" ref="M26:M28" si="16">SUM(F26:H26)</f>
        <v>35.5</v>
      </c>
      <c r="N26" s="22">
        <f t="shared" ref="N26:N28" si="17">I26</f>
        <v>12.7</v>
      </c>
      <c r="O26" s="22">
        <f t="shared" ref="O26:O28" si="18">SUM(J26:L26)</f>
        <v>37.799999999999997</v>
      </c>
      <c r="P26" s="23">
        <f t="shared" ref="P26:P28" si="19">SUM(F26:J26)</f>
        <v>60.800000000000004</v>
      </c>
      <c r="Q26" s="11" t="s">
        <v>357</v>
      </c>
      <c r="R26" s="11" t="s">
        <v>235</v>
      </c>
      <c r="S26" s="13" t="s">
        <v>402</v>
      </c>
      <c r="T26" s="13" t="s">
        <v>681</v>
      </c>
      <c r="U26" s="13" t="s">
        <v>360</v>
      </c>
      <c r="V26" s="12">
        <v>5.4</v>
      </c>
      <c r="W26" s="12">
        <v>5.2</v>
      </c>
      <c r="X26" s="11" t="s">
        <v>293</v>
      </c>
      <c r="Y26" s="8">
        <v>0.2</v>
      </c>
      <c r="Z26" s="11" t="s">
        <v>301</v>
      </c>
      <c r="AA26" s="8">
        <v>0.7</v>
      </c>
      <c r="AB26" s="8">
        <v>-0.5</v>
      </c>
      <c r="AC26" s="11"/>
      <c r="AD26" s="11" t="s">
        <v>303</v>
      </c>
      <c r="AE26" s="11" t="s">
        <v>303</v>
      </c>
      <c r="AF26" s="11" t="s">
        <v>158</v>
      </c>
      <c r="AG26" s="8"/>
      <c r="AH26" s="8" t="s">
        <v>799</v>
      </c>
      <c r="AI26" s="29" t="s">
        <v>841</v>
      </c>
    </row>
    <row r="27" spans="1:35" s="5" customFormat="1">
      <c r="A27" s="6">
        <v>44646</v>
      </c>
      <c r="B27" s="7" t="s">
        <v>166</v>
      </c>
      <c r="C27" s="8" t="s">
        <v>287</v>
      </c>
      <c r="D27" s="9">
        <v>5.8402777777777776E-2</v>
      </c>
      <c r="E27" s="32" t="s">
        <v>811</v>
      </c>
      <c r="F27" s="10">
        <v>12.4</v>
      </c>
      <c r="G27" s="10">
        <v>10.9</v>
      </c>
      <c r="H27" s="10">
        <v>11.6</v>
      </c>
      <c r="I27" s="10">
        <v>12</v>
      </c>
      <c r="J27" s="10">
        <v>12.4</v>
      </c>
      <c r="K27" s="10">
        <v>12.7</v>
      </c>
      <c r="L27" s="10">
        <v>12.6</v>
      </c>
      <c r="M27" s="22">
        <f t="shared" si="16"/>
        <v>34.9</v>
      </c>
      <c r="N27" s="22">
        <f t="shared" si="17"/>
        <v>12</v>
      </c>
      <c r="O27" s="22">
        <f t="shared" si="18"/>
        <v>37.700000000000003</v>
      </c>
      <c r="P27" s="23">
        <f t="shared" si="19"/>
        <v>59.3</v>
      </c>
      <c r="Q27" s="11" t="s">
        <v>357</v>
      </c>
      <c r="R27" s="11" t="s">
        <v>235</v>
      </c>
      <c r="S27" s="13" t="s">
        <v>814</v>
      </c>
      <c r="T27" s="13" t="s">
        <v>598</v>
      </c>
      <c r="U27" s="13" t="s">
        <v>475</v>
      </c>
      <c r="V27" s="12">
        <v>5.4</v>
      </c>
      <c r="W27" s="12">
        <v>5.2</v>
      </c>
      <c r="X27" s="11" t="s">
        <v>173</v>
      </c>
      <c r="Y27" s="8">
        <v>-0.3</v>
      </c>
      <c r="Z27" s="11" t="s">
        <v>301</v>
      </c>
      <c r="AA27" s="8">
        <v>0.6</v>
      </c>
      <c r="AB27" s="8">
        <v>-0.9</v>
      </c>
      <c r="AC27" s="11"/>
      <c r="AD27" s="11" t="s">
        <v>303</v>
      </c>
      <c r="AE27" s="11" t="s">
        <v>303</v>
      </c>
      <c r="AF27" s="11" t="s">
        <v>158</v>
      </c>
      <c r="AG27" s="8"/>
      <c r="AH27" s="8" t="s">
        <v>810</v>
      </c>
      <c r="AI27" s="29" t="s">
        <v>840</v>
      </c>
    </row>
    <row r="28" spans="1:35" s="5" customFormat="1">
      <c r="A28" s="6">
        <v>44647</v>
      </c>
      <c r="B28" s="7" t="s">
        <v>165</v>
      </c>
      <c r="C28" s="8" t="s">
        <v>733</v>
      </c>
      <c r="D28" s="9">
        <v>5.903935185185185E-2</v>
      </c>
      <c r="E28" s="32" t="s">
        <v>823</v>
      </c>
      <c r="F28" s="10">
        <v>12.3</v>
      </c>
      <c r="G28" s="10">
        <v>10.6</v>
      </c>
      <c r="H28" s="10">
        <v>11.5</v>
      </c>
      <c r="I28" s="10">
        <v>12.6</v>
      </c>
      <c r="J28" s="10">
        <v>12.6</v>
      </c>
      <c r="K28" s="10">
        <v>12.5</v>
      </c>
      <c r="L28" s="10">
        <v>13</v>
      </c>
      <c r="M28" s="22">
        <f t="shared" si="16"/>
        <v>34.4</v>
      </c>
      <c r="N28" s="22">
        <f t="shared" si="17"/>
        <v>12.6</v>
      </c>
      <c r="O28" s="22">
        <f t="shared" si="18"/>
        <v>38.1</v>
      </c>
      <c r="P28" s="23">
        <f t="shared" si="19"/>
        <v>59.6</v>
      </c>
      <c r="Q28" s="11" t="s">
        <v>221</v>
      </c>
      <c r="R28" s="11" t="s">
        <v>222</v>
      </c>
      <c r="S28" s="13" t="s">
        <v>824</v>
      </c>
      <c r="T28" s="13" t="s">
        <v>454</v>
      </c>
      <c r="U28" s="13" t="s">
        <v>594</v>
      </c>
      <c r="V28" s="12">
        <v>13.9</v>
      </c>
      <c r="W28" s="12">
        <v>14.1</v>
      </c>
      <c r="X28" s="11" t="s">
        <v>151</v>
      </c>
      <c r="Y28" s="8">
        <v>-0.7</v>
      </c>
      <c r="Z28" s="11" t="s">
        <v>301</v>
      </c>
      <c r="AA28" s="8">
        <v>0.4</v>
      </c>
      <c r="AB28" s="8">
        <v>-1.1000000000000001</v>
      </c>
      <c r="AC28" s="11"/>
      <c r="AD28" s="11" t="s">
        <v>303</v>
      </c>
      <c r="AE28" s="11" t="s">
        <v>303</v>
      </c>
      <c r="AF28" s="11" t="s">
        <v>158</v>
      </c>
      <c r="AG28" s="8"/>
      <c r="AH28" s="8" t="s">
        <v>851</v>
      </c>
      <c r="AI28" s="29" t="s">
        <v>852</v>
      </c>
    </row>
    <row r="29" spans="1:35" s="5" customFormat="1">
      <c r="A29" s="6">
        <v>44653</v>
      </c>
      <c r="B29" s="17" t="s">
        <v>165</v>
      </c>
      <c r="C29" s="8" t="s">
        <v>223</v>
      </c>
      <c r="D29" s="9">
        <v>5.9062499999999997E-2</v>
      </c>
      <c r="E29" s="32" t="s">
        <v>868</v>
      </c>
      <c r="F29" s="10">
        <v>12.4</v>
      </c>
      <c r="G29" s="10">
        <v>10.8</v>
      </c>
      <c r="H29" s="10">
        <v>11.8</v>
      </c>
      <c r="I29" s="10">
        <v>12.6</v>
      </c>
      <c r="J29" s="10">
        <v>12.5</v>
      </c>
      <c r="K29" s="10">
        <v>12</v>
      </c>
      <c r="L29" s="10">
        <v>13.2</v>
      </c>
      <c r="M29" s="22">
        <f t="shared" ref="M29:M32" si="20">SUM(F29:H29)</f>
        <v>35</v>
      </c>
      <c r="N29" s="22">
        <f t="shared" ref="N29:N32" si="21">I29</f>
        <v>12.6</v>
      </c>
      <c r="O29" s="22">
        <f t="shared" ref="O29:O32" si="22">SUM(J29:L29)</f>
        <v>37.700000000000003</v>
      </c>
      <c r="P29" s="23">
        <f t="shared" ref="P29:P32" si="23">SUM(F29:J29)</f>
        <v>60.1</v>
      </c>
      <c r="Q29" s="11" t="s">
        <v>221</v>
      </c>
      <c r="R29" s="11" t="s">
        <v>235</v>
      </c>
      <c r="S29" s="13" t="s">
        <v>483</v>
      </c>
      <c r="T29" s="13" t="s">
        <v>869</v>
      </c>
      <c r="U29" s="13" t="s">
        <v>494</v>
      </c>
      <c r="V29" s="12">
        <v>4.5999999999999996</v>
      </c>
      <c r="W29" s="12">
        <v>4.8</v>
      </c>
      <c r="X29" s="11" t="s">
        <v>293</v>
      </c>
      <c r="Y29" s="8">
        <v>-0.5</v>
      </c>
      <c r="Z29" s="11" t="s">
        <v>301</v>
      </c>
      <c r="AA29" s="8">
        <v>-0.4</v>
      </c>
      <c r="AB29" s="8">
        <v>-0.1</v>
      </c>
      <c r="AC29" s="11"/>
      <c r="AD29" s="11" t="s">
        <v>306</v>
      </c>
      <c r="AE29" s="11" t="s">
        <v>303</v>
      </c>
      <c r="AF29" s="11" t="s">
        <v>293</v>
      </c>
      <c r="AG29" s="8"/>
      <c r="AH29" s="8" t="s">
        <v>874</v>
      </c>
      <c r="AI29" s="29" t="s">
        <v>915</v>
      </c>
    </row>
    <row r="30" spans="1:35" s="5" customFormat="1">
      <c r="A30" s="6">
        <v>44653</v>
      </c>
      <c r="B30" s="7" t="s">
        <v>171</v>
      </c>
      <c r="C30" s="8" t="s">
        <v>223</v>
      </c>
      <c r="D30" s="9">
        <v>5.769675925925926E-2</v>
      </c>
      <c r="E30" s="32" t="s">
        <v>892</v>
      </c>
      <c r="F30" s="10">
        <v>12.2</v>
      </c>
      <c r="G30" s="10">
        <v>10.4</v>
      </c>
      <c r="H30" s="10">
        <v>11.1</v>
      </c>
      <c r="I30" s="10">
        <v>11.7</v>
      </c>
      <c r="J30" s="10">
        <v>12.1</v>
      </c>
      <c r="K30" s="10">
        <v>12.4</v>
      </c>
      <c r="L30" s="10">
        <v>13.6</v>
      </c>
      <c r="M30" s="22">
        <f t="shared" si="20"/>
        <v>33.700000000000003</v>
      </c>
      <c r="N30" s="22">
        <f t="shared" si="21"/>
        <v>11.7</v>
      </c>
      <c r="O30" s="22">
        <f t="shared" si="22"/>
        <v>38.1</v>
      </c>
      <c r="P30" s="23">
        <f t="shared" si="23"/>
        <v>57.500000000000007</v>
      </c>
      <c r="Q30" s="11" t="s">
        <v>221</v>
      </c>
      <c r="R30" s="11" t="s">
        <v>222</v>
      </c>
      <c r="S30" s="13" t="s">
        <v>893</v>
      </c>
      <c r="T30" s="13" t="s">
        <v>894</v>
      </c>
      <c r="U30" s="13" t="s">
        <v>895</v>
      </c>
      <c r="V30" s="12">
        <v>4.5999999999999996</v>
      </c>
      <c r="W30" s="12">
        <v>4.8</v>
      </c>
      <c r="X30" s="11" t="s">
        <v>293</v>
      </c>
      <c r="Y30" s="8">
        <v>0.5</v>
      </c>
      <c r="Z30" s="11" t="s">
        <v>301</v>
      </c>
      <c r="AA30" s="8">
        <v>0.6</v>
      </c>
      <c r="AB30" s="8">
        <v>-0.1</v>
      </c>
      <c r="AC30" s="11"/>
      <c r="AD30" s="11" t="s">
        <v>303</v>
      </c>
      <c r="AE30" s="11" t="s">
        <v>303</v>
      </c>
      <c r="AF30" s="11" t="s">
        <v>293</v>
      </c>
      <c r="AG30" s="8"/>
      <c r="AH30" s="8" t="s">
        <v>891</v>
      </c>
      <c r="AI30" s="29" t="s">
        <v>924</v>
      </c>
    </row>
    <row r="31" spans="1:35" s="5" customFormat="1">
      <c r="A31" s="6">
        <v>44654</v>
      </c>
      <c r="B31" s="7" t="s">
        <v>165</v>
      </c>
      <c r="C31" s="8" t="s">
        <v>223</v>
      </c>
      <c r="D31" s="9">
        <v>5.9814814814814814E-2</v>
      </c>
      <c r="E31" s="32" t="s">
        <v>883</v>
      </c>
      <c r="F31" s="10">
        <v>12.5</v>
      </c>
      <c r="G31" s="10">
        <v>11.2</v>
      </c>
      <c r="H31" s="10">
        <v>12.3</v>
      </c>
      <c r="I31" s="10">
        <v>12.9</v>
      </c>
      <c r="J31" s="10">
        <v>12.9</v>
      </c>
      <c r="K31" s="10">
        <v>12.3</v>
      </c>
      <c r="L31" s="10">
        <v>12.7</v>
      </c>
      <c r="M31" s="22">
        <f t="shared" si="20"/>
        <v>36</v>
      </c>
      <c r="N31" s="22">
        <f t="shared" si="21"/>
        <v>12.9</v>
      </c>
      <c r="O31" s="22">
        <f t="shared" si="22"/>
        <v>37.900000000000006</v>
      </c>
      <c r="P31" s="23">
        <f t="shared" si="23"/>
        <v>61.8</v>
      </c>
      <c r="Q31" s="11" t="s">
        <v>357</v>
      </c>
      <c r="R31" s="11" t="s">
        <v>235</v>
      </c>
      <c r="S31" s="13" t="s">
        <v>899</v>
      </c>
      <c r="T31" s="13" t="s">
        <v>292</v>
      </c>
      <c r="U31" s="13" t="s">
        <v>494</v>
      </c>
      <c r="V31" s="12">
        <v>3.9</v>
      </c>
      <c r="W31" s="12">
        <v>3.7</v>
      </c>
      <c r="X31" s="11" t="s">
        <v>293</v>
      </c>
      <c r="Y31" s="8">
        <v>1</v>
      </c>
      <c r="Z31" s="11" t="s">
        <v>301</v>
      </c>
      <c r="AA31" s="8">
        <v>1.1000000000000001</v>
      </c>
      <c r="AB31" s="8">
        <v>-0.1</v>
      </c>
      <c r="AC31" s="11"/>
      <c r="AD31" s="11" t="s">
        <v>302</v>
      </c>
      <c r="AE31" s="11" t="s">
        <v>303</v>
      </c>
      <c r="AF31" s="11" t="s">
        <v>158</v>
      </c>
      <c r="AG31" s="8"/>
      <c r="AH31" s="8" t="s">
        <v>929</v>
      </c>
      <c r="AI31" s="29" t="s">
        <v>930</v>
      </c>
    </row>
    <row r="32" spans="1:35" s="5" customFormat="1">
      <c r="A32" s="6">
        <v>44654</v>
      </c>
      <c r="B32" s="7" t="s">
        <v>169</v>
      </c>
      <c r="C32" s="8" t="s">
        <v>223</v>
      </c>
      <c r="D32" s="9">
        <v>5.8379629629629635E-2</v>
      </c>
      <c r="E32" s="32" t="s">
        <v>905</v>
      </c>
      <c r="F32" s="10">
        <v>12.4</v>
      </c>
      <c r="G32" s="10">
        <v>11</v>
      </c>
      <c r="H32" s="10">
        <v>12.2</v>
      </c>
      <c r="I32" s="10">
        <v>12.3</v>
      </c>
      <c r="J32" s="10">
        <v>12.1</v>
      </c>
      <c r="K32" s="10">
        <v>11.8</v>
      </c>
      <c r="L32" s="10">
        <v>12.6</v>
      </c>
      <c r="M32" s="22">
        <f t="shared" si="20"/>
        <v>35.599999999999994</v>
      </c>
      <c r="N32" s="22">
        <f t="shared" si="21"/>
        <v>12.3</v>
      </c>
      <c r="O32" s="22">
        <f t="shared" si="22"/>
        <v>36.5</v>
      </c>
      <c r="P32" s="23">
        <f t="shared" si="23"/>
        <v>59.999999999999993</v>
      </c>
      <c r="Q32" s="11" t="s">
        <v>357</v>
      </c>
      <c r="R32" s="11" t="s">
        <v>235</v>
      </c>
      <c r="S32" s="13" t="s">
        <v>474</v>
      </c>
      <c r="T32" s="13" t="s">
        <v>906</v>
      </c>
      <c r="U32" s="13" t="s">
        <v>907</v>
      </c>
      <c r="V32" s="12">
        <v>3.9</v>
      </c>
      <c r="W32" s="12">
        <v>3.7</v>
      </c>
      <c r="X32" s="11" t="s">
        <v>293</v>
      </c>
      <c r="Y32" s="8">
        <v>0.2</v>
      </c>
      <c r="Z32" s="11" t="s">
        <v>301</v>
      </c>
      <c r="AA32" s="8">
        <v>0.3</v>
      </c>
      <c r="AB32" s="8">
        <v>-0.1</v>
      </c>
      <c r="AC32" s="11"/>
      <c r="AD32" s="11" t="s">
        <v>303</v>
      </c>
      <c r="AE32" s="11" t="s">
        <v>303</v>
      </c>
      <c r="AF32" s="11" t="s">
        <v>158</v>
      </c>
      <c r="AG32" s="8"/>
      <c r="AH32" s="8" t="s">
        <v>939</v>
      </c>
      <c r="AI32" s="29" t="s">
        <v>940</v>
      </c>
    </row>
  </sheetData>
  <autoFilter ref="A1:AH5" xr:uid="{00000000-0009-0000-0000-00000B000000}"/>
  <phoneticPr fontId="3"/>
  <conditionalFormatting sqref="AD2:AE2">
    <cfRule type="containsText" dxfId="329" priority="1585" operator="containsText" text="E">
      <formula>NOT(ISERROR(SEARCH("E",AD2)))</formula>
    </cfRule>
    <cfRule type="containsText" dxfId="328" priority="1586" operator="containsText" text="B">
      <formula>NOT(ISERROR(SEARCH("B",AD2)))</formula>
    </cfRule>
    <cfRule type="containsText" dxfId="327" priority="1587" operator="containsText" text="A">
      <formula>NOT(ISERROR(SEARCH("A",AD2)))</formula>
    </cfRule>
  </conditionalFormatting>
  <conditionalFormatting sqref="AF2:AG2">
    <cfRule type="containsText" dxfId="326" priority="1582" operator="containsText" text="E">
      <formula>NOT(ISERROR(SEARCH("E",AF2)))</formula>
    </cfRule>
    <cfRule type="containsText" dxfId="325" priority="1583" operator="containsText" text="B">
      <formula>NOT(ISERROR(SEARCH("B",AF2)))</formula>
    </cfRule>
    <cfRule type="containsText" dxfId="324" priority="1584" operator="containsText" text="A">
      <formula>NOT(ISERROR(SEARCH("A",AF2)))</formula>
    </cfRule>
  </conditionalFormatting>
  <conditionalFormatting sqref="AD3:AE4">
    <cfRule type="containsText" dxfId="323" priority="1579" operator="containsText" text="E">
      <formula>NOT(ISERROR(SEARCH("E",AD3)))</formula>
    </cfRule>
    <cfRule type="containsText" dxfId="322" priority="1580" operator="containsText" text="B">
      <formula>NOT(ISERROR(SEARCH("B",AD3)))</formula>
    </cfRule>
    <cfRule type="containsText" dxfId="321" priority="1581" operator="containsText" text="A">
      <formula>NOT(ISERROR(SEARCH("A",AD3)))</formula>
    </cfRule>
  </conditionalFormatting>
  <conditionalFormatting sqref="AF3:AG4">
    <cfRule type="containsText" dxfId="320" priority="1576" operator="containsText" text="E">
      <formula>NOT(ISERROR(SEARCH("E",AF3)))</formula>
    </cfRule>
    <cfRule type="containsText" dxfId="319" priority="1577" operator="containsText" text="B">
      <formula>NOT(ISERROR(SEARCH("B",AF3)))</formula>
    </cfRule>
    <cfRule type="containsText" dxfId="318" priority="1578" operator="containsText" text="A">
      <formula>NOT(ISERROR(SEARCH("A",AF3)))</formula>
    </cfRule>
  </conditionalFormatting>
  <conditionalFormatting sqref="F2:L4">
    <cfRule type="colorScale" priority="1594">
      <colorScale>
        <cfvo type="min"/>
        <cfvo type="percentile" val="50"/>
        <cfvo type="max"/>
        <color rgb="FFF8696B"/>
        <color rgb="FFFFEB84"/>
        <color rgb="FF63BE7B"/>
      </colorScale>
    </cfRule>
  </conditionalFormatting>
  <conditionalFormatting sqref="AD5:AE5">
    <cfRule type="containsText" dxfId="317" priority="402" operator="containsText" text="E">
      <formula>NOT(ISERROR(SEARCH("E",AD5)))</formula>
    </cfRule>
    <cfRule type="containsText" dxfId="316" priority="403" operator="containsText" text="B">
      <formula>NOT(ISERROR(SEARCH("B",AD5)))</formula>
    </cfRule>
    <cfRule type="containsText" dxfId="315" priority="404" operator="containsText" text="A">
      <formula>NOT(ISERROR(SEARCH("A",AD5)))</formula>
    </cfRule>
  </conditionalFormatting>
  <conditionalFormatting sqref="AF5:AG5">
    <cfRule type="containsText" dxfId="314" priority="399" operator="containsText" text="E">
      <formula>NOT(ISERROR(SEARCH("E",AF5)))</formula>
    </cfRule>
    <cfRule type="containsText" dxfId="313" priority="400" operator="containsText" text="B">
      <formula>NOT(ISERROR(SEARCH("B",AF5)))</formula>
    </cfRule>
    <cfRule type="containsText" dxfId="312" priority="401" operator="containsText" text="A">
      <formula>NOT(ISERROR(SEARCH("A",AF5)))</formula>
    </cfRule>
  </conditionalFormatting>
  <conditionalFormatting sqref="F5:L5">
    <cfRule type="colorScale" priority="1647">
      <colorScale>
        <cfvo type="min"/>
        <cfvo type="percentile" val="50"/>
        <cfvo type="max"/>
        <color rgb="FFF8696B"/>
        <color rgb="FFFFEB84"/>
        <color rgb="FF63BE7B"/>
      </colorScale>
    </cfRule>
  </conditionalFormatting>
  <conditionalFormatting sqref="X2:X5">
    <cfRule type="containsText" dxfId="311" priority="107" operator="containsText" text="D">
      <formula>NOT(ISERROR(SEARCH("D",X2)))</formula>
    </cfRule>
    <cfRule type="containsText" dxfId="310" priority="108" operator="containsText" text="S">
      <formula>NOT(ISERROR(SEARCH("S",X2)))</formula>
    </cfRule>
    <cfRule type="containsText" dxfId="309" priority="109" operator="containsText" text="F">
      <formula>NOT(ISERROR(SEARCH("F",X2)))</formula>
    </cfRule>
    <cfRule type="containsText" dxfId="308" priority="110" operator="containsText" text="E">
      <formula>NOT(ISERROR(SEARCH("E",X2)))</formula>
    </cfRule>
    <cfRule type="containsText" dxfId="307" priority="111" operator="containsText" text="B">
      <formula>NOT(ISERROR(SEARCH("B",X2)))</formula>
    </cfRule>
    <cfRule type="containsText" dxfId="306" priority="112" operator="containsText" text="A">
      <formula>NOT(ISERROR(SEARCH("A",X2)))</formula>
    </cfRule>
  </conditionalFormatting>
  <conditionalFormatting sqref="AD6:AE9">
    <cfRule type="containsText" dxfId="305" priority="103" operator="containsText" text="E">
      <formula>NOT(ISERROR(SEARCH("E",AD6)))</formula>
    </cfRule>
    <cfRule type="containsText" dxfId="304" priority="104" operator="containsText" text="B">
      <formula>NOT(ISERROR(SEARCH("B",AD6)))</formula>
    </cfRule>
    <cfRule type="containsText" dxfId="303" priority="105" operator="containsText" text="A">
      <formula>NOT(ISERROR(SEARCH("A",AD6)))</formula>
    </cfRule>
  </conditionalFormatting>
  <conditionalFormatting sqref="AF6:AG9">
    <cfRule type="containsText" dxfId="302" priority="100" operator="containsText" text="E">
      <formula>NOT(ISERROR(SEARCH("E",AF6)))</formula>
    </cfRule>
    <cfRule type="containsText" dxfId="301" priority="101" operator="containsText" text="B">
      <formula>NOT(ISERROR(SEARCH("B",AF6)))</formula>
    </cfRule>
    <cfRule type="containsText" dxfId="300" priority="102" operator="containsText" text="A">
      <formula>NOT(ISERROR(SEARCH("A",AF6)))</formula>
    </cfRule>
  </conditionalFormatting>
  <conditionalFormatting sqref="F6:L9">
    <cfRule type="colorScale" priority="106">
      <colorScale>
        <cfvo type="min"/>
        <cfvo type="percentile" val="50"/>
        <cfvo type="max"/>
        <color rgb="FFF8696B"/>
        <color rgb="FFFFEB84"/>
        <color rgb="FF63BE7B"/>
      </colorScale>
    </cfRule>
  </conditionalFormatting>
  <conditionalFormatting sqref="X6:X9">
    <cfRule type="containsText" dxfId="299" priority="94" operator="containsText" text="D">
      <formula>NOT(ISERROR(SEARCH("D",X6)))</formula>
    </cfRule>
    <cfRule type="containsText" dxfId="298" priority="95" operator="containsText" text="S">
      <formula>NOT(ISERROR(SEARCH("S",X6)))</formula>
    </cfRule>
    <cfRule type="containsText" dxfId="297" priority="96" operator="containsText" text="F">
      <formula>NOT(ISERROR(SEARCH("F",X6)))</formula>
    </cfRule>
    <cfRule type="containsText" dxfId="296" priority="97" operator="containsText" text="E">
      <formula>NOT(ISERROR(SEARCH("E",X6)))</formula>
    </cfRule>
    <cfRule type="containsText" dxfId="295" priority="98" operator="containsText" text="B">
      <formula>NOT(ISERROR(SEARCH("B",X6)))</formula>
    </cfRule>
    <cfRule type="containsText" dxfId="294" priority="99" operator="containsText" text="A">
      <formula>NOT(ISERROR(SEARCH("A",X6)))</formula>
    </cfRule>
  </conditionalFormatting>
  <conditionalFormatting sqref="AD10:AE14">
    <cfRule type="containsText" dxfId="293" priority="90" operator="containsText" text="E">
      <formula>NOT(ISERROR(SEARCH("E",AD10)))</formula>
    </cfRule>
    <cfRule type="containsText" dxfId="292" priority="91" operator="containsText" text="B">
      <formula>NOT(ISERROR(SEARCH("B",AD10)))</formula>
    </cfRule>
    <cfRule type="containsText" dxfId="291" priority="92" operator="containsText" text="A">
      <formula>NOT(ISERROR(SEARCH("A",AD10)))</formula>
    </cfRule>
  </conditionalFormatting>
  <conditionalFormatting sqref="AF10:AG14">
    <cfRule type="containsText" dxfId="290" priority="87" operator="containsText" text="E">
      <formula>NOT(ISERROR(SEARCH("E",AF10)))</formula>
    </cfRule>
    <cfRule type="containsText" dxfId="289" priority="88" operator="containsText" text="B">
      <formula>NOT(ISERROR(SEARCH("B",AF10)))</formula>
    </cfRule>
    <cfRule type="containsText" dxfId="288" priority="89" operator="containsText" text="A">
      <formula>NOT(ISERROR(SEARCH("A",AF10)))</formula>
    </cfRule>
  </conditionalFormatting>
  <conditionalFormatting sqref="F10:L14">
    <cfRule type="colorScale" priority="93">
      <colorScale>
        <cfvo type="min"/>
        <cfvo type="percentile" val="50"/>
        <cfvo type="max"/>
        <color rgb="FFF8696B"/>
        <color rgb="FFFFEB84"/>
        <color rgb="FF63BE7B"/>
      </colorScale>
    </cfRule>
  </conditionalFormatting>
  <conditionalFormatting sqref="X10:X14">
    <cfRule type="containsText" dxfId="287" priority="81" operator="containsText" text="D">
      <formula>NOT(ISERROR(SEARCH("D",X10)))</formula>
    </cfRule>
    <cfRule type="containsText" dxfId="286" priority="82" operator="containsText" text="S">
      <formula>NOT(ISERROR(SEARCH("S",X10)))</formula>
    </cfRule>
    <cfRule type="containsText" dxfId="285" priority="83" operator="containsText" text="F">
      <formula>NOT(ISERROR(SEARCH("F",X10)))</formula>
    </cfRule>
    <cfRule type="containsText" dxfId="284" priority="84" operator="containsText" text="E">
      <formula>NOT(ISERROR(SEARCH("E",X10)))</formula>
    </cfRule>
    <cfRule type="containsText" dxfId="283" priority="85" operator="containsText" text="B">
      <formula>NOT(ISERROR(SEARCH("B",X10)))</formula>
    </cfRule>
    <cfRule type="containsText" dxfId="282" priority="86" operator="containsText" text="A">
      <formula>NOT(ISERROR(SEARCH("A",X10)))</formula>
    </cfRule>
  </conditionalFormatting>
  <conditionalFormatting sqref="AD15:AE16">
    <cfRule type="containsText" dxfId="281" priority="77" operator="containsText" text="E">
      <formula>NOT(ISERROR(SEARCH("E",AD15)))</formula>
    </cfRule>
    <cfRule type="containsText" dxfId="280" priority="78" operator="containsText" text="B">
      <formula>NOT(ISERROR(SEARCH("B",AD15)))</formula>
    </cfRule>
    <cfRule type="containsText" dxfId="279" priority="79" operator="containsText" text="A">
      <formula>NOT(ISERROR(SEARCH("A",AD15)))</formula>
    </cfRule>
  </conditionalFormatting>
  <conditionalFormatting sqref="AF16:AG16 AF15">
    <cfRule type="containsText" dxfId="278" priority="74" operator="containsText" text="E">
      <formula>NOT(ISERROR(SEARCH("E",AF15)))</formula>
    </cfRule>
    <cfRule type="containsText" dxfId="277" priority="75" operator="containsText" text="B">
      <formula>NOT(ISERROR(SEARCH("B",AF15)))</formula>
    </cfRule>
    <cfRule type="containsText" dxfId="276" priority="76" operator="containsText" text="A">
      <formula>NOT(ISERROR(SEARCH("A",AF15)))</formula>
    </cfRule>
  </conditionalFormatting>
  <conditionalFormatting sqref="F15:L16">
    <cfRule type="colorScale" priority="80">
      <colorScale>
        <cfvo type="min"/>
        <cfvo type="percentile" val="50"/>
        <cfvo type="max"/>
        <color rgb="FFF8696B"/>
        <color rgb="FFFFEB84"/>
        <color rgb="FF63BE7B"/>
      </colorScale>
    </cfRule>
  </conditionalFormatting>
  <conditionalFormatting sqref="X15:X16">
    <cfRule type="containsText" dxfId="275" priority="68" operator="containsText" text="D">
      <formula>NOT(ISERROR(SEARCH("D",X15)))</formula>
    </cfRule>
    <cfRule type="containsText" dxfId="274" priority="69" operator="containsText" text="S">
      <formula>NOT(ISERROR(SEARCH("S",X15)))</formula>
    </cfRule>
    <cfRule type="containsText" dxfId="273" priority="70" operator="containsText" text="F">
      <formula>NOT(ISERROR(SEARCH("F",X15)))</formula>
    </cfRule>
    <cfRule type="containsText" dxfId="272" priority="71" operator="containsText" text="E">
      <formula>NOT(ISERROR(SEARCH("E",X15)))</formula>
    </cfRule>
    <cfRule type="containsText" dxfId="271" priority="72" operator="containsText" text="B">
      <formula>NOT(ISERROR(SEARCH("B",X15)))</formula>
    </cfRule>
    <cfRule type="containsText" dxfId="270" priority="73" operator="containsText" text="A">
      <formula>NOT(ISERROR(SEARCH("A",X15)))</formula>
    </cfRule>
  </conditionalFormatting>
  <conditionalFormatting sqref="AG15">
    <cfRule type="containsText" dxfId="269" priority="65" operator="containsText" text="E">
      <formula>NOT(ISERROR(SEARCH("E",AG15)))</formula>
    </cfRule>
    <cfRule type="containsText" dxfId="268" priority="66" operator="containsText" text="B">
      <formula>NOT(ISERROR(SEARCH("B",AG15)))</formula>
    </cfRule>
    <cfRule type="containsText" dxfId="267" priority="67" operator="containsText" text="A">
      <formula>NOT(ISERROR(SEARCH("A",AG15)))</formula>
    </cfRule>
  </conditionalFormatting>
  <conditionalFormatting sqref="AD17:AE21">
    <cfRule type="containsText" dxfId="266" priority="61" operator="containsText" text="E">
      <formula>NOT(ISERROR(SEARCH("E",AD17)))</formula>
    </cfRule>
    <cfRule type="containsText" dxfId="265" priority="62" operator="containsText" text="B">
      <formula>NOT(ISERROR(SEARCH("B",AD17)))</formula>
    </cfRule>
    <cfRule type="containsText" dxfId="264" priority="63" operator="containsText" text="A">
      <formula>NOT(ISERROR(SEARCH("A",AD17)))</formula>
    </cfRule>
  </conditionalFormatting>
  <conditionalFormatting sqref="AF17:AF21">
    <cfRule type="containsText" dxfId="263" priority="58" operator="containsText" text="E">
      <formula>NOT(ISERROR(SEARCH("E",AF17)))</formula>
    </cfRule>
    <cfRule type="containsText" dxfId="262" priority="59" operator="containsText" text="B">
      <formula>NOT(ISERROR(SEARCH("B",AF17)))</formula>
    </cfRule>
    <cfRule type="containsText" dxfId="261" priority="60" operator="containsText" text="A">
      <formula>NOT(ISERROR(SEARCH("A",AF17)))</formula>
    </cfRule>
  </conditionalFormatting>
  <conditionalFormatting sqref="F17:L21">
    <cfRule type="colorScale" priority="64">
      <colorScale>
        <cfvo type="min"/>
        <cfvo type="percentile" val="50"/>
        <cfvo type="max"/>
        <color rgb="FFF8696B"/>
        <color rgb="FFFFEB84"/>
        <color rgb="FF63BE7B"/>
      </colorScale>
    </cfRule>
  </conditionalFormatting>
  <conditionalFormatting sqref="X17:X21">
    <cfRule type="containsText" dxfId="260" priority="52" operator="containsText" text="D">
      <formula>NOT(ISERROR(SEARCH("D",X17)))</formula>
    </cfRule>
    <cfRule type="containsText" dxfId="259" priority="53" operator="containsText" text="S">
      <formula>NOT(ISERROR(SEARCH("S",X17)))</formula>
    </cfRule>
    <cfRule type="containsText" dxfId="258" priority="54" operator="containsText" text="F">
      <formula>NOT(ISERROR(SEARCH("F",X17)))</formula>
    </cfRule>
    <cfRule type="containsText" dxfId="257" priority="55" operator="containsText" text="E">
      <formula>NOT(ISERROR(SEARCH("E",X17)))</formula>
    </cfRule>
    <cfRule type="containsText" dxfId="256" priority="56" operator="containsText" text="B">
      <formula>NOT(ISERROR(SEARCH("B",X17)))</formula>
    </cfRule>
    <cfRule type="containsText" dxfId="255" priority="57" operator="containsText" text="A">
      <formula>NOT(ISERROR(SEARCH("A",X17)))</formula>
    </cfRule>
  </conditionalFormatting>
  <conditionalFormatting sqref="AG17:AG21">
    <cfRule type="containsText" dxfId="254" priority="49" operator="containsText" text="E">
      <formula>NOT(ISERROR(SEARCH("E",AG17)))</formula>
    </cfRule>
    <cfRule type="containsText" dxfId="253" priority="50" operator="containsText" text="B">
      <formula>NOT(ISERROR(SEARCH("B",AG17)))</formula>
    </cfRule>
    <cfRule type="containsText" dxfId="252" priority="51" operator="containsText" text="A">
      <formula>NOT(ISERROR(SEARCH("A",AG17)))</formula>
    </cfRule>
  </conditionalFormatting>
  <conditionalFormatting sqref="AD22:AE25">
    <cfRule type="containsText" dxfId="251" priority="45" operator="containsText" text="E">
      <formula>NOT(ISERROR(SEARCH("E",AD22)))</formula>
    </cfRule>
    <cfRule type="containsText" dxfId="250" priority="46" operator="containsText" text="B">
      <formula>NOT(ISERROR(SEARCH("B",AD22)))</formula>
    </cfRule>
    <cfRule type="containsText" dxfId="249" priority="47" operator="containsText" text="A">
      <formula>NOT(ISERROR(SEARCH("A",AD22)))</formula>
    </cfRule>
  </conditionalFormatting>
  <conditionalFormatting sqref="AF22:AF25">
    <cfRule type="containsText" dxfId="248" priority="42" operator="containsText" text="E">
      <formula>NOT(ISERROR(SEARCH("E",AF22)))</formula>
    </cfRule>
    <cfRule type="containsText" dxfId="247" priority="43" operator="containsText" text="B">
      <formula>NOT(ISERROR(SEARCH("B",AF22)))</formula>
    </cfRule>
    <cfRule type="containsText" dxfId="246" priority="44" operator="containsText" text="A">
      <formula>NOT(ISERROR(SEARCH("A",AF22)))</formula>
    </cfRule>
  </conditionalFormatting>
  <conditionalFormatting sqref="F22:L25">
    <cfRule type="colorScale" priority="48">
      <colorScale>
        <cfvo type="min"/>
        <cfvo type="percentile" val="50"/>
        <cfvo type="max"/>
        <color rgb="FFF8696B"/>
        <color rgb="FFFFEB84"/>
        <color rgb="FF63BE7B"/>
      </colorScale>
    </cfRule>
  </conditionalFormatting>
  <conditionalFormatting sqref="X22:X25">
    <cfRule type="containsText" dxfId="245" priority="36" operator="containsText" text="D">
      <formula>NOT(ISERROR(SEARCH("D",X22)))</formula>
    </cfRule>
    <cfRule type="containsText" dxfId="244" priority="37" operator="containsText" text="S">
      <formula>NOT(ISERROR(SEARCH("S",X22)))</formula>
    </cfRule>
    <cfRule type="containsText" dxfId="243" priority="38" operator="containsText" text="F">
      <formula>NOT(ISERROR(SEARCH("F",X22)))</formula>
    </cfRule>
    <cfRule type="containsText" dxfId="242" priority="39" operator="containsText" text="E">
      <formula>NOT(ISERROR(SEARCH("E",X22)))</formula>
    </cfRule>
    <cfRule type="containsText" dxfId="241" priority="40" operator="containsText" text="B">
      <formula>NOT(ISERROR(SEARCH("B",X22)))</formula>
    </cfRule>
    <cfRule type="containsText" dxfId="240" priority="41" operator="containsText" text="A">
      <formula>NOT(ISERROR(SEARCH("A",X22)))</formula>
    </cfRule>
  </conditionalFormatting>
  <conditionalFormatting sqref="AG22:AG25">
    <cfRule type="containsText" dxfId="239" priority="33" operator="containsText" text="E">
      <formula>NOT(ISERROR(SEARCH("E",AG22)))</formula>
    </cfRule>
    <cfRule type="containsText" dxfId="238" priority="34" operator="containsText" text="B">
      <formula>NOT(ISERROR(SEARCH("B",AG22)))</formula>
    </cfRule>
    <cfRule type="containsText" dxfId="237" priority="35" operator="containsText" text="A">
      <formula>NOT(ISERROR(SEARCH("A",AG22)))</formula>
    </cfRule>
  </conditionalFormatting>
  <conditionalFormatting sqref="AD26:AE28">
    <cfRule type="containsText" dxfId="236" priority="29" operator="containsText" text="E">
      <formula>NOT(ISERROR(SEARCH("E",AD26)))</formula>
    </cfRule>
    <cfRule type="containsText" dxfId="235" priority="30" operator="containsText" text="B">
      <formula>NOT(ISERROR(SEARCH("B",AD26)))</formula>
    </cfRule>
    <cfRule type="containsText" dxfId="234" priority="31" operator="containsText" text="A">
      <formula>NOT(ISERROR(SEARCH("A",AD26)))</formula>
    </cfRule>
  </conditionalFormatting>
  <conditionalFormatting sqref="AF26:AF28">
    <cfRule type="containsText" dxfId="233" priority="26" operator="containsText" text="E">
      <formula>NOT(ISERROR(SEARCH("E",AF26)))</formula>
    </cfRule>
    <cfRule type="containsText" dxfId="232" priority="27" operator="containsText" text="B">
      <formula>NOT(ISERROR(SEARCH("B",AF26)))</formula>
    </cfRule>
    <cfRule type="containsText" dxfId="231" priority="28" operator="containsText" text="A">
      <formula>NOT(ISERROR(SEARCH("A",AF26)))</formula>
    </cfRule>
  </conditionalFormatting>
  <conditionalFormatting sqref="F26:L28">
    <cfRule type="colorScale" priority="32">
      <colorScale>
        <cfvo type="min"/>
        <cfvo type="percentile" val="50"/>
        <cfvo type="max"/>
        <color rgb="FFF8696B"/>
        <color rgb="FFFFEB84"/>
        <color rgb="FF63BE7B"/>
      </colorScale>
    </cfRule>
  </conditionalFormatting>
  <conditionalFormatting sqref="X26:X28">
    <cfRule type="containsText" dxfId="230" priority="20" operator="containsText" text="D">
      <formula>NOT(ISERROR(SEARCH("D",X26)))</formula>
    </cfRule>
    <cfRule type="containsText" dxfId="229" priority="21" operator="containsText" text="S">
      <formula>NOT(ISERROR(SEARCH("S",X26)))</formula>
    </cfRule>
    <cfRule type="containsText" dxfId="228" priority="22" operator="containsText" text="F">
      <formula>NOT(ISERROR(SEARCH("F",X26)))</formula>
    </cfRule>
    <cfRule type="containsText" dxfId="227" priority="23" operator="containsText" text="E">
      <formula>NOT(ISERROR(SEARCH("E",X26)))</formula>
    </cfRule>
    <cfRule type="containsText" dxfId="226" priority="24" operator="containsText" text="B">
      <formula>NOT(ISERROR(SEARCH("B",X26)))</formula>
    </cfRule>
    <cfRule type="containsText" dxfId="225" priority="25" operator="containsText" text="A">
      <formula>NOT(ISERROR(SEARCH("A",X26)))</formula>
    </cfRule>
  </conditionalFormatting>
  <conditionalFormatting sqref="AG26:AG28">
    <cfRule type="containsText" dxfId="224" priority="17" operator="containsText" text="E">
      <formula>NOT(ISERROR(SEARCH("E",AG26)))</formula>
    </cfRule>
    <cfRule type="containsText" dxfId="223" priority="18" operator="containsText" text="B">
      <formula>NOT(ISERROR(SEARCH("B",AG26)))</formula>
    </cfRule>
    <cfRule type="containsText" dxfId="222" priority="19" operator="containsText" text="A">
      <formula>NOT(ISERROR(SEARCH("A",AG26)))</formula>
    </cfRule>
  </conditionalFormatting>
  <conditionalFormatting sqref="AD29:AE32">
    <cfRule type="containsText" dxfId="221" priority="13" operator="containsText" text="E">
      <formula>NOT(ISERROR(SEARCH("E",AD29)))</formula>
    </cfRule>
    <cfRule type="containsText" dxfId="220" priority="14" operator="containsText" text="B">
      <formula>NOT(ISERROR(SEARCH("B",AD29)))</formula>
    </cfRule>
    <cfRule type="containsText" dxfId="219" priority="15" operator="containsText" text="A">
      <formula>NOT(ISERROR(SEARCH("A",AD29)))</formula>
    </cfRule>
  </conditionalFormatting>
  <conditionalFormatting sqref="AF29:AF32">
    <cfRule type="containsText" dxfId="218" priority="10" operator="containsText" text="E">
      <formula>NOT(ISERROR(SEARCH("E",AF29)))</formula>
    </cfRule>
    <cfRule type="containsText" dxfId="217" priority="11" operator="containsText" text="B">
      <formula>NOT(ISERROR(SEARCH("B",AF29)))</formula>
    </cfRule>
    <cfRule type="containsText" dxfId="216" priority="12" operator="containsText" text="A">
      <formula>NOT(ISERROR(SEARCH("A",AF29)))</formula>
    </cfRule>
  </conditionalFormatting>
  <conditionalFormatting sqref="F29:L32">
    <cfRule type="colorScale" priority="16">
      <colorScale>
        <cfvo type="min"/>
        <cfvo type="percentile" val="50"/>
        <cfvo type="max"/>
        <color rgb="FFF8696B"/>
        <color rgb="FFFFEB84"/>
        <color rgb="FF63BE7B"/>
      </colorScale>
    </cfRule>
  </conditionalFormatting>
  <conditionalFormatting sqref="X29:X32">
    <cfRule type="containsText" dxfId="215" priority="4" operator="containsText" text="D">
      <formula>NOT(ISERROR(SEARCH("D",X29)))</formula>
    </cfRule>
    <cfRule type="containsText" dxfId="214" priority="5" operator="containsText" text="S">
      <formula>NOT(ISERROR(SEARCH("S",X29)))</formula>
    </cfRule>
    <cfRule type="containsText" dxfId="213" priority="6" operator="containsText" text="F">
      <formula>NOT(ISERROR(SEARCH("F",X29)))</formula>
    </cfRule>
    <cfRule type="containsText" dxfId="212" priority="7" operator="containsText" text="E">
      <formula>NOT(ISERROR(SEARCH("E",X29)))</formula>
    </cfRule>
    <cfRule type="containsText" dxfId="211" priority="8" operator="containsText" text="B">
      <formula>NOT(ISERROR(SEARCH("B",X29)))</formula>
    </cfRule>
    <cfRule type="containsText" dxfId="210" priority="9" operator="containsText" text="A">
      <formula>NOT(ISERROR(SEARCH("A",X29)))</formula>
    </cfRule>
  </conditionalFormatting>
  <conditionalFormatting sqref="AG29:AG32">
    <cfRule type="containsText" dxfId="209" priority="1" operator="containsText" text="E">
      <formula>NOT(ISERROR(SEARCH("E",AG29)))</formula>
    </cfRule>
    <cfRule type="containsText" dxfId="208" priority="2" operator="containsText" text="B">
      <formula>NOT(ISERROR(SEARCH("B",AG29)))</formula>
    </cfRule>
    <cfRule type="containsText" dxfId="207" priority="3" operator="containsText" text="A">
      <formula>NOT(ISERROR(SEARCH("A",AG29)))</formula>
    </cfRule>
  </conditionalFormatting>
  <dataValidations count="2">
    <dataValidation type="list" allowBlank="1" showInputMessage="1" showErrorMessage="1" sqref="AG2 AG5:AG14 AG16" xr:uid="{00000000-0002-0000-0B00-000000000000}">
      <formula1>"強風,外差し,イン先行"</formula1>
    </dataValidation>
    <dataValidation type="list" allowBlank="1" showInputMessage="1" showErrorMessage="1" sqref="AG3:AG4 AG15 AG17:AG32"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M10:P14 M15:P16 M17:P21 M22:P25 M26:P28 M29:P3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48"/>
  <sheetViews>
    <sheetView workbookViewId="0">
      <pane xSplit="5" ySplit="1" topLeftCell="F23" activePane="bottomRight" state="frozen"/>
      <selection activeCell="E24" sqref="E24"/>
      <selection pane="topRight" activeCell="E24" sqref="E24"/>
      <selection pane="bottomLeft" activeCell="E24" sqref="E24"/>
      <selection pane="bottomRight" activeCell="D48" sqref="D48"/>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 t="shared" ref="O2:O8" si="0">SUM(F2:H2)</f>
        <v>38</v>
      </c>
      <c r="P2" s="22">
        <f t="shared" ref="P2:P8" si="1">SUM(I2:K2)</f>
        <v>38</v>
      </c>
      <c r="Q2" s="22">
        <f t="shared" ref="Q2:Q8" si="2">SUM(L2:N2)</f>
        <v>39</v>
      </c>
      <c r="R2" s="23">
        <f t="shared" ref="R2:R8" si="3">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 t="shared" si="0"/>
        <v>38.299999999999997</v>
      </c>
      <c r="P3" s="22">
        <f t="shared" si="1"/>
        <v>37.699999999999996</v>
      </c>
      <c r="Q3" s="22">
        <f t="shared" si="2"/>
        <v>37.700000000000003</v>
      </c>
      <c r="R3" s="23">
        <f t="shared" si="3"/>
        <v>63.6</v>
      </c>
      <c r="S3" s="23">
        <f t="shared" ref="S3:S8" si="4">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 t="shared" si="0"/>
        <v>39.200000000000003</v>
      </c>
      <c r="P4" s="22">
        <f t="shared" si="1"/>
        <v>39.5</v>
      </c>
      <c r="Q4" s="22">
        <f t="shared" si="2"/>
        <v>37.1</v>
      </c>
      <c r="R4" s="23">
        <f t="shared" si="3"/>
        <v>65.8</v>
      </c>
      <c r="S4" s="23">
        <f t="shared" si="4"/>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 t="shared" si="0"/>
        <v>38.900000000000006</v>
      </c>
      <c r="P5" s="22">
        <f t="shared" si="1"/>
        <v>39.799999999999997</v>
      </c>
      <c r="Q5" s="22">
        <f t="shared" si="2"/>
        <v>38.5</v>
      </c>
      <c r="R5" s="23">
        <f t="shared" si="3"/>
        <v>65.600000000000009</v>
      </c>
      <c r="S5" s="23">
        <f t="shared" si="4"/>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 t="shared" si="0"/>
        <v>40.1</v>
      </c>
      <c r="P6" s="22">
        <f t="shared" si="1"/>
        <v>39</v>
      </c>
      <c r="Q6" s="22">
        <f t="shared" si="2"/>
        <v>37.9</v>
      </c>
      <c r="R6" s="23">
        <f t="shared" si="3"/>
        <v>66.2</v>
      </c>
      <c r="S6" s="23">
        <f t="shared" si="4"/>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si="0"/>
        <v>39.700000000000003</v>
      </c>
      <c r="P7" s="22">
        <f t="shared" si="1"/>
        <v>38.599999999999994</v>
      </c>
      <c r="Q7" s="22">
        <f t="shared" si="2"/>
        <v>37.299999999999997</v>
      </c>
      <c r="R7" s="23">
        <f t="shared" si="3"/>
        <v>65.5</v>
      </c>
      <c r="S7" s="23">
        <f t="shared" si="4"/>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0"/>
        <v>37.4</v>
      </c>
      <c r="P8" s="22">
        <f t="shared" si="1"/>
        <v>36.700000000000003</v>
      </c>
      <c r="Q8" s="22">
        <f t="shared" si="2"/>
        <v>38.700000000000003</v>
      </c>
      <c r="R8" s="23">
        <f t="shared" si="3"/>
        <v>61.8</v>
      </c>
      <c r="S8" s="23">
        <f t="shared" si="4"/>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row r="16" spans="1:41" s="5" customFormat="1">
      <c r="A16" s="6">
        <v>44618</v>
      </c>
      <c r="B16" s="17" t="s">
        <v>162</v>
      </c>
      <c r="C16" s="8" t="s">
        <v>198</v>
      </c>
      <c r="D16" s="9">
        <v>7.9872685185185185E-2</v>
      </c>
      <c r="E16" s="32" t="s">
        <v>456</v>
      </c>
      <c r="F16" s="10">
        <v>12.9</v>
      </c>
      <c r="G16" s="10">
        <v>11.5</v>
      </c>
      <c r="H16" s="10">
        <v>13.8</v>
      </c>
      <c r="I16" s="10">
        <v>12.7</v>
      </c>
      <c r="J16" s="10">
        <v>12.7</v>
      </c>
      <c r="K16" s="10">
        <v>12.8</v>
      </c>
      <c r="L16" s="10">
        <v>12.6</v>
      </c>
      <c r="M16" s="10">
        <v>12.4</v>
      </c>
      <c r="N16" s="10">
        <v>13.7</v>
      </c>
      <c r="O16" s="22">
        <f t="shared" ref="O16:O21" si="10">SUM(F16:H16)</f>
        <v>38.200000000000003</v>
      </c>
      <c r="P16" s="22">
        <f t="shared" ref="P16:P21" si="11">SUM(I16:K16)</f>
        <v>38.200000000000003</v>
      </c>
      <c r="Q16" s="22">
        <f t="shared" ref="Q16:Q21" si="12">SUM(L16:N16)</f>
        <v>38.700000000000003</v>
      </c>
      <c r="R16" s="23">
        <f t="shared" ref="R16:R21" si="13">SUM(F16:J16)</f>
        <v>63.600000000000009</v>
      </c>
      <c r="S16" s="23">
        <f t="shared" ref="S16:S21" si="14">SUM(J16:N16)</f>
        <v>64.2</v>
      </c>
      <c r="T16" s="11" t="s">
        <v>196</v>
      </c>
      <c r="U16" s="11" t="s">
        <v>197</v>
      </c>
      <c r="V16" s="13" t="s">
        <v>278</v>
      </c>
      <c r="W16" s="13" t="s">
        <v>354</v>
      </c>
      <c r="X16" s="13" t="s">
        <v>262</v>
      </c>
      <c r="Y16" s="12">
        <v>4.5999999999999996</v>
      </c>
      <c r="Z16" s="12">
        <v>3.9</v>
      </c>
      <c r="AA16" s="11" t="s">
        <v>157</v>
      </c>
      <c r="AB16" s="12">
        <v>0.5</v>
      </c>
      <c r="AC16" s="12" t="s">
        <v>301</v>
      </c>
      <c r="AD16" s="12">
        <v>0.5</v>
      </c>
      <c r="AE16" s="12" t="s">
        <v>304</v>
      </c>
      <c r="AF16" s="12"/>
      <c r="AG16" s="11" t="s">
        <v>303</v>
      </c>
      <c r="AH16" s="11" t="s">
        <v>303</v>
      </c>
      <c r="AI16" s="11" t="s">
        <v>157</v>
      </c>
      <c r="AJ16" s="8"/>
      <c r="AK16" s="8" t="s">
        <v>455</v>
      </c>
      <c r="AL16" s="29" t="s">
        <v>517</v>
      </c>
    </row>
    <row r="17" spans="1:38" s="5" customFormat="1">
      <c r="A17" s="6">
        <v>44618</v>
      </c>
      <c r="B17" s="18" t="s">
        <v>163</v>
      </c>
      <c r="C17" s="8" t="s">
        <v>198</v>
      </c>
      <c r="D17" s="9">
        <v>7.9212962962962971E-2</v>
      </c>
      <c r="E17" s="32" t="s">
        <v>465</v>
      </c>
      <c r="F17" s="10">
        <v>12.8</v>
      </c>
      <c r="G17" s="10">
        <v>11.7</v>
      </c>
      <c r="H17" s="10">
        <v>13.5</v>
      </c>
      <c r="I17" s="10">
        <v>12.6</v>
      </c>
      <c r="J17" s="10">
        <v>12.6</v>
      </c>
      <c r="K17" s="10">
        <v>12.6</v>
      </c>
      <c r="L17" s="10">
        <v>12.8</v>
      </c>
      <c r="M17" s="10">
        <v>12.7</v>
      </c>
      <c r="N17" s="10">
        <v>13.1</v>
      </c>
      <c r="O17" s="22">
        <f t="shared" si="10"/>
        <v>38</v>
      </c>
      <c r="P17" s="22">
        <f t="shared" si="11"/>
        <v>37.799999999999997</v>
      </c>
      <c r="Q17" s="22">
        <f t="shared" si="12"/>
        <v>38.6</v>
      </c>
      <c r="R17" s="23">
        <f t="shared" si="13"/>
        <v>63.2</v>
      </c>
      <c r="S17" s="23">
        <f t="shared" si="14"/>
        <v>63.800000000000004</v>
      </c>
      <c r="T17" s="11" t="s">
        <v>210</v>
      </c>
      <c r="U17" s="11" t="s">
        <v>197</v>
      </c>
      <c r="V17" s="13" t="s">
        <v>217</v>
      </c>
      <c r="W17" s="13" t="s">
        <v>262</v>
      </c>
      <c r="X17" s="13" t="s">
        <v>284</v>
      </c>
      <c r="Y17" s="12">
        <v>4.5999999999999996</v>
      </c>
      <c r="Z17" s="12">
        <v>3.9</v>
      </c>
      <c r="AA17" s="11" t="s">
        <v>157</v>
      </c>
      <c r="AB17" s="12">
        <v>1.3</v>
      </c>
      <c r="AC17" s="12" t="s">
        <v>301</v>
      </c>
      <c r="AD17" s="12">
        <v>1.3</v>
      </c>
      <c r="AE17" s="12" t="s">
        <v>304</v>
      </c>
      <c r="AF17" s="12"/>
      <c r="AG17" s="11" t="s">
        <v>302</v>
      </c>
      <c r="AH17" s="11" t="s">
        <v>303</v>
      </c>
      <c r="AI17" s="11" t="s">
        <v>157</v>
      </c>
      <c r="AJ17" s="8"/>
      <c r="AK17" s="8" t="s">
        <v>464</v>
      </c>
      <c r="AL17" s="29" t="s">
        <v>522</v>
      </c>
    </row>
    <row r="18" spans="1:38" s="5" customFormat="1">
      <c r="A18" s="6">
        <v>44618</v>
      </c>
      <c r="B18" s="18" t="s">
        <v>168</v>
      </c>
      <c r="C18" s="8" t="s">
        <v>198</v>
      </c>
      <c r="D18" s="9">
        <v>7.8472222222222221E-2</v>
      </c>
      <c r="E18" s="32" t="s">
        <v>480</v>
      </c>
      <c r="F18" s="10">
        <v>12.9</v>
      </c>
      <c r="G18" s="10">
        <v>11.4</v>
      </c>
      <c r="H18" s="10">
        <v>13.6</v>
      </c>
      <c r="I18" s="10">
        <v>12.6</v>
      </c>
      <c r="J18" s="10">
        <v>11.5</v>
      </c>
      <c r="K18" s="10">
        <v>12.4</v>
      </c>
      <c r="L18" s="10">
        <v>12.6</v>
      </c>
      <c r="M18" s="10">
        <v>12.6</v>
      </c>
      <c r="N18" s="10">
        <v>13.4</v>
      </c>
      <c r="O18" s="22">
        <f t="shared" si="10"/>
        <v>37.9</v>
      </c>
      <c r="P18" s="22">
        <f t="shared" si="11"/>
        <v>36.5</v>
      </c>
      <c r="Q18" s="22">
        <f t="shared" si="12"/>
        <v>38.6</v>
      </c>
      <c r="R18" s="23">
        <f t="shared" si="13"/>
        <v>62</v>
      </c>
      <c r="S18" s="23">
        <f t="shared" si="14"/>
        <v>62.5</v>
      </c>
      <c r="T18" s="11" t="s">
        <v>196</v>
      </c>
      <c r="U18" s="11" t="s">
        <v>197</v>
      </c>
      <c r="V18" s="13" t="s">
        <v>507</v>
      </c>
      <c r="W18" s="13" t="s">
        <v>508</v>
      </c>
      <c r="X18" s="13" t="s">
        <v>367</v>
      </c>
      <c r="Y18" s="12">
        <v>4.5999999999999996</v>
      </c>
      <c r="Z18" s="12">
        <v>3.9</v>
      </c>
      <c r="AA18" s="11" t="s">
        <v>157</v>
      </c>
      <c r="AB18" s="12">
        <v>1.5</v>
      </c>
      <c r="AC18" s="12" t="s">
        <v>301</v>
      </c>
      <c r="AD18" s="12">
        <v>1.5</v>
      </c>
      <c r="AE18" s="12" t="s">
        <v>304</v>
      </c>
      <c r="AF18" s="12"/>
      <c r="AG18" s="11" t="s">
        <v>302</v>
      </c>
      <c r="AH18" s="11" t="s">
        <v>303</v>
      </c>
      <c r="AI18" s="11" t="s">
        <v>157</v>
      </c>
      <c r="AJ18" s="8"/>
      <c r="AK18" s="8" t="s">
        <v>479</v>
      </c>
      <c r="AL18" s="29" t="s">
        <v>525</v>
      </c>
    </row>
    <row r="19" spans="1:38" s="5" customFormat="1">
      <c r="A19" s="6">
        <v>44619</v>
      </c>
      <c r="B19" s="18" t="s">
        <v>162</v>
      </c>
      <c r="C19" s="8" t="s">
        <v>198</v>
      </c>
      <c r="D19" s="9">
        <v>8.1250000000000003E-2</v>
      </c>
      <c r="E19" s="32" t="s">
        <v>492</v>
      </c>
      <c r="F19" s="10">
        <v>13</v>
      </c>
      <c r="G19" s="10">
        <v>11.7</v>
      </c>
      <c r="H19" s="10">
        <v>13.7</v>
      </c>
      <c r="I19" s="10">
        <v>12.9</v>
      </c>
      <c r="J19" s="10">
        <v>12.7</v>
      </c>
      <c r="K19" s="10">
        <v>12.7</v>
      </c>
      <c r="L19" s="10">
        <v>12.9</v>
      </c>
      <c r="M19" s="10">
        <v>13</v>
      </c>
      <c r="N19" s="10">
        <v>14.4</v>
      </c>
      <c r="O19" s="22">
        <f t="shared" si="10"/>
        <v>38.4</v>
      </c>
      <c r="P19" s="22">
        <f t="shared" si="11"/>
        <v>38.299999999999997</v>
      </c>
      <c r="Q19" s="22">
        <f t="shared" si="12"/>
        <v>40.299999999999997</v>
      </c>
      <c r="R19" s="23">
        <f t="shared" si="13"/>
        <v>64</v>
      </c>
      <c r="S19" s="23">
        <f t="shared" si="14"/>
        <v>65.7</v>
      </c>
      <c r="T19" s="11" t="s">
        <v>196</v>
      </c>
      <c r="U19" s="11" t="s">
        <v>197</v>
      </c>
      <c r="V19" s="13" t="s">
        <v>259</v>
      </c>
      <c r="W19" s="13" t="s">
        <v>206</v>
      </c>
      <c r="X19" s="13" t="s">
        <v>276</v>
      </c>
      <c r="Y19" s="12">
        <v>3.2</v>
      </c>
      <c r="Z19" s="12">
        <v>3.3</v>
      </c>
      <c r="AA19" s="11" t="s">
        <v>170</v>
      </c>
      <c r="AB19" s="12">
        <v>2.4</v>
      </c>
      <c r="AC19" s="12" t="s">
        <v>301</v>
      </c>
      <c r="AD19" s="12">
        <v>2.1</v>
      </c>
      <c r="AE19" s="12">
        <v>0.3</v>
      </c>
      <c r="AF19" s="12"/>
      <c r="AG19" s="11" t="s">
        <v>302</v>
      </c>
      <c r="AH19" s="11" t="s">
        <v>305</v>
      </c>
      <c r="AI19" s="11" t="s">
        <v>159</v>
      </c>
      <c r="AJ19" s="8"/>
      <c r="AK19" s="8" t="s">
        <v>532</v>
      </c>
      <c r="AL19" s="29" t="s">
        <v>531</v>
      </c>
    </row>
    <row r="20" spans="1:38" s="5" customFormat="1">
      <c r="A20" s="6">
        <v>44619</v>
      </c>
      <c r="B20" s="18" t="s">
        <v>162</v>
      </c>
      <c r="C20" s="8" t="s">
        <v>198</v>
      </c>
      <c r="D20" s="9">
        <v>8.0567129629629627E-2</v>
      </c>
      <c r="E20" s="32" t="s">
        <v>497</v>
      </c>
      <c r="F20" s="10">
        <v>13.5</v>
      </c>
      <c r="G20" s="10">
        <v>11.3</v>
      </c>
      <c r="H20" s="10">
        <v>13.9</v>
      </c>
      <c r="I20" s="10">
        <v>13</v>
      </c>
      <c r="J20" s="10">
        <v>12.4</v>
      </c>
      <c r="K20" s="10">
        <v>13</v>
      </c>
      <c r="L20" s="10">
        <v>13.1</v>
      </c>
      <c r="M20" s="10">
        <v>12.6</v>
      </c>
      <c r="N20" s="10">
        <v>13.3</v>
      </c>
      <c r="O20" s="22">
        <f t="shared" si="10"/>
        <v>38.700000000000003</v>
      </c>
      <c r="P20" s="22">
        <f t="shared" si="11"/>
        <v>38.4</v>
      </c>
      <c r="Q20" s="22">
        <f t="shared" si="12"/>
        <v>39</v>
      </c>
      <c r="R20" s="23">
        <f t="shared" si="13"/>
        <v>64.100000000000009</v>
      </c>
      <c r="S20" s="23">
        <f t="shared" si="14"/>
        <v>64.400000000000006</v>
      </c>
      <c r="T20" s="11" t="s">
        <v>196</v>
      </c>
      <c r="U20" s="11" t="s">
        <v>197</v>
      </c>
      <c r="V20" s="13" t="s">
        <v>208</v>
      </c>
      <c r="W20" s="13" t="s">
        <v>498</v>
      </c>
      <c r="X20" s="13" t="s">
        <v>499</v>
      </c>
      <c r="Y20" s="12">
        <v>3.2</v>
      </c>
      <c r="Z20" s="12">
        <v>3.3</v>
      </c>
      <c r="AA20" s="11" t="s">
        <v>170</v>
      </c>
      <c r="AB20" s="12">
        <v>1.5</v>
      </c>
      <c r="AC20" s="12" t="s">
        <v>301</v>
      </c>
      <c r="AD20" s="12">
        <v>1.2</v>
      </c>
      <c r="AE20" s="12">
        <v>0.3</v>
      </c>
      <c r="AF20" s="12"/>
      <c r="AG20" s="11" t="s">
        <v>302</v>
      </c>
      <c r="AH20" s="11" t="s">
        <v>305</v>
      </c>
      <c r="AI20" s="11" t="s">
        <v>159</v>
      </c>
      <c r="AJ20" s="8"/>
      <c r="AK20" s="8" t="s">
        <v>535</v>
      </c>
      <c r="AL20" s="29" t="s">
        <v>536</v>
      </c>
    </row>
    <row r="21" spans="1:38" s="5" customFormat="1">
      <c r="A21" s="6">
        <v>44619</v>
      </c>
      <c r="B21" s="17" t="s">
        <v>164</v>
      </c>
      <c r="C21" s="8" t="s">
        <v>198</v>
      </c>
      <c r="D21" s="9">
        <v>7.991898148148148E-2</v>
      </c>
      <c r="E21" s="32" t="s">
        <v>505</v>
      </c>
      <c r="F21" s="10">
        <v>13.1</v>
      </c>
      <c r="G21" s="10">
        <v>11.3</v>
      </c>
      <c r="H21" s="10">
        <v>13.9</v>
      </c>
      <c r="I21" s="10">
        <v>13.4</v>
      </c>
      <c r="J21" s="10">
        <v>12.8</v>
      </c>
      <c r="K21" s="10">
        <v>12.8</v>
      </c>
      <c r="L21" s="10">
        <v>12.9</v>
      </c>
      <c r="M21" s="10">
        <v>12.4</v>
      </c>
      <c r="N21" s="10">
        <v>12.9</v>
      </c>
      <c r="O21" s="22">
        <f t="shared" si="10"/>
        <v>38.299999999999997</v>
      </c>
      <c r="P21" s="22">
        <f t="shared" si="11"/>
        <v>39</v>
      </c>
      <c r="Q21" s="22">
        <f t="shared" si="12"/>
        <v>38.200000000000003</v>
      </c>
      <c r="R21" s="23">
        <f t="shared" si="13"/>
        <v>64.5</v>
      </c>
      <c r="S21" s="23">
        <f t="shared" si="14"/>
        <v>63.8</v>
      </c>
      <c r="T21" s="11" t="s">
        <v>202</v>
      </c>
      <c r="U21" s="11" t="s">
        <v>203</v>
      </c>
      <c r="V21" s="13" t="s">
        <v>209</v>
      </c>
      <c r="W21" s="13" t="s">
        <v>230</v>
      </c>
      <c r="X21" s="13" t="s">
        <v>254</v>
      </c>
      <c r="Y21" s="12">
        <v>3.2</v>
      </c>
      <c r="Z21" s="12">
        <v>3.3</v>
      </c>
      <c r="AA21" s="11" t="s">
        <v>170</v>
      </c>
      <c r="AB21" s="12">
        <v>3.2</v>
      </c>
      <c r="AC21" s="12">
        <v>-0.3</v>
      </c>
      <c r="AD21" s="12">
        <v>2.6</v>
      </c>
      <c r="AE21" s="12">
        <v>0.3</v>
      </c>
      <c r="AF21" s="12"/>
      <c r="AG21" s="11" t="s">
        <v>302</v>
      </c>
      <c r="AH21" s="11" t="s">
        <v>303</v>
      </c>
      <c r="AI21" s="11" t="s">
        <v>159</v>
      </c>
      <c r="AJ21" s="8"/>
      <c r="AK21" s="8" t="s">
        <v>543</v>
      </c>
      <c r="AL21" s="29" t="s">
        <v>544</v>
      </c>
    </row>
    <row r="22" spans="1:38" s="5" customFormat="1">
      <c r="A22" s="6">
        <v>44625</v>
      </c>
      <c r="B22" s="17" t="s">
        <v>162</v>
      </c>
      <c r="C22" s="8" t="s">
        <v>198</v>
      </c>
      <c r="D22" s="9">
        <v>7.9942129629629641E-2</v>
      </c>
      <c r="E22" s="32" t="s">
        <v>557</v>
      </c>
      <c r="F22" s="10">
        <v>12.9</v>
      </c>
      <c r="G22" s="10">
        <v>11.7</v>
      </c>
      <c r="H22" s="10">
        <v>13.5</v>
      </c>
      <c r="I22" s="10">
        <v>12.7</v>
      </c>
      <c r="J22" s="10">
        <v>12.5</v>
      </c>
      <c r="K22" s="10">
        <v>12.6</v>
      </c>
      <c r="L22" s="10">
        <v>13.1</v>
      </c>
      <c r="M22" s="10">
        <v>13.1</v>
      </c>
      <c r="N22" s="10">
        <v>13.6</v>
      </c>
      <c r="O22" s="22">
        <f t="shared" ref="O22:O27" si="15">SUM(F22:H22)</f>
        <v>38.1</v>
      </c>
      <c r="P22" s="22">
        <f t="shared" ref="P22:P27" si="16">SUM(I22:K22)</f>
        <v>37.799999999999997</v>
      </c>
      <c r="Q22" s="22">
        <f t="shared" ref="Q22:Q27" si="17">SUM(L22:N22)</f>
        <v>39.799999999999997</v>
      </c>
      <c r="R22" s="23">
        <f t="shared" ref="R22:R27" si="18">SUM(F22:J22)</f>
        <v>63.3</v>
      </c>
      <c r="S22" s="23">
        <f t="shared" ref="S22:S27" si="19">SUM(J22:N22)</f>
        <v>64.900000000000006</v>
      </c>
      <c r="T22" s="11" t="s">
        <v>196</v>
      </c>
      <c r="U22" s="11" t="s">
        <v>197</v>
      </c>
      <c r="V22" s="13" t="s">
        <v>570</v>
      </c>
      <c r="W22" s="13" t="s">
        <v>218</v>
      </c>
      <c r="X22" s="13" t="s">
        <v>218</v>
      </c>
      <c r="Y22" s="12">
        <v>6.2</v>
      </c>
      <c r="Z22" s="12">
        <v>7.3</v>
      </c>
      <c r="AA22" s="11" t="s">
        <v>157</v>
      </c>
      <c r="AB22" s="12">
        <v>1.1000000000000001</v>
      </c>
      <c r="AC22" s="12" t="s">
        <v>301</v>
      </c>
      <c r="AD22" s="12">
        <v>1</v>
      </c>
      <c r="AE22" s="12">
        <v>0.1</v>
      </c>
      <c r="AF22" s="12"/>
      <c r="AG22" s="11" t="s">
        <v>302</v>
      </c>
      <c r="AH22" s="11" t="s">
        <v>303</v>
      </c>
      <c r="AI22" s="11" t="s">
        <v>157</v>
      </c>
      <c r="AJ22" s="8"/>
      <c r="AK22" s="8" t="s">
        <v>556</v>
      </c>
      <c r="AL22" s="29" t="s">
        <v>610</v>
      </c>
    </row>
    <row r="23" spans="1:38" s="5" customFormat="1">
      <c r="A23" s="6">
        <v>44625</v>
      </c>
      <c r="B23" s="18" t="s">
        <v>162</v>
      </c>
      <c r="C23" s="8" t="s">
        <v>198</v>
      </c>
      <c r="D23" s="9">
        <v>7.9259259259259265E-2</v>
      </c>
      <c r="E23" s="32" t="s">
        <v>561</v>
      </c>
      <c r="F23" s="10">
        <v>12.9</v>
      </c>
      <c r="G23" s="10">
        <v>11.3</v>
      </c>
      <c r="H23" s="10">
        <v>13.1</v>
      </c>
      <c r="I23" s="10">
        <v>12.9</v>
      </c>
      <c r="J23" s="10">
        <v>13.2</v>
      </c>
      <c r="K23" s="10">
        <v>13.2</v>
      </c>
      <c r="L23" s="10">
        <v>13</v>
      </c>
      <c r="M23" s="10">
        <v>12.4</v>
      </c>
      <c r="N23" s="10">
        <v>12.8</v>
      </c>
      <c r="O23" s="22">
        <f t="shared" si="15"/>
        <v>37.300000000000004</v>
      </c>
      <c r="P23" s="22">
        <f t="shared" si="16"/>
        <v>39.299999999999997</v>
      </c>
      <c r="Q23" s="22">
        <f t="shared" si="17"/>
        <v>38.200000000000003</v>
      </c>
      <c r="R23" s="23">
        <f t="shared" si="18"/>
        <v>63.400000000000006</v>
      </c>
      <c r="S23" s="23">
        <f t="shared" si="19"/>
        <v>64.599999999999994</v>
      </c>
      <c r="T23" s="11" t="s">
        <v>196</v>
      </c>
      <c r="U23" s="11" t="s">
        <v>203</v>
      </c>
      <c r="V23" s="13" t="s">
        <v>573</v>
      </c>
      <c r="W23" s="13" t="s">
        <v>466</v>
      </c>
      <c r="X23" s="13" t="s">
        <v>259</v>
      </c>
      <c r="Y23" s="12">
        <v>6.2</v>
      </c>
      <c r="Z23" s="12">
        <v>7.3</v>
      </c>
      <c r="AA23" s="11" t="s">
        <v>157</v>
      </c>
      <c r="AB23" s="12">
        <v>0.2</v>
      </c>
      <c r="AC23" s="12" t="s">
        <v>301</v>
      </c>
      <c r="AD23" s="12">
        <v>0.1</v>
      </c>
      <c r="AE23" s="12">
        <v>0.1</v>
      </c>
      <c r="AF23" s="12"/>
      <c r="AG23" s="11" t="s">
        <v>305</v>
      </c>
      <c r="AH23" s="11" t="s">
        <v>303</v>
      </c>
      <c r="AI23" s="11" t="s">
        <v>170</v>
      </c>
      <c r="AJ23" s="8"/>
      <c r="AK23" s="8" t="s">
        <v>560</v>
      </c>
      <c r="AL23" s="29" t="s">
        <v>612</v>
      </c>
    </row>
    <row r="24" spans="1:38" s="5" customFormat="1">
      <c r="A24" s="6">
        <v>44625</v>
      </c>
      <c r="B24" s="18" t="s">
        <v>552</v>
      </c>
      <c r="C24" s="8" t="s">
        <v>198</v>
      </c>
      <c r="D24" s="9">
        <v>7.8506944444444449E-2</v>
      </c>
      <c r="E24" s="32" t="s">
        <v>192</v>
      </c>
      <c r="F24" s="10">
        <v>12.7</v>
      </c>
      <c r="G24" s="10">
        <v>10.8</v>
      </c>
      <c r="H24" s="10">
        <v>12.9</v>
      </c>
      <c r="I24" s="10">
        <v>12.5</v>
      </c>
      <c r="J24" s="10">
        <v>12.5</v>
      </c>
      <c r="K24" s="10">
        <v>12.9</v>
      </c>
      <c r="L24" s="10">
        <v>13.1</v>
      </c>
      <c r="M24" s="10">
        <v>12.8</v>
      </c>
      <c r="N24" s="10">
        <v>13.1</v>
      </c>
      <c r="O24" s="22">
        <f t="shared" si="15"/>
        <v>36.4</v>
      </c>
      <c r="P24" s="22">
        <f t="shared" si="16"/>
        <v>37.9</v>
      </c>
      <c r="Q24" s="22">
        <f t="shared" si="17"/>
        <v>39</v>
      </c>
      <c r="R24" s="23">
        <f t="shared" si="18"/>
        <v>61.4</v>
      </c>
      <c r="S24" s="23">
        <f t="shared" si="19"/>
        <v>64.399999999999991</v>
      </c>
      <c r="T24" s="11" t="s">
        <v>351</v>
      </c>
      <c r="U24" s="11" t="s">
        <v>197</v>
      </c>
      <c r="V24" s="13" t="s">
        <v>207</v>
      </c>
      <c r="W24" s="13" t="s">
        <v>218</v>
      </c>
      <c r="X24" s="13" t="s">
        <v>498</v>
      </c>
      <c r="Y24" s="12">
        <v>6.2</v>
      </c>
      <c r="Z24" s="12">
        <v>7.3</v>
      </c>
      <c r="AA24" s="11" t="s">
        <v>157</v>
      </c>
      <c r="AB24" s="12">
        <v>-0.3</v>
      </c>
      <c r="AC24" s="12" t="s">
        <v>301</v>
      </c>
      <c r="AD24" s="12">
        <v>-0.4</v>
      </c>
      <c r="AE24" s="12">
        <v>0.1</v>
      </c>
      <c r="AF24" s="12"/>
      <c r="AG24" s="11" t="s">
        <v>306</v>
      </c>
      <c r="AH24" s="11" t="s">
        <v>305</v>
      </c>
      <c r="AI24" s="11" t="s">
        <v>159</v>
      </c>
      <c r="AJ24" s="8"/>
      <c r="AK24" s="8" t="s">
        <v>565</v>
      </c>
      <c r="AL24" s="29" t="s">
        <v>615</v>
      </c>
    </row>
    <row r="25" spans="1:38" s="5" customFormat="1">
      <c r="A25" s="6">
        <v>44625</v>
      </c>
      <c r="B25" s="18" t="s">
        <v>164</v>
      </c>
      <c r="C25" s="8" t="s">
        <v>198</v>
      </c>
      <c r="D25" s="9">
        <v>7.8506944444444449E-2</v>
      </c>
      <c r="E25" s="32" t="s">
        <v>583</v>
      </c>
      <c r="F25" s="10">
        <v>13.4</v>
      </c>
      <c r="G25" s="10">
        <v>11.9</v>
      </c>
      <c r="H25" s="10">
        <v>13.5</v>
      </c>
      <c r="I25" s="10">
        <v>11.8</v>
      </c>
      <c r="J25" s="10">
        <v>12</v>
      </c>
      <c r="K25" s="10">
        <v>12.3</v>
      </c>
      <c r="L25" s="10">
        <v>12.4</v>
      </c>
      <c r="M25" s="10">
        <v>12.4</v>
      </c>
      <c r="N25" s="10">
        <v>13.6</v>
      </c>
      <c r="O25" s="22">
        <f t="shared" si="15"/>
        <v>38.799999999999997</v>
      </c>
      <c r="P25" s="22">
        <f t="shared" si="16"/>
        <v>36.1</v>
      </c>
      <c r="Q25" s="22">
        <f t="shared" si="17"/>
        <v>38.4</v>
      </c>
      <c r="R25" s="23">
        <f t="shared" si="18"/>
        <v>62.599999999999994</v>
      </c>
      <c r="S25" s="23">
        <f t="shared" si="19"/>
        <v>62.7</v>
      </c>
      <c r="T25" s="11" t="s">
        <v>196</v>
      </c>
      <c r="U25" s="11" t="s">
        <v>203</v>
      </c>
      <c r="V25" s="13" t="s">
        <v>584</v>
      </c>
      <c r="W25" s="13" t="s">
        <v>585</v>
      </c>
      <c r="X25" s="13" t="s">
        <v>200</v>
      </c>
      <c r="Y25" s="12">
        <v>6.2</v>
      </c>
      <c r="Z25" s="12">
        <v>7.3</v>
      </c>
      <c r="AA25" s="11" t="s">
        <v>157</v>
      </c>
      <c r="AB25" s="12">
        <v>1</v>
      </c>
      <c r="AC25" s="12" t="s">
        <v>301</v>
      </c>
      <c r="AD25" s="12">
        <v>0.9</v>
      </c>
      <c r="AE25" s="12">
        <v>0.1</v>
      </c>
      <c r="AF25" s="12"/>
      <c r="AG25" s="11" t="s">
        <v>302</v>
      </c>
      <c r="AH25" s="11" t="s">
        <v>303</v>
      </c>
      <c r="AI25" s="11" t="s">
        <v>157</v>
      </c>
      <c r="AJ25" s="8"/>
      <c r="AK25" s="8" t="s">
        <v>582</v>
      </c>
      <c r="AL25" s="29" t="s">
        <v>622</v>
      </c>
    </row>
    <row r="26" spans="1:38" s="5" customFormat="1">
      <c r="A26" s="6">
        <v>44626</v>
      </c>
      <c r="B26" s="18" t="s">
        <v>162</v>
      </c>
      <c r="C26" s="8" t="s">
        <v>198</v>
      </c>
      <c r="D26" s="9">
        <v>7.9884259259259252E-2</v>
      </c>
      <c r="E26" s="32" t="s">
        <v>591</v>
      </c>
      <c r="F26" s="10">
        <v>13</v>
      </c>
      <c r="G26" s="10">
        <v>11.4</v>
      </c>
      <c r="H26" s="10">
        <v>13.6</v>
      </c>
      <c r="I26" s="10">
        <v>12.7</v>
      </c>
      <c r="J26" s="10">
        <v>13</v>
      </c>
      <c r="K26" s="10">
        <v>13</v>
      </c>
      <c r="L26" s="10">
        <v>12.9</v>
      </c>
      <c r="M26" s="10">
        <v>12.8</v>
      </c>
      <c r="N26" s="10">
        <v>12.8</v>
      </c>
      <c r="O26" s="22">
        <f t="shared" si="15"/>
        <v>38</v>
      </c>
      <c r="P26" s="22">
        <f t="shared" si="16"/>
        <v>38.700000000000003</v>
      </c>
      <c r="Q26" s="22">
        <f t="shared" si="17"/>
        <v>38.5</v>
      </c>
      <c r="R26" s="23">
        <f t="shared" si="18"/>
        <v>63.7</v>
      </c>
      <c r="S26" s="23">
        <f t="shared" si="19"/>
        <v>64.5</v>
      </c>
      <c r="T26" s="11" t="s">
        <v>196</v>
      </c>
      <c r="U26" s="11" t="s">
        <v>203</v>
      </c>
      <c r="V26" s="13" t="s">
        <v>396</v>
      </c>
      <c r="W26" s="13" t="s">
        <v>596</v>
      </c>
      <c r="X26" s="13" t="s">
        <v>209</v>
      </c>
      <c r="Y26" s="12">
        <v>5.5</v>
      </c>
      <c r="Z26" s="12">
        <v>5.0999999999999996</v>
      </c>
      <c r="AA26" s="11" t="s">
        <v>157</v>
      </c>
      <c r="AB26" s="12">
        <v>0.6</v>
      </c>
      <c r="AC26" s="12" t="s">
        <v>301</v>
      </c>
      <c r="AD26" s="12">
        <v>0.4</v>
      </c>
      <c r="AE26" s="12">
        <v>0.2</v>
      </c>
      <c r="AF26" s="12"/>
      <c r="AG26" s="11" t="s">
        <v>303</v>
      </c>
      <c r="AH26" s="11" t="s">
        <v>305</v>
      </c>
      <c r="AI26" s="11" t="s">
        <v>157</v>
      </c>
      <c r="AJ26" s="8"/>
      <c r="AK26" s="8" t="s">
        <v>590</v>
      </c>
      <c r="AL26" s="29" t="s">
        <v>625</v>
      </c>
    </row>
    <row r="27" spans="1:38" s="5" customFormat="1">
      <c r="A27" s="6">
        <v>44626</v>
      </c>
      <c r="B27" s="18" t="s">
        <v>163</v>
      </c>
      <c r="C27" s="8" t="s">
        <v>198</v>
      </c>
      <c r="D27" s="9">
        <v>7.8495370370370368E-2</v>
      </c>
      <c r="E27" s="32" t="s">
        <v>593</v>
      </c>
      <c r="F27" s="10">
        <v>12.6</v>
      </c>
      <c r="G27" s="10">
        <v>10.7</v>
      </c>
      <c r="H27" s="10">
        <v>12.8</v>
      </c>
      <c r="I27" s="10">
        <v>12.3</v>
      </c>
      <c r="J27" s="10">
        <v>12.5</v>
      </c>
      <c r="K27" s="10">
        <v>12.8</v>
      </c>
      <c r="L27" s="10">
        <v>12.9</v>
      </c>
      <c r="M27" s="10">
        <v>13</v>
      </c>
      <c r="N27" s="10">
        <v>13.6</v>
      </c>
      <c r="O27" s="22">
        <f t="shared" si="15"/>
        <v>36.099999999999994</v>
      </c>
      <c r="P27" s="22">
        <f t="shared" si="16"/>
        <v>37.6</v>
      </c>
      <c r="Q27" s="22">
        <f t="shared" si="17"/>
        <v>39.5</v>
      </c>
      <c r="R27" s="23">
        <f t="shared" si="18"/>
        <v>60.899999999999991</v>
      </c>
      <c r="S27" s="23">
        <f t="shared" si="19"/>
        <v>64.8</v>
      </c>
      <c r="T27" s="11" t="s">
        <v>351</v>
      </c>
      <c r="U27" s="11" t="s">
        <v>197</v>
      </c>
      <c r="V27" s="13" t="s">
        <v>345</v>
      </c>
      <c r="W27" s="13" t="s">
        <v>599</v>
      </c>
      <c r="X27" s="13" t="s">
        <v>600</v>
      </c>
      <c r="Y27" s="12">
        <v>5.5</v>
      </c>
      <c r="Z27" s="12">
        <v>5.0999999999999996</v>
      </c>
      <c r="AA27" s="11" t="s">
        <v>157</v>
      </c>
      <c r="AB27" s="12">
        <v>0.1</v>
      </c>
      <c r="AC27" s="12" t="s">
        <v>301</v>
      </c>
      <c r="AD27" s="12">
        <v>-0.1</v>
      </c>
      <c r="AE27" s="12">
        <v>0.2</v>
      </c>
      <c r="AF27" s="12"/>
      <c r="AG27" s="11" t="s">
        <v>305</v>
      </c>
      <c r="AH27" s="11" t="s">
        <v>305</v>
      </c>
      <c r="AI27" s="11" t="s">
        <v>157</v>
      </c>
      <c r="AJ27" s="8"/>
      <c r="AK27" s="8" t="s">
        <v>592</v>
      </c>
      <c r="AL27" s="29" t="s">
        <v>628</v>
      </c>
    </row>
    <row r="28" spans="1:38" s="5" customFormat="1">
      <c r="A28" s="6">
        <v>44632</v>
      </c>
      <c r="B28" s="17" t="s">
        <v>162</v>
      </c>
      <c r="C28" s="8" t="s">
        <v>198</v>
      </c>
      <c r="D28" s="9">
        <v>8.0625000000000002E-2</v>
      </c>
      <c r="E28" s="32" t="s">
        <v>642</v>
      </c>
      <c r="F28" s="10">
        <v>13.3</v>
      </c>
      <c r="G28" s="10">
        <v>11.5</v>
      </c>
      <c r="H28" s="10">
        <v>13.8</v>
      </c>
      <c r="I28" s="10">
        <v>13.2</v>
      </c>
      <c r="J28" s="10">
        <v>13</v>
      </c>
      <c r="K28" s="10">
        <v>13.1</v>
      </c>
      <c r="L28" s="10">
        <v>12.9</v>
      </c>
      <c r="M28" s="10">
        <v>12.7</v>
      </c>
      <c r="N28" s="10">
        <v>13.1</v>
      </c>
      <c r="O28" s="22">
        <f t="shared" ref="O28:O32" si="20">SUM(F28:H28)</f>
        <v>38.6</v>
      </c>
      <c r="P28" s="22">
        <f t="shared" ref="P28:P32" si="21">SUM(I28:K28)</f>
        <v>39.299999999999997</v>
      </c>
      <c r="Q28" s="22">
        <f t="shared" ref="Q28:Q32" si="22">SUM(L28:N28)</f>
        <v>38.700000000000003</v>
      </c>
      <c r="R28" s="23">
        <f t="shared" ref="R28:R32" si="23">SUM(F28:J28)</f>
        <v>64.8</v>
      </c>
      <c r="S28" s="23">
        <f t="shared" ref="S28:S32" si="24">SUM(J28:N28)</f>
        <v>64.8</v>
      </c>
      <c r="T28" s="11" t="s">
        <v>210</v>
      </c>
      <c r="U28" s="11" t="s">
        <v>203</v>
      </c>
      <c r="V28" s="13" t="s">
        <v>253</v>
      </c>
      <c r="W28" s="13" t="s">
        <v>230</v>
      </c>
      <c r="X28" s="13" t="s">
        <v>354</v>
      </c>
      <c r="Y28" s="12">
        <v>3.1</v>
      </c>
      <c r="Z28" s="12">
        <v>1.5</v>
      </c>
      <c r="AA28" s="11" t="s">
        <v>157</v>
      </c>
      <c r="AB28" s="12">
        <v>2</v>
      </c>
      <c r="AC28" s="12" t="s">
        <v>301</v>
      </c>
      <c r="AD28" s="12">
        <v>1.8</v>
      </c>
      <c r="AE28" s="12">
        <v>0.2</v>
      </c>
      <c r="AF28" s="12"/>
      <c r="AG28" s="11" t="s">
        <v>302</v>
      </c>
      <c r="AH28" s="11" t="s">
        <v>305</v>
      </c>
      <c r="AI28" s="11" t="s">
        <v>157</v>
      </c>
      <c r="AJ28" s="8"/>
      <c r="AK28" s="8" t="s">
        <v>641</v>
      </c>
      <c r="AL28" s="29" t="s">
        <v>682</v>
      </c>
    </row>
    <row r="29" spans="1:38" s="5" customFormat="1">
      <c r="A29" s="6">
        <v>44632</v>
      </c>
      <c r="B29" s="18" t="s">
        <v>162</v>
      </c>
      <c r="C29" s="8" t="s">
        <v>198</v>
      </c>
      <c r="D29" s="9">
        <v>7.993055555555556E-2</v>
      </c>
      <c r="E29" s="32" t="s">
        <v>649</v>
      </c>
      <c r="F29" s="10">
        <v>13</v>
      </c>
      <c r="G29" s="10">
        <v>11.6</v>
      </c>
      <c r="H29" s="10">
        <v>14</v>
      </c>
      <c r="I29" s="10">
        <v>13</v>
      </c>
      <c r="J29" s="10">
        <v>12.9</v>
      </c>
      <c r="K29" s="10">
        <v>12.9</v>
      </c>
      <c r="L29" s="10">
        <v>12.8</v>
      </c>
      <c r="M29" s="10">
        <v>12.4</v>
      </c>
      <c r="N29" s="10">
        <v>13</v>
      </c>
      <c r="O29" s="22">
        <f t="shared" si="20"/>
        <v>38.6</v>
      </c>
      <c r="P29" s="22">
        <f t="shared" si="21"/>
        <v>38.799999999999997</v>
      </c>
      <c r="Q29" s="22">
        <f t="shared" si="22"/>
        <v>38.200000000000003</v>
      </c>
      <c r="R29" s="23">
        <f t="shared" si="23"/>
        <v>64.5</v>
      </c>
      <c r="S29" s="23">
        <f t="shared" si="24"/>
        <v>64</v>
      </c>
      <c r="T29" s="11" t="s">
        <v>210</v>
      </c>
      <c r="U29" s="11" t="s">
        <v>203</v>
      </c>
      <c r="V29" s="13" t="s">
        <v>218</v>
      </c>
      <c r="W29" s="13" t="s">
        <v>491</v>
      </c>
      <c r="X29" s="13" t="s">
        <v>655</v>
      </c>
      <c r="Y29" s="12">
        <v>3.1</v>
      </c>
      <c r="Z29" s="12">
        <v>1.5</v>
      </c>
      <c r="AA29" s="11" t="s">
        <v>157</v>
      </c>
      <c r="AB29" s="12">
        <v>1</v>
      </c>
      <c r="AC29" s="12" t="s">
        <v>301</v>
      </c>
      <c r="AD29" s="12">
        <v>0.8</v>
      </c>
      <c r="AE29" s="12">
        <v>0.2</v>
      </c>
      <c r="AF29" s="12"/>
      <c r="AG29" s="11" t="s">
        <v>303</v>
      </c>
      <c r="AH29" s="11" t="s">
        <v>303</v>
      </c>
      <c r="AI29" s="11" t="s">
        <v>157</v>
      </c>
      <c r="AJ29" s="8"/>
      <c r="AK29" s="8" t="s">
        <v>650</v>
      </c>
      <c r="AL29" s="29" t="s">
        <v>685</v>
      </c>
    </row>
    <row r="30" spans="1:38" s="5" customFormat="1">
      <c r="A30" s="6">
        <v>44633</v>
      </c>
      <c r="B30" s="18" t="s">
        <v>162</v>
      </c>
      <c r="C30" s="8" t="s">
        <v>198</v>
      </c>
      <c r="D30" s="9">
        <v>7.9270833333333332E-2</v>
      </c>
      <c r="E30" s="32" t="s">
        <v>666</v>
      </c>
      <c r="F30" s="10">
        <v>12.7</v>
      </c>
      <c r="G30" s="10">
        <v>11.5</v>
      </c>
      <c r="H30" s="10">
        <v>13.5</v>
      </c>
      <c r="I30" s="10">
        <v>12.1</v>
      </c>
      <c r="J30" s="10">
        <v>12.6</v>
      </c>
      <c r="K30" s="10">
        <v>12.8</v>
      </c>
      <c r="L30" s="10">
        <v>13.3</v>
      </c>
      <c r="M30" s="10">
        <v>13</v>
      </c>
      <c r="N30" s="10">
        <v>13.4</v>
      </c>
      <c r="O30" s="22">
        <f t="shared" si="20"/>
        <v>37.700000000000003</v>
      </c>
      <c r="P30" s="22">
        <f t="shared" si="21"/>
        <v>37.5</v>
      </c>
      <c r="Q30" s="22">
        <f t="shared" si="22"/>
        <v>39.700000000000003</v>
      </c>
      <c r="R30" s="23">
        <f t="shared" si="23"/>
        <v>62.400000000000006</v>
      </c>
      <c r="S30" s="23">
        <f t="shared" si="24"/>
        <v>65.100000000000009</v>
      </c>
      <c r="T30" s="11" t="s">
        <v>196</v>
      </c>
      <c r="U30" s="11" t="s">
        <v>197</v>
      </c>
      <c r="V30" s="13" t="s">
        <v>489</v>
      </c>
      <c r="W30" s="13" t="s">
        <v>208</v>
      </c>
      <c r="X30" s="13" t="s">
        <v>499</v>
      </c>
      <c r="Y30" s="12">
        <v>1.7</v>
      </c>
      <c r="Z30" s="12">
        <v>1.8</v>
      </c>
      <c r="AA30" s="11" t="s">
        <v>157</v>
      </c>
      <c r="AB30" s="12">
        <v>0.3</v>
      </c>
      <c r="AC30" s="12" t="s">
        <v>301</v>
      </c>
      <c r="AD30" s="12" t="s">
        <v>304</v>
      </c>
      <c r="AE30" s="12">
        <v>0.3</v>
      </c>
      <c r="AF30" s="12"/>
      <c r="AG30" s="11" t="s">
        <v>305</v>
      </c>
      <c r="AH30" s="11" t="s">
        <v>303</v>
      </c>
      <c r="AI30" s="11" t="s">
        <v>157</v>
      </c>
      <c r="AJ30" s="8"/>
      <c r="AK30" s="8" t="s">
        <v>665</v>
      </c>
      <c r="AL30" s="29" t="s">
        <v>699</v>
      </c>
    </row>
    <row r="31" spans="1:38" s="5" customFormat="1">
      <c r="A31" s="6">
        <v>44633</v>
      </c>
      <c r="B31" s="17" t="s">
        <v>163</v>
      </c>
      <c r="C31" s="8" t="s">
        <v>198</v>
      </c>
      <c r="D31" s="9">
        <v>7.9270833333333332E-2</v>
      </c>
      <c r="E31" s="32" t="s">
        <v>673</v>
      </c>
      <c r="F31" s="10">
        <v>12.9</v>
      </c>
      <c r="G31" s="10">
        <v>11.9</v>
      </c>
      <c r="H31" s="10">
        <v>13.9</v>
      </c>
      <c r="I31" s="10">
        <v>12.9</v>
      </c>
      <c r="J31" s="10">
        <v>12.3</v>
      </c>
      <c r="K31" s="10">
        <v>12.5</v>
      </c>
      <c r="L31" s="10">
        <v>12.6</v>
      </c>
      <c r="M31" s="10">
        <v>12.8</v>
      </c>
      <c r="N31" s="10">
        <v>13.1</v>
      </c>
      <c r="O31" s="22">
        <f t="shared" si="20"/>
        <v>38.700000000000003</v>
      </c>
      <c r="P31" s="22">
        <f t="shared" si="21"/>
        <v>37.700000000000003</v>
      </c>
      <c r="Q31" s="22">
        <f t="shared" si="22"/>
        <v>38.5</v>
      </c>
      <c r="R31" s="23">
        <f t="shared" si="23"/>
        <v>63.900000000000006</v>
      </c>
      <c r="S31" s="23">
        <f t="shared" si="24"/>
        <v>63.300000000000004</v>
      </c>
      <c r="T31" s="11" t="s">
        <v>210</v>
      </c>
      <c r="U31" s="11" t="s">
        <v>203</v>
      </c>
      <c r="V31" s="13" t="s">
        <v>217</v>
      </c>
      <c r="W31" s="13" t="s">
        <v>230</v>
      </c>
      <c r="X31" s="13" t="s">
        <v>263</v>
      </c>
      <c r="Y31" s="12">
        <v>1.7</v>
      </c>
      <c r="Z31" s="12">
        <v>1.8</v>
      </c>
      <c r="AA31" s="11" t="s">
        <v>157</v>
      </c>
      <c r="AB31" s="12">
        <v>1.8</v>
      </c>
      <c r="AC31" s="12" t="s">
        <v>301</v>
      </c>
      <c r="AD31" s="12">
        <v>1.5</v>
      </c>
      <c r="AE31" s="12">
        <v>0.3</v>
      </c>
      <c r="AF31" s="12"/>
      <c r="AG31" s="11" t="s">
        <v>302</v>
      </c>
      <c r="AH31" s="11" t="s">
        <v>305</v>
      </c>
      <c r="AI31" s="11" t="s">
        <v>157</v>
      </c>
      <c r="AJ31" s="8"/>
      <c r="AK31" s="8" t="s">
        <v>706</v>
      </c>
      <c r="AL31" s="29" t="s">
        <v>707</v>
      </c>
    </row>
    <row r="32" spans="1:38" s="5" customFormat="1">
      <c r="A32" s="6">
        <v>44633</v>
      </c>
      <c r="B32" s="18" t="s">
        <v>163</v>
      </c>
      <c r="C32" s="8" t="s">
        <v>198</v>
      </c>
      <c r="D32" s="9">
        <v>7.9201388888888891E-2</v>
      </c>
      <c r="E32" s="32" t="s">
        <v>675</v>
      </c>
      <c r="F32" s="10">
        <v>13.2</v>
      </c>
      <c r="G32" s="10">
        <v>11.2</v>
      </c>
      <c r="H32" s="10">
        <v>13.6</v>
      </c>
      <c r="I32" s="10">
        <v>12.5</v>
      </c>
      <c r="J32" s="10">
        <v>12.1</v>
      </c>
      <c r="K32" s="10">
        <v>12.4</v>
      </c>
      <c r="L32" s="10">
        <v>12.6</v>
      </c>
      <c r="M32" s="10">
        <v>12.9</v>
      </c>
      <c r="N32" s="10">
        <v>13.8</v>
      </c>
      <c r="O32" s="22">
        <f t="shared" si="20"/>
        <v>38</v>
      </c>
      <c r="P32" s="22">
        <f t="shared" si="21"/>
        <v>37</v>
      </c>
      <c r="Q32" s="22">
        <f t="shared" si="22"/>
        <v>39.299999999999997</v>
      </c>
      <c r="R32" s="23">
        <f t="shared" si="23"/>
        <v>62.6</v>
      </c>
      <c r="S32" s="23">
        <f t="shared" si="24"/>
        <v>63.8</v>
      </c>
      <c r="T32" s="11" t="s">
        <v>196</v>
      </c>
      <c r="U32" s="11" t="s">
        <v>197</v>
      </c>
      <c r="V32" s="13" t="s">
        <v>278</v>
      </c>
      <c r="W32" s="13" t="s">
        <v>676</v>
      </c>
      <c r="X32" s="13" t="s">
        <v>584</v>
      </c>
      <c r="Y32" s="12">
        <v>1.7</v>
      </c>
      <c r="Z32" s="12">
        <v>1.8</v>
      </c>
      <c r="AA32" s="11" t="s">
        <v>157</v>
      </c>
      <c r="AB32" s="12">
        <v>1.2</v>
      </c>
      <c r="AC32" s="12" t="s">
        <v>301</v>
      </c>
      <c r="AD32" s="12">
        <v>0.9</v>
      </c>
      <c r="AE32" s="12">
        <v>0.3</v>
      </c>
      <c r="AF32" s="12"/>
      <c r="AG32" s="11" t="s">
        <v>302</v>
      </c>
      <c r="AH32" s="11" t="s">
        <v>303</v>
      </c>
      <c r="AI32" s="11" t="s">
        <v>157</v>
      </c>
      <c r="AJ32" s="8"/>
      <c r="AK32" s="8" t="s">
        <v>710</v>
      </c>
      <c r="AL32" s="29" t="s">
        <v>711</v>
      </c>
    </row>
    <row r="33" spans="1:38" s="5" customFormat="1">
      <c r="A33" s="6">
        <v>44639</v>
      </c>
      <c r="B33" s="18" t="s">
        <v>162</v>
      </c>
      <c r="C33" s="8" t="s">
        <v>724</v>
      </c>
      <c r="D33" s="9">
        <v>7.8553240740740743E-2</v>
      </c>
      <c r="E33" s="32" t="s">
        <v>718</v>
      </c>
      <c r="F33" s="10">
        <v>12.9</v>
      </c>
      <c r="G33" s="10">
        <v>10.9</v>
      </c>
      <c r="H33" s="10">
        <v>13.3</v>
      </c>
      <c r="I33" s="10">
        <v>12.4</v>
      </c>
      <c r="J33" s="10">
        <v>12.5</v>
      </c>
      <c r="K33" s="10">
        <v>12.5</v>
      </c>
      <c r="L33" s="10">
        <v>12.6</v>
      </c>
      <c r="M33" s="10">
        <v>13.1</v>
      </c>
      <c r="N33" s="10">
        <v>13.5</v>
      </c>
      <c r="O33" s="22">
        <f t="shared" ref="O33:O37" si="25">SUM(F33:H33)</f>
        <v>37.1</v>
      </c>
      <c r="P33" s="22">
        <f t="shared" ref="P33:P37" si="26">SUM(I33:K33)</f>
        <v>37.4</v>
      </c>
      <c r="Q33" s="22">
        <f t="shared" ref="Q33:Q37" si="27">SUM(L33:N33)</f>
        <v>39.200000000000003</v>
      </c>
      <c r="R33" s="23">
        <f t="shared" ref="R33:R37" si="28">SUM(F33:J33)</f>
        <v>62</v>
      </c>
      <c r="S33" s="23">
        <f t="shared" ref="S33:S37" si="29">SUM(J33:N33)</f>
        <v>64.2</v>
      </c>
      <c r="T33" s="11" t="s">
        <v>351</v>
      </c>
      <c r="U33" s="11" t="s">
        <v>197</v>
      </c>
      <c r="V33" s="13" t="s">
        <v>278</v>
      </c>
      <c r="W33" s="13" t="s">
        <v>278</v>
      </c>
      <c r="X33" s="13" t="s">
        <v>278</v>
      </c>
      <c r="Y33" s="12">
        <v>15.3</v>
      </c>
      <c r="Z33" s="12">
        <v>16.899999999999999</v>
      </c>
      <c r="AA33" s="11" t="s">
        <v>156</v>
      </c>
      <c r="AB33" s="12">
        <v>-0.9</v>
      </c>
      <c r="AC33" s="12" t="s">
        <v>301</v>
      </c>
      <c r="AD33" s="12">
        <v>0.8</v>
      </c>
      <c r="AE33" s="12">
        <v>-1.7</v>
      </c>
      <c r="AF33" s="12"/>
      <c r="AG33" s="11" t="s">
        <v>303</v>
      </c>
      <c r="AH33" s="11" t="s">
        <v>303</v>
      </c>
      <c r="AI33" s="11" t="s">
        <v>157</v>
      </c>
      <c r="AJ33" s="8"/>
      <c r="AK33" s="8" t="s">
        <v>725</v>
      </c>
      <c r="AL33" s="29" t="s">
        <v>726</v>
      </c>
    </row>
    <row r="34" spans="1:38" s="5" customFormat="1">
      <c r="A34" s="6">
        <v>44639</v>
      </c>
      <c r="B34" s="18" t="s">
        <v>161</v>
      </c>
      <c r="C34" s="8" t="s">
        <v>732</v>
      </c>
      <c r="D34" s="9">
        <v>7.7083333333333337E-2</v>
      </c>
      <c r="E34" s="32" t="s">
        <v>738</v>
      </c>
      <c r="F34" s="10">
        <v>12.8</v>
      </c>
      <c r="G34" s="10">
        <v>10.8</v>
      </c>
      <c r="H34" s="10">
        <v>13</v>
      </c>
      <c r="I34" s="10">
        <v>12.4</v>
      </c>
      <c r="J34" s="10">
        <v>12.4</v>
      </c>
      <c r="K34" s="10">
        <v>12.4</v>
      </c>
      <c r="L34" s="10">
        <v>12.2</v>
      </c>
      <c r="M34" s="10">
        <v>12.3</v>
      </c>
      <c r="N34" s="10">
        <v>12.7</v>
      </c>
      <c r="O34" s="22">
        <f t="shared" si="25"/>
        <v>36.6</v>
      </c>
      <c r="P34" s="22">
        <f t="shared" si="26"/>
        <v>37.200000000000003</v>
      </c>
      <c r="Q34" s="22">
        <f t="shared" si="27"/>
        <v>37.200000000000003</v>
      </c>
      <c r="R34" s="23">
        <f t="shared" si="28"/>
        <v>61.4</v>
      </c>
      <c r="S34" s="23">
        <f t="shared" si="29"/>
        <v>62</v>
      </c>
      <c r="T34" s="11" t="s">
        <v>196</v>
      </c>
      <c r="U34" s="11" t="s">
        <v>203</v>
      </c>
      <c r="V34" s="13" t="s">
        <v>263</v>
      </c>
      <c r="W34" s="13" t="s">
        <v>218</v>
      </c>
      <c r="X34" s="13" t="s">
        <v>272</v>
      </c>
      <c r="Y34" s="12">
        <v>15.3</v>
      </c>
      <c r="Z34" s="12">
        <v>16.899999999999999</v>
      </c>
      <c r="AA34" s="11" t="s">
        <v>156</v>
      </c>
      <c r="AB34" s="12">
        <v>-2.6</v>
      </c>
      <c r="AC34" s="12" t="s">
        <v>301</v>
      </c>
      <c r="AD34" s="12">
        <v>-0.9</v>
      </c>
      <c r="AE34" s="12">
        <v>-1.7</v>
      </c>
      <c r="AF34" s="12"/>
      <c r="AG34" s="11" t="s">
        <v>308</v>
      </c>
      <c r="AH34" s="11" t="s">
        <v>303</v>
      </c>
      <c r="AI34" s="11" t="s">
        <v>159</v>
      </c>
      <c r="AJ34" s="8"/>
      <c r="AK34" s="8" t="s">
        <v>737</v>
      </c>
      <c r="AL34" s="29" t="s">
        <v>739</v>
      </c>
    </row>
    <row r="35" spans="1:38" s="5" customFormat="1">
      <c r="A35" s="6">
        <v>44640</v>
      </c>
      <c r="B35" s="17" t="s">
        <v>162</v>
      </c>
      <c r="C35" s="8" t="s">
        <v>732</v>
      </c>
      <c r="D35" s="9">
        <v>7.9201388888888891E-2</v>
      </c>
      <c r="E35" s="32" t="s">
        <v>761</v>
      </c>
      <c r="F35" s="10">
        <v>13</v>
      </c>
      <c r="G35" s="10">
        <v>11.5</v>
      </c>
      <c r="H35" s="10">
        <v>14.3</v>
      </c>
      <c r="I35" s="10">
        <v>12.9</v>
      </c>
      <c r="J35" s="10">
        <v>12.7</v>
      </c>
      <c r="K35" s="10">
        <v>12.5</v>
      </c>
      <c r="L35" s="10">
        <v>12.3</v>
      </c>
      <c r="M35" s="10">
        <v>12.2</v>
      </c>
      <c r="N35" s="10">
        <v>12.9</v>
      </c>
      <c r="O35" s="22">
        <f t="shared" si="25"/>
        <v>38.799999999999997</v>
      </c>
      <c r="P35" s="22">
        <f t="shared" si="26"/>
        <v>38.1</v>
      </c>
      <c r="Q35" s="22">
        <f t="shared" si="27"/>
        <v>37.4</v>
      </c>
      <c r="R35" s="23">
        <f t="shared" si="28"/>
        <v>64.399999999999991</v>
      </c>
      <c r="S35" s="23">
        <f t="shared" si="29"/>
        <v>62.6</v>
      </c>
      <c r="T35" s="11" t="s">
        <v>210</v>
      </c>
      <c r="U35" s="11" t="s">
        <v>203</v>
      </c>
      <c r="V35" s="13" t="s">
        <v>354</v>
      </c>
      <c r="W35" s="13" t="s">
        <v>263</v>
      </c>
      <c r="X35" s="13" t="s">
        <v>354</v>
      </c>
      <c r="Y35" s="12">
        <v>13</v>
      </c>
      <c r="Z35" s="12">
        <v>16.2</v>
      </c>
      <c r="AA35" s="11" t="s">
        <v>156</v>
      </c>
      <c r="AB35" s="12">
        <v>-0.3</v>
      </c>
      <c r="AC35" s="12">
        <v>-0.3</v>
      </c>
      <c r="AD35" s="12">
        <v>0.8</v>
      </c>
      <c r="AE35" s="12">
        <v>-1.4</v>
      </c>
      <c r="AF35" s="12"/>
      <c r="AG35" s="11" t="s">
        <v>303</v>
      </c>
      <c r="AH35" s="11" t="s">
        <v>303</v>
      </c>
      <c r="AI35" s="11" t="s">
        <v>157</v>
      </c>
      <c r="AJ35" s="8"/>
      <c r="AK35" s="8" t="s">
        <v>760</v>
      </c>
      <c r="AL35" s="29" t="s">
        <v>762</v>
      </c>
    </row>
    <row r="36" spans="1:38" s="5" customFormat="1">
      <c r="A36" s="6">
        <v>44640</v>
      </c>
      <c r="B36" s="18" t="s">
        <v>162</v>
      </c>
      <c r="C36" s="8" t="s">
        <v>732</v>
      </c>
      <c r="D36" s="9">
        <v>7.8506944444444449E-2</v>
      </c>
      <c r="E36" s="32" t="s">
        <v>740</v>
      </c>
      <c r="F36" s="10">
        <v>13</v>
      </c>
      <c r="G36" s="10">
        <v>11.4</v>
      </c>
      <c r="H36" s="10">
        <v>14.3</v>
      </c>
      <c r="I36" s="10">
        <v>13</v>
      </c>
      <c r="J36" s="10">
        <v>12.7</v>
      </c>
      <c r="K36" s="10">
        <v>12.5</v>
      </c>
      <c r="L36" s="10">
        <v>12.1</v>
      </c>
      <c r="M36" s="10">
        <v>12</v>
      </c>
      <c r="N36" s="10">
        <v>12.3</v>
      </c>
      <c r="O36" s="22">
        <f t="shared" si="25"/>
        <v>38.700000000000003</v>
      </c>
      <c r="P36" s="22">
        <f t="shared" si="26"/>
        <v>38.200000000000003</v>
      </c>
      <c r="Q36" s="22">
        <f t="shared" si="27"/>
        <v>36.400000000000006</v>
      </c>
      <c r="R36" s="23">
        <f t="shared" si="28"/>
        <v>64.400000000000006</v>
      </c>
      <c r="S36" s="23">
        <f t="shared" si="29"/>
        <v>61.599999999999994</v>
      </c>
      <c r="T36" s="11" t="s">
        <v>210</v>
      </c>
      <c r="U36" s="11" t="s">
        <v>216</v>
      </c>
      <c r="V36" s="13" t="s">
        <v>367</v>
      </c>
      <c r="W36" s="13" t="s">
        <v>355</v>
      </c>
      <c r="X36" s="13" t="s">
        <v>283</v>
      </c>
      <c r="Y36" s="12">
        <v>13</v>
      </c>
      <c r="Z36" s="12">
        <v>16.2</v>
      </c>
      <c r="AA36" s="11" t="s">
        <v>156</v>
      </c>
      <c r="AB36" s="12">
        <v>-0.3</v>
      </c>
      <c r="AC36" s="12">
        <v>-0.3</v>
      </c>
      <c r="AD36" s="12">
        <v>0.8</v>
      </c>
      <c r="AE36" s="12">
        <v>-1.4</v>
      </c>
      <c r="AF36" s="12"/>
      <c r="AG36" s="11" t="s">
        <v>303</v>
      </c>
      <c r="AH36" s="11" t="s">
        <v>303</v>
      </c>
      <c r="AI36" s="11" t="s">
        <v>157</v>
      </c>
      <c r="AJ36" s="8"/>
      <c r="AK36" s="8" t="s">
        <v>769</v>
      </c>
      <c r="AL36" s="29" t="s">
        <v>770</v>
      </c>
    </row>
    <row r="37" spans="1:38" s="5" customFormat="1">
      <c r="A37" s="6">
        <v>44640</v>
      </c>
      <c r="B37" s="18" t="s">
        <v>164</v>
      </c>
      <c r="C37" s="8" t="s">
        <v>732</v>
      </c>
      <c r="D37" s="9">
        <v>7.778935185185186E-2</v>
      </c>
      <c r="E37" s="32" t="s">
        <v>745</v>
      </c>
      <c r="F37" s="10">
        <v>12.7</v>
      </c>
      <c r="G37" s="10">
        <v>10.8</v>
      </c>
      <c r="H37" s="10">
        <v>12.9</v>
      </c>
      <c r="I37" s="10">
        <v>12.4</v>
      </c>
      <c r="J37" s="10">
        <v>12.4</v>
      </c>
      <c r="K37" s="10">
        <v>12.3</v>
      </c>
      <c r="L37" s="10">
        <v>12.7</v>
      </c>
      <c r="M37" s="10">
        <v>12.6</v>
      </c>
      <c r="N37" s="10">
        <v>13.3</v>
      </c>
      <c r="O37" s="22">
        <f t="shared" si="25"/>
        <v>36.4</v>
      </c>
      <c r="P37" s="22">
        <f t="shared" si="26"/>
        <v>37.1</v>
      </c>
      <c r="Q37" s="22">
        <f t="shared" si="27"/>
        <v>38.599999999999994</v>
      </c>
      <c r="R37" s="23">
        <f t="shared" si="28"/>
        <v>61.199999999999996</v>
      </c>
      <c r="S37" s="23">
        <f t="shared" si="29"/>
        <v>63.300000000000011</v>
      </c>
      <c r="T37" s="11" t="s">
        <v>351</v>
      </c>
      <c r="U37" s="11" t="s">
        <v>197</v>
      </c>
      <c r="V37" s="13" t="s">
        <v>278</v>
      </c>
      <c r="W37" s="13" t="s">
        <v>507</v>
      </c>
      <c r="X37" s="13" t="s">
        <v>584</v>
      </c>
      <c r="Y37" s="12">
        <v>13</v>
      </c>
      <c r="Z37" s="12">
        <v>16.2</v>
      </c>
      <c r="AA37" s="11" t="s">
        <v>242</v>
      </c>
      <c r="AB37" s="12">
        <v>-0.2</v>
      </c>
      <c r="AC37" s="12" t="s">
        <v>301</v>
      </c>
      <c r="AD37" s="12">
        <v>0.7</v>
      </c>
      <c r="AE37" s="12">
        <v>-0.9</v>
      </c>
      <c r="AF37" s="12"/>
      <c r="AG37" s="11" t="s">
        <v>303</v>
      </c>
      <c r="AH37" s="11" t="s">
        <v>305</v>
      </c>
      <c r="AI37" s="11" t="s">
        <v>159</v>
      </c>
      <c r="AJ37" s="8"/>
      <c r="AK37" s="8" t="s">
        <v>791</v>
      </c>
      <c r="AL37" s="29" t="s">
        <v>792</v>
      </c>
    </row>
    <row r="38" spans="1:38" s="5" customFormat="1">
      <c r="A38" s="6">
        <v>44646</v>
      </c>
      <c r="B38" s="18" t="s">
        <v>162</v>
      </c>
      <c r="C38" s="8" t="s">
        <v>198</v>
      </c>
      <c r="D38" s="9">
        <v>7.9884259259259252E-2</v>
      </c>
      <c r="E38" s="32" t="s">
        <v>797</v>
      </c>
      <c r="F38" s="10">
        <v>12.9</v>
      </c>
      <c r="G38" s="10">
        <v>11.6</v>
      </c>
      <c r="H38" s="10">
        <v>13.5</v>
      </c>
      <c r="I38" s="10">
        <v>12.7</v>
      </c>
      <c r="J38" s="10">
        <v>12.8</v>
      </c>
      <c r="K38" s="10">
        <v>12.9</v>
      </c>
      <c r="L38" s="10">
        <v>13.1</v>
      </c>
      <c r="M38" s="10">
        <v>12.7</v>
      </c>
      <c r="N38" s="10">
        <v>13</v>
      </c>
      <c r="O38" s="22">
        <f t="shared" ref="O38:O42" si="30">SUM(F38:H38)</f>
        <v>38</v>
      </c>
      <c r="P38" s="22">
        <f t="shared" ref="P38:P42" si="31">SUM(I38:K38)</f>
        <v>38.4</v>
      </c>
      <c r="Q38" s="22">
        <f t="shared" ref="Q38:Q42" si="32">SUM(L38:N38)</f>
        <v>38.799999999999997</v>
      </c>
      <c r="R38" s="23">
        <f t="shared" ref="R38:R42" si="33">SUM(F38:J38)</f>
        <v>63.5</v>
      </c>
      <c r="S38" s="23">
        <f t="shared" ref="S38:S42" si="34">SUM(J38:N38)</f>
        <v>64.5</v>
      </c>
      <c r="T38" s="11" t="s">
        <v>196</v>
      </c>
      <c r="U38" s="11" t="s">
        <v>197</v>
      </c>
      <c r="V38" s="13" t="s">
        <v>367</v>
      </c>
      <c r="W38" s="13" t="s">
        <v>274</v>
      </c>
      <c r="X38" s="13" t="s">
        <v>466</v>
      </c>
      <c r="Y38" s="12">
        <v>5.4</v>
      </c>
      <c r="Z38" s="12">
        <v>5.2</v>
      </c>
      <c r="AA38" s="11" t="s">
        <v>159</v>
      </c>
      <c r="AB38" s="12">
        <v>0.7</v>
      </c>
      <c r="AC38" s="12" t="s">
        <v>301</v>
      </c>
      <c r="AD38" s="12">
        <v>1.3</v>
      </c>
      <c r="AE38" s="12">
        <v>-0.6</v>
      </c>
      <c r="AF38" s="12"/>
      <c r="AG38" s="11" t="s">
        <v>302</v>
      </c>
      <c r="AH38" s="11" t="s">
        <v>303</v>
      </c>
      <c r="AI38" s="11" t="s">
        <v>157</v>
      </c>
      <c r="AJ38" s="8"/>
      <c r="AK38" s="8" t="s">
        <v>796</v>
      </c>
      <c r="AL38" s="29" t="s">
        <v>835</v>
      </c>
    </row>
    <row r="39" spans="1:38" s="5" customFormat="1">
      <c r="A39" s="6">
        <v>44646</v>
      </c>
      <c r="B39" s="17" t="s">
        <v>163</v>
      </c>
      <c r="C39" s="8" t="s">
        <v>280</v>
      </c>
      <c r="D39" s="9">
        <v>7.9166666666666663E-2</v>
      </c>
      <c r="E39" s="32" t="s">
        <v>808</v>
      </c>
      <c r="F39" s="10">
        <v>12.8</v>
      </c>
      <c r="G39" s="10">
        <v>11.5</v>
      </c>
      <c r="H39" s="10">
        <v>13.9</v>
      </c>
      <c r="I39" s="10">
        <v>12.7</v>
      </c>
      <c r="J39" s="10">
        <v>12.6</v>
      </c>
      <c r="K39" s="10">
        <v>12.5</v>
      </c>
      <c r="L39" s="10">
        <v>12.2</v>
      </c>
      <c r="M39" s="10">
        <v>12.4</v>
      </c>
      <c r="N39" s="10">
        <v>13.4</v>
      </c>
      <c r="O39" s="22">
        <f t="shared" si="30"/>
        <v>38.200000000000003</v>
      </c>
      <c r="P39" s="22">
        <f t="shared" si="31"/>
        <v>37.799999999999997</v>
      </c>
      <c r="Q39" s="22">
        <f t="shared" si="32"/>
        <v>38</v>
      </c>
      <c r="R39" s="23">
        <f t="shared" si="33"/>
        <v>63.500000000000007</v>
      </c>
      <c r="S39" s="23">
        <f t="shared" si="34"/>
        <v>63.099999999999994</v>
      </c>
      <c r="T39" s="11" t="s">
        <v>210</v>
      </c>
      <c r="U39" s="11" t="s">
        <v>203</v>
      </c>
      <c r="V39" s="13" t="s">
        <v>489</v>
      </c>
      <c r="W39" s="13" t="s">
        <v>207</v>
      </c>
      <c r="X39" s="13" t="s">
        <v>262</v>
      </c>
      <c r="Y39" s="12">
        <v>5.4</v>
      </c>
      <c r="Z39" s="12">
        <v>5.2</v>
      </c>
      <c r="AA39" s="11" t="s">
        <v>242</v>
      </c>
      <c r="AB39" s="12">
        <v>0.9</v>
      </c>
      <c r="AC39" s="12" t="s">
        <v>301</v>
      </c>
      <c r="AD39" s="12">
        <v>1.9</v>
      </c>
      <c r="AE39" s="12">
        <v>-1</v>
      </c>
      <c r="AF39" s="12"/>
      <c r="AG39" s="11" t="s">
        <v>302</v>
      </c>
      <c r="AH39" s="11" t="s">
        <v>303</v>
      </c>
      <c r="AI39" s="11" t="s">
        <v>157</v>
      </c>
      <c r="AJ39" s="8"/>
      <c r="AK39" s="8" t="s">
        <v>807</v>
      </c>
      <c r="AL39" s="29" t="s">
        <v>839</v>
      </c>
    </row>
    <row r="40" spans="1:38" s="5" customFormat="1">
      <c r="A40" s="6">
        <v>44647</v>
      </c>
      <c r="B40" s="17" t="s">
        <v>162</v>
      </c>
      <c r="C40" s="8" t="s">
        <v>732</v>
      </c>
      <c r="D40" s="9">
        <v>7.856481481481481E-2</v>
      </c>
      <c r="E40" s="32" t="s">
        <v>821</v>
      </c>
      <c r="F40" s="10">
        <v>12.9</v>
      </c>
      <c r="G40" s="10">
        <v>10.8</v>
      </c>
      <c r="H40" s="10">
        <v>13</v>
      </c>
      <c r="I40" s="10">
        <v>12.4</v>
      </c>
      <c r="J40" s="10">
        <v>12.8</v>
      </c>
      <c r="K40" s="10">
        <v>12.7</v>
      </c>
      <c r="L40" s="10">
        <v>12.4</v>
      </c>
      <c r="M40" s="10">
        <v>12.8</v>
      </c>
      <c r="N40" s="10">
        <v>14</v>
      </c>
      <c r="O40" s="22">
        <f t="shared" si="30"/>
        <v>36.700000000000003</v>
      </c>
      <c r="P40" s="22">
        <f t="shared" si="31"/>
        <v>37.900000000000006</v>
      </c>
      <c r="Q40" s="22">
        <f t="shared" si="32"/>
        <v>39.200000000000003</v>
      </c>
      <c r="R40" s="23">
        <f t="shared" si="33"/>
        <v>61.900000000000006</v>
      </c>
      <c r="S40" s="23">
        <f t="shared" si="34"/>
        <v>64.7</v>
      </c>
      <c r="T40" s="11" t="s">
        <v>351</v>
      </c>
      <c r="U40" s="11" t="s">
        <v>820</v>
      </c>
      <c r="V40" s="13" t="s">
        <v>345</v>
      </c>
      <c r="W40" s="13" t="s">
        <v>206</v>
      </c>
      <c r="X40" s="13" t="s">
        <v>278</v>
      </c>
      <c r="Y40" s="12">
        <v>13.9</v>
      </c>
      <c r="Z40" s="12">
        <v>14.1</v>
      </c>
      <c r="AA40" s="11" t="s">
        <v>156</v>
      </c>
      <c r="AB40" s="12">
        <v>-0.7</v>
      </c>
      <c r="AC40" s="12" t="s">
        <v>301</v>
      </c>
      <c r="AD40" s="12">
        <v>0.8</v>
      </c>
      <c r="AE40" s="12">
        <v>-1.5</v>
      </c>
      <c r="AF40" s="12"/>
      <c r="AG40" s="11" t="s">
        <v>303</v>
      </c>
      <c r="AH40" s="11" t="s">
        <v>303</v>
      </c>
      <c r="AI40" s="11" t="s">
        <v>157</v>
      </c>
      <c r="AJ40" s="8"/>
      <c r="AK40" s="8" t="s">
        <v>845</v>
      </c>
      <c r="AL40" s="29" t="s">
        <v>846</v>
      </c>
    </row>
    <row r="41" spans="1:38" s="5" customFormat="1">
      <c r="A41" s="6">
        <v>44647</v>
      </c>
      <c r="B41" s="18" t="s">
        <v>162</v>
      </c>
      <c r="C41" s="8" t="s">
        <v>732</v>
      </c>
      <c r="D41" s="9">
        <v>7.8553240740740743E-2</v>
      </c>
      <c r="E41" s="32" t="s">
        <v>827</v>
      </c>
      <c r="F41" s="10">
        <v>13</v>
      </c>
      <c r="G41" s="10">
        <v>11.2</v>
      </c>
      <c r="H41" s="10">
        <v>13</v>
      </c>
      <c r="I41" s="10">
        <v>12.5</v>
      </c>
      <c r="J41" s="10">
        <v>12.6</v>
      </c>
      <c r="K41" s="10">
        <v>12.4</v>
      </c>
      <c r="L41" s="10">
        <v>12.4</v>
      </c>
      <c r="M41" s="10">
        <v>12.8</v>
      </c>
      <c r="N41" s="10">
        <v>13.8</v>
      </c>
      <c r="O41" s="22">
        <f t="shared" si="30"/>
        <v>37.200000000000003</v>
      </c>
      <c r="P41" s="22">
        <f t="shared" si="31"/>
        <v>37.5</v>
      </c>
      <c r="Q41" s="22">
        <f t="shared" si="32"/>
        <v>39</v>
      </c>
      <c r="R41" s="23">
        <f t="shared" si="33"/>
        <v>62.300000000000004</v>
      </c>
      <c r="S41" s="23">
        <f t="shared" si="34"/>
        <v>64</v>
      </c>
      <c r="T41" s="11" t="s">
        <v>351</v>
      </c>
      <c r="U41" s="11" t="s">
        <v>820</v>
      </c>
      <c r="V41" s="13" t="s">
        <v>573</v>
      </c>
      <c r="W41" s="13" t="s">
        <v>655</v>
      </c>
      <c r="X41" s="13" t="s">
        <v>214</v>
      </c>
      <c r="Y41" s="12">
        <v>13.9</v>
      </c>
      <c r="Z41" s="12">
        <v>14.1</v>
      </c>
      <c r="AA41" s="11" t="s">
        <v>156</v>
      </c>
      <c r="AB41" s="12">
        <v>-0.8</v>
      </c>
      <c r="AC41" s="12" t="s">
        <v>301</v>
      </c>
      <c r="AD41" s="12">
        <v>0.7</v>
      </c>
      <c r="AE41" s="12">
        <v>-1.5</v>
      </c>
      <c r="AF41" s="12"/>
      <c r="AG41" s="11" t="s">
        <v>303</v>
      </c>
      <c r="AH41" s="11" t="s">
        <v>303</v>
      </c>
      <c r="AI41" s="11" t="s">
        <v>157</v>
      </c>
      <c r="AJ41" s="8"/>
      <c r="AK41" s="8" t="s">
        <v>849</v>
      </c>
      <c r="AL41" s="29" t="s">
        <v>850</v>
      </c>
    </row>
    <row r="42" spans="1:38" s="5" customFormat="1">
      <c r="A42" s="6">
        <v>44647</v>
      </c>
      <c r="B42" s="18" t="s">
        <v>163</v>
      </c>
      <c r="C42" s="8" t="s">
        <v>280</v>
      </c>
      <c r="D42" s="9">
        <v>7.7824074074074087E-2</v>
      </c>
      <c r="E42" s="32" t="s">
        <v>828</v>
      </c>
      <c r="F42" s="10">
        <v>12.8</v>
      </c>
      <c r="G42" s="10">
        <v>11.4</v>
      </c>
      <c r="H42" s="10">
        <v>13.4</v>
      </c>
      <c r="I42" s="10">
        <v>12.5</v>
      </c>
      <c r="J42" s="10">
        <v>12.3</v>
      </c>
      <c r="K42" s="10">
        <v>12.5</v>
      </c>
      <c r="L42" s="10">
        <v>12.2</v>
      </c>
      <c r="M42" s="10">
        <v>12.3</v>
      </c>
      <c r="N42" s="10">
        <v>13</v>
      </c>
      <c r="O42" s="22">
        <f t="shared" si="30"/>
        <v>37.6</v>
      </c>
      <c r="P42" s="22">
        <f t="shared" si="31"/>
        <v>37.299999999999997</v>
      </c>
      <c r="Q42" s="22">
        <f t="shared" si="32"/>
        <v>37.5</v>
      </c>
      <c r="R42" s="23">
        <f t="shared" si="33"/>
        <v>62.400000000000006</v>
      </c>
      <c r="S42" s="23">
        <f t="shared" si="34"/>
        <v>62.3</v>
      </c>
      <c r="T42" s="11" t="s">
        <v>196</v>
      </c>
      <c r="U42" s="11" t="s">
        <v>203</v>
      </c>
      <c r="V42" s="13" t="s">
        <v>207</v>
      </c>
      <c r="W42" s="13" t="s">
        <v>829</v>
      </c>
      <c r="X42" s="13" t="s">
        <v>367</v>
      </c>
      <c r="Y42" s="12">
        <v>13.9</v>
      </c>
      <c r="Z42" s="12">
        <v>14.1</v>
      </c>
      <c r="AA42" s="11" t="s">
        <v>156</v>
      </c>
      <c r="AB42" s="12">
        <v>-0.7</v>
      </c>
      <c r="AC42" s="12" t="s">
        <v>301</v>
      </c>
      <c r="AD42" s="12">
        <v>0.6</v>
      </c>
      <c r="AE42" s="12">
        <v>-1.3</v>
      </c>
      <c r="AF42" s="12"/>
      <c r="AG42" s="11" t="s">
        <v>303</v>
      </c>
      <c r="AH42" s="11" t="s">
        <v>303</v>
      </c>
      <c r="AI42" s="11" t="s">
        <v>157</v>
      </c>
      <c r="AJ42" s="8"/>
      <c r="AK42" s="8" t="s">
        <v>857</v>
      </c>
      <c r="AL42" s="29" t="s">
        <v>858</v>
      </c>
    </row>
    <row r="43" spans="1:38" s="5" customFormat="1">
      <c r="A43" s="6">
        <v>44653</v>
      </c>
      <c r="B43" s="18" t="s">
        <v>162</v>
      </c>
      <c r="C43" s="8" t="s">
        <v>198</v>
      </c>
      <c r="D43" s="9">
        <v>7.9861111111111105E-2</v>
      </c>
      <c r="E43" s="32" t="s">
        <v>870</v>
      </c>
      <c r="F43" s="10">
        <v>12.9</v>
      </c>
      <c r="G43" s="10">
        <v>10.7</v>
      </c>
      <c r="H43" s="10">
        <v>13.5</v>
      </c>
      <c r="I43" s="10">
        <v>12.9</v>
      </c>
      <c r="J43" s="10">
        <v>12.8</v>
      </c>
      <c r="K43" s="10">
        <v>13.4</v>
      </c>
      <c r="L43" s="10">
        <v>13.5</v>
      </c>
      <c r="M43" s="10">
        <v>12.6</v>
      </c>
      <c r="N43" s="10">
        <v>12.7</v>
      </c>
      <c r="O43" s="22">
        <f t="shared" ref="O43:O48" si="35">SUM(F43:H43)</f>
        <v>37.1</v>
      </c>
      <c r="P43" s="22">
        <f t="shared" ref="P43:P48" si="36">SUM(I43:K43)</f>
        <v>39.1</v>
      </c>
      <c r="Q43" s="22">
        <f t="shared" ref="Q43:Q48" si="37">SUM(L43:N43)</f>
        <v>38.799999999999997</v>
      </c>
      <c r="R43" s="23">
        <f t="shared" ref="R43:R48" si="38">SUM(F43:J43)</f>
        <v>62.8</v>
      </c>
      <c r="S43" s="23">
        <f t="shared" ref="S43:S48" si="39">SUM(J43:N43)</f>
        <v>65</v>
      </c>
      <c r="T43" s="11" t="s">
        <v>196</v>
      </c>
      <c r="U43" s="11" t="s">
        <v>203</v>
      </c>
      <c r="V43" s="13" t="s">
        <v>871</v>
      </c>
      <c r="W43" s="13" t="s">
        <v>278</v>
      </c>
      <c r="X43" s="13" t="s">
        <v>276</v>
      </c>
      <c r="Y43" s="12">
        <v>4.5999999999999996</v>
      </c>
      <c r="Z43" s="12">
        <v>4.8</v>
      </c>
      <c r="AA43" s="11" t="s">
        <v>159</v>
      </c>
      <c r="AB43" s="12">
        <v>0.5</v>
      </c>
      <c r="AC43" s="12" t="s">
        <v>301</v>
      </c>
      <c r="AD43" s="12">
        <v>0.6</v>
      </c>
      <c r="AE43" s="12">
        <v>-0.1</v>
      </c>
      <c r="AF43" s="12"/>
      <c r="AG43" s="11" t="s">
        <v>303</v>
      </c>
      <c r="AH43" s="11" t="s">
        <v>303</v>
      </c>
      <c r="AI43" s="11" t="s">
        <v>157</v>
      </c>
      <c r="AJ43" s="8"/>
      <c r="AK43" s="8" t="s">
        <v>875</v>
      </c>
      <c r="AL43" s="29" t="s">
        <v>916</v>
      </c>
    </row>
    <row r="44" spans="1:38" s="5" customFormat="1">
      <c r="A44" s="6">
        <v>44653</v>
      </c>
      <c r="B44" s="18" t="s">
        <v>161</v>
      </c>
      <c r="C44" s="8" t="s">
        <v>198</v>
      </c>
      <c r="D44" s="9">
        <v>7.7812499999999993E-2</v>
      </c>
      <c r="E44" s="32" t="s">
        <v>879</v>
      </c>
      <c r="F44" s="10">
        <v>12.8</v>
      </c>
      <c r="G44" s="10">
        <v>11</v>
      </c>
      <c r="H44" s="10">
        <v>12.6</v>
      </c>
      <c r="I44" s="10">
        <v>12.1</v>
      </c>
      <c r="J44" s="10">
        <v>12.8</v>
      </c>
      <c r="K44" s="10">
        <v>12.8</v>
      </c>
      <c r="L44" s="10">
        <v>12.5</v>
      </c>
      <c r="M44" s="10">
        <v>12.2</v>
      </c>
      <c r="N44" s="10">
        <v>13.3</v>
      </c>
      <c r="O44" s="22">
        <f t="shared" si="35"/>
        <v>36.4</v>
      </c>
      <c r="P44" s="22">
        <f t="shared" si="36"/>
        <v>37.700000000000003</v>
      </c>
      <c r="Q44" s="22">
        <f t="shared" si="37"/>
        <v>38</v>
      </c>
      <c r="R44" s="23">
        <f t="shared" si="38"/>
        <v>61.3</v>
      </c>
      <c r="S44" s="23">
        <f t="shared" si="39"/>
        <v>63.599999999999994</v>
      </c>
      <c r="T44" s="11" t="s">
        <v>351</v>
      </c>
      <c r="U44" s="11" t="s">
        <v>820</v>
      </c>
      <c r="V44" s="13" t="s">
        <v>573</v>
      </c>
      <c r="W44" s="13" t="s">
        <v>263</v>
      </c>
      <c r="X44" s="13" t="s">
        <v>201</v>
      </c>
      <c r="Y44" s="12">
        <v>4.5999999999999996</v>
      </c>
      <c r="Z44" s="12">
        <v>4.8</v>
      </c>
      <c r="AA44" s="11" t="s">
        <v>159</v>
      </c>
      <c r="AB44" s="12">
        <v>-1.4</v>
      </c>
      <c r="AC44" s="12" t="s">
        <v>301</v>
      </c>
      <c r="AD44" s="12">
        <v>-1.3</v>
      </c>
      <c r="AE44" s="12">
        <v>-0.1</v>
      </c>
      <c r="AF44" s="12" t="s">
        <v>307</v>
      </c>
      <c r="AG44" s="11" t="s">
        <v>308</v>
      </c>
      <c r="AH44" s="11" t="s">
        <v>305</v>
      </c>
      <c r="AI44" s="11" t="s">
        <v>159</v>
      </c>
      <c r="AJ44" s="8"/>
      <c r="AK44" s="8" t="s">
        <v>878</v>
      </c>
      <c r="AL44" s="29" t="s">
        <v>919</v>
      </c>
    </row>
    <row r="45" spans="1:38" s="5" customFormat="1">
      <c r="A45" s="6">
        <v>44653</v>
      </c>
      <c r="B45" s="18" t="s">
        <v>164</v>
      </c>
      <c r="C45" s="8" t="s">
        <v>198</v>
      </c>
      <c r="D45" s="9">
        <v>7.7858796296296287E-2</v>
      </c>
      <c r="E45" s="32" t="s">
        <v>896</v>
      </c>
      <c r="F45" s="10">
        <v>12.8</v>
      </c>
      <c r="G45" s="10">
        <v>11.2</v>
      </c>
      <c r="H45" s="10">
        <v>13.3</v>
      </c>
      <c r="I45" s="10">
        <v>12.3</v>
      </c>
      <c r="J45" s="10">
        <v>12.5</v>
      </c>
      <c r="K45" s="10">
        <v>12.6</v>
      </c>
      <c r="L45" s="10">
        <v>12.6</v>
      </c>
      <c r="M45" s="10">
        <v>12.4</v>
      </c>
      <c r="N45" s="10">
        <v>13</v>
      </c>
      <c r="O45" s="22">
        <f t="shared" si="35"/>
        <v>37.299999999999997</v>
      </c>
      <c r="P45" s="22">
        <f t="shared" si="36"/>
        <v>37.4</v>
      </c>
      <c r="Q45" s="22">
        <f t="shared" si="37"/>
        <v>38</v>
      </c>
      <c r="R45" s="23">
        <f t="shared" si="38"/>
        <v>62.099999999999994</v>
      </c>
      <c r="S45" s="23">
        <f t="shared" si="39"/>
        <v>63.1</v>
      </c>
      <c r="T45" s="11" t="s">
        <v>196</v>
      </c>
      <c r="U45" s="11" t="s">
        <v>197</v>
      </c>
      <c r="V45" s="13" t="s">
        <v>345</v>
      </c>
      <c r="W45" s="13" t="s">
        <v>897</v>
      </c>
      <c r="X45" s="13" t="s">
        <v>263</v>
      </c>
      <c r="Y45" s="12">
        <v>4.5999999999999996</v>
      </c>
      <c r="Z45" s="12">
        <v>4.8</v>
      </c>
      <c r="AA45" s="11" t="s">
        <v>159</v>
      </c>
      <c r="AB45" s="12">
        <v>0.4</v>
      </c>
      <c r="AC45" s="12" t="s">
        <v>301</v>
      </c>
      <c r="AD45" s="12">
        <v>0.5</v>
      </c>
      <c r="AE45" s="12">
        <v>-0.1</v>
      </c>
      <c r="AF45" s="12"/>
      <c r="AG45" s="11" t="s">
        <v>303</v>
      </c>
      <c r="AH45" s="11" t="s">
        <v>303</v>
      </c>
      <c r="AI45" s="11" t="s">
        <v>157</v>
      </c>
      <c r="AJ45" s="8"/>
      <c r="AK45" s="8" t="s">
        <v>925</v>
      </c>
      <c r="AL45" s="29" t="s">
        <v>926</v>
      </c>
    </row>
    <row r="46" spans="1:38" s="5" customFormat="1">
      <c r="A46" s="6">
        <v>44654</v>
      </c>
      <c r="B46" s="18" t="s">
        <v>162</v>
      </c>
      <c r="C46" s="8" t="s">
        <v>198</v>
      </c>
      <c r="D46" s="9">
        <v>7.991898148148148E-2</v>
      </c>
      <c r="E46" s="32" t="s">
        <v>898</v>
      </c>
      <c r="F46" s="10">
        <v>13</v>
      </c>
      <c r="G46" s="10">
        <v>10.7</v>
      </c>
      <c r="H46" s="10">
        <v>14</v>
      </c>
      <c r="I46" s="10">
        <v>12.9</v>
      </c>
      <c r="J46" s="10">
        <v>13.2</v>
      </c>
      <c r="K46" s="10">
        <v>13.1</v>
      </c>
      <c r="L46" s="10">
        <v>12.9</v>
      </c>
      <c r="M46" s="10">
        <v>12.6</v>
      </c>
      <c r="N46" s="10">
        <v>13.1</v>
      </c>
      <c r="O46" s="22">
        <f t="shared" si="35"/>
        <v>37.700000000000003</v>
      </c>
      <c r="P46" s="22">
        <f t="shared" si="36"/>
        <v>39.200000000000003</v>
      </c>
      <c r="Q46" s="22">
        <f t="shared" si="37"/>
        <v>38.6</v>
      </c>
      <c r="R46" s="23">
        <f t="shared" si="38"/>
        <v>63.8</v>
      </c>
      <c r="S46" s="23">
        <f t="shared" si="39"/>
        <v>64.899999999999991</v>
      </c>
      <c r="T46" s="11" t="s">
        <v>196</v>
      </c>
      <c r="U46" s="11" t="s">
        <v>197</v>
      </c>
      <c r="V46" s="13" t="s">
        <v>415</v>
      </c>
      <c r="W46" s="13" t="s">
        <v>208</v>
      </c>
      <c r="X46" s="13" t="s">
        <v>491</v>
      </c>
      <c r="Y46" s="12">
        <v>3.9</v>
      </c>
      <c r="Z46" s="12">
        <v>3.7</v>
      </c>
      <c r="AA46" s="11" t="s">
        <v>159</v>
      </c>
      <c r="AB46" s="12">
        <v>1</v>
      </c>
      <c r="AC46" s="12" t="s">
        <v>301</v>
      </c>
      <c r="AD46" s="12">
        <v>1.1000000000000001</v>
      </c>
      <c r="AE46" s="12">
        <v>-0.1</v>
      </c>
      <c r="AF46" s="12"/>
      <c r="AG46" s="11" t="s">
        <v>302</v>
      </c>
      <c r="AH46" s="11" t="s">
        <v>303</v>
      </c>
      <c r="AI46" s="11" t="s">
        <v>157</v>
      </c>
      <c r="AJ46" s="8"/>
      <c r="AK46" s="8" t="s">
        <v>927</v>
      </c>
      <c r="AL46" s="29" t="s">
        <v>928</v>
      </c>
    </row>
    <row r="47" spans="1:38" s="5" customFormat="1">
      <c r="A47" s="6">
        <v>44654</v>
      </c>
      <c r="B47" s="18" t="s">
        <v>163</v>
      </c>
      <c r="C47" s="8" t="s">
        <v>198</v>
      </c>
      <c r="D47" s="9">
        <v>7.8518518518518529E-2</v>
      </c>
      <c r="E47" s="32" t="s">
        <v>904</v>
      </c>
      <c r="F47" s="10">
        <v>12.8</v>
      </c>
      <c r="G47" s="10">
        <v>11.3</v>
      </c>
      <c r="H47" s="10">
        <v>13.6</v>
      </c>
      <c r="I47" s="10">
        <v>12.6</v>
      </c>
      <c r="J47" s="10">
        <v>12.7</v>
      </c>
      <c r="K47" s="10">
        <v>12.4</v>
      </c>
      <c r="L47" s="10">
        <v>12.2</v>
      </c>
      <c r="M47" s="10">
        <v>12.1</v>
      </c>
      <c r="N47" s="10">
        <v>13.7</v>
      </c>
      <c r="O47" s="22">
        <f t="shared" si="35"/>
        <v>37.700000000000003</v>
      </c>
      <c r="P47" s="22">
        <f t="shared" si="36"/>
        <v>37.699999999999996</v>
      </c>
      <c r="Q47" s="22">
        <f t="shared" si="37"/>
        <v>38</v>
      </c>
      <c r="R47" s="23">
        <f t="shared" si="38"/>
        <v>63</v>
      </c>
      <c r="S47" s="23">
        <f t="shared" si="39"/>
        <v>63.099999999999994</v>
      </c>
      <c r="T47" s="11" t="s">
        <v>210</v>
      </c>
      <c r="U47" s="11" t="s">
        <v>197</v>
      </c>
      <c r="V47" s="13" t="s">
        <v>600</v>
      </c>
      <c r="W47" s="13" t="s">
        <v>793</v>
      </c>
      <c r="X47" s="13" t="s">
        <v>676</v>
      </c>
      <c r="Y47" s="12">
        <v>3.9</v>
      </c>
      <c r="Z47" s="12">
        <v>3.7</v>
      </c>
      <c r="AA47" s="11" t="s">
        <v>159</v>
      </c>
      <c r="AB47" s="12">
        <v>0.3</v>
      </c>
      <c r="AC47" s="12" t="s">
        <v>301</v>
      </c>
      <c r="AD47" s="12">
        <v>0.4</v>
      </c>
      <c r="AE47" s="12">
        <v>-0.1</v>
      </c>
      <c r="AF47" s="12"/>
      <c r="AG47" s="11" t="s">
        <v>303</v>
      </c>
      <c r="AH47" s="11" t="s">
        <v>303</v>
      </c>
      <c r="AI47" s="11" t="s">
        <v>157</v>
      </c>
      <c r="AJ47" s="8"/>
      <c r="AK47" s="8" t="s">
        <v>937</v>
      </c>
      <c r="AL47" s="29" t="s">
        <v>938</v>
      </c>
    </row>
    <row r="48" spans="1:38" s="5" customFormat="1">
      <c r="A48" s="6">
        <v>44654</v>
      </c>
      <c r="B48" s="17" t="s">
        <v>164</v>
      </c>
      <c r="C48" s="8" t="s">
        <v>198</v>
      </c>
      <c r="D48" s="9">
        <v>7.7777777777777779E-2</v>
      </c>
      <c r="E48" s="32" t="s">
        <v>908</v>
      </c>
      <c r="F48" s="10">
        <v>12.7</v>
      </c>
      <c r="G48" s="10">
        <v>10.9</v>
      </c>
      <c r="H48" s="10">
        <v>13.1</v>
      </c>
      <c r="I48" s="10">
        <v>12.5</v>
      </c>
      <c r="J48" s="10">
        <v>12.7</v>
      </c>
      <c r="K48" s="10">
        <v>12.7</v>
      </c>
      <c r="L48" s="10">
        <v>12.5</v>
      </c>
      <c r="M48" s="10">
        <v>12.3</v>
      </c>
      <c r="N48" s="10">
        <v>12.6</v>
      </c>
      <c r="O48" s="22">
        <f t="shared" si="35"/>
        <v>36.700000000000003</v>
      </c>
      <c r="P48" s="22">
        <f t="shared" si="36"/>
        <v>37.9</v>
      </c>
      <c r="Q48" s="22">
        <f t="shared" si="37"/>
        <v>37.4</v>
      </c>
      <c r="R48" s="23">
        <f t="shared" si="38"/>
        <v>61.900000000000006</v>
      </c>
      <c r="S48" s="23">
        <f t="shared" si="39"/>
        <v>62.800000000000004</v>
      </c>
      <c r="T48" s="11" t="s">
        <v>196</v>
      </c>
      <c r="U48" s="11" t="s">
        <v>203</v>
      </c>
      <c r="V48" s="13" t="s">
        <v>230</v>
      </c>
      <c r="W48" s="13" t="s">
        <v>909</v>
      </c>
      <c r="X48" s="13" t="s">
        <v>230</v>
      </c>
      <c r="Y48" s="12">
        <v>3.9</v>
      </c>
      <c r="Z48" s="12">
        <v>3.7</v>
      </c>
      <c r="AA48" s="11" t="s">
        <v>159</v>
      </c>
      <c r="AB48" s="12">
        <v>-0.3</v>
      </c>
      <c r="AC48" s="12" t="s">
        <v>301</v>
      </c>
      <c r="AD48" s="12">
        <v>-0.2</v>
      </c>
      <c r="AE48" s="12">
        <v>-0.1</v>
      </c>
      <c r="AF48" s="12"/>
      <c r="AG48" s="11" t="s">
        <v>305</v>
      </c>
      <c r="AH48" s="11" t="s">
        <v>303</v>
      </c>
      <c r="AI48" s="11" t="s">
        <v>157</v>
      </c>
      <c r="AJ48" s="8"/>
      <c r="AK48" s="8" t="s">
        <v>942</v>
      </c>
      <c r="AL48" s="29" t="s">
        <v>941</v>
      </c>
    </row>
  </sheetData>
  <autoFilter ref="A1:AK8" xr:uid="{00000000-0009-0000-0000-00000C000000}"/>
  <phoneticPr fontId="12"/>
  <conditionalFormatting sqref="AG2:AH6">
    <cfRule type="containsText" dxfId="206" priority="1292" operator="containsText" text="E">
      <formula>NOT(ISERROR(SEARCH("E",AG2)))</formula>
    </cfRule>
    <cfRule type="containsText" dxfId="205" priority="1293" operator="containsText" text="B">
      <formula>NOT(ISERROR(SEARCH("B",AG2)))</formula>
    </cfRule>
    <cfRule type="containsText" dxfId="204" priority="1294" operator="containsText" text="A">
      <formula>NOT(ISERROR(SEARCH("A",AG2)))</formula>
    </cfRule>
  </conditionalFormatting>
  <conditionalFormatting sqref="AI2:AJ6">
    <cfRule type="containsText" dxfId="203" priority="1289" operator="containsText" text="E">
      <formula>NOT(ISERROR(SEARCH("E",AI2)))</formula>
    </cfRule>
    <cfRule type="containsText" dxfId="202" priority="1290" operator="containsText" text="B">
      <formula>NOT(ISERROR(SEARCH("B",AI2)))</formula>
    </cfRule>
    <cfRule type="containsText" dxfId="201" priority="1291" operator="containsText" text="A">
      <formula>NOT(ISERROR(SEARCH("A",AI2)))</formula>
    </cfRule>
  </conditionalFormatting>
  <conditionalFormatting sqref="F2:N6">
    <cfRule type="colorScale" priority="1646">
      <colorScale>
        <cfvo type="min"/>
        <cfvo type="percentile" val="50"/>
        <cfvo type="max"/>
        <color rgb="FFF8696B"/>
        <color rgb="FFFFEB84"/>
        <color rgb="FF63BE7B"/>
      </colorScale>
    </cfRule>
  </conditionalFormatting>
  <conditionalFormatting sqref="AG7:AH8">
    <cfRule type="containsText" dxfId="200" priority="438" operator="containsText" text="E">
      <formula>NOT(ISERROR(SEARCH("E",AG7)))</formula>
    </cfRule>
    <cfRule type="containsText" dxfId="199" priority="439" operator="containsText" text="B">
      <formula>NOT(ISERROR(SEARCH("B",AG7)))</formula>
    </cfRule>
    <cfRule type="containsText" dxfId="198" priority="440" operator="containsText" text="A">
      <formula>NOT(ISERROR(SEARCH("A",AG7)))</formula>
    </cfRule>
  </conditionalFormatting>
  <conditionalFormatting sqref="AI7:AJ8">
    <cfRule type="containsText" dxfId="197" priority="435" operator="containsText" text="E">
      <formula>NOT(ISERROR(SEARCH("E",AI7)))</formula>
    </cfRule>
    <cfRule type="containsText" dxfId="196" priority="436" operator="containsText" text="B">
      <formula>NOT(ISERROR(SEARCH("B",AI7)))</formula>
    </cfRule>
    <cfRule type="containsText" dxfId="195" priority="437" operator="containsText" text="A">
      <formula>NOT(ISERROR(SEARCH("A",AI7)))</formula>
    </cfRule>
  </conditionalFormatting>
  <conditionalFormatting sqref="F7:N8">
    <cfRule type="colorScale" priority="1648">
      <colorScale>
        <cfvo type="min"/>
        <cfvo type="percentile" val="50"/>
        <cfvo type="max"/>
        <color rgb="FFF8696B"/>
        <color rgb="FFFFEB84"/>
        <color rgb="FF63BE7B"/>
      </colorScale>
    </cfRule>
  </conditionalFormatting>
  <conditionalFormatting sqref="AA2:AA8">
    <cfRule type="containsText" dxfId="194" priority="101" operator="containsText" text="D">
      <formula>NOT(ISERROR(SEARCH("D",AA2)))</formula>
    </cfRule>
    <cfRule type="containsText" dxfId="193" priority="102" operator="containsText" text="S">
      <formula>NOT(ISERROR(SEARCH("S",AA2)))</formula>
    </cfRule>
    <cfRule type="containsText" dxfId="192" priority="103" operator="containsText" text="F">
      <formula>NOT(ISERROR(SEARCH("F",AA2)))</formula>
    </cfRule>
    <cfRule type="containsText" dxfId="191" priority="104" operator="containsText" text="E">
      <formula>NOT(ISERROR(SEARCH("E",AA2)))</formula>
    </cfRule>
    <cfRule type="containsText" dxfId="190" priority="105" operator="containsText" text="B">
      <formula>NOT(ISERROR(SEARCH("B",AA2)))</formula>
    </cfRule>
    <cfRule type="containsText" dxfId="189" priority="106" operator="containsText" text="A">
      <formula>NOT(ISERROR(SEARCH("A",AA2)))</formula>
    </cfRule>
  </conditionalFormatting>
  <conditionalFormatting sqref="AG9:AH15">
    <cfRule type="containsText" dxfId="188" priority="97" operator="containsText" text="E">
      <formula>NOT(ISERROR(SEARCH("E",AG9)))</formula>
    </cfRule>
    <cfRule type="containsText" dxfId="187" priority="98" operator="containsText" text="B">
      <formula>NOT(ISERROR(SEARCH("B",AG9)))</formula>
    </cfRule>
    <cfRule type="containsText" dxfId="186" priority="99" operator="containsText" text="A">
      <formula>NOT(ISERROR(SEARCH("A",AG9)))</formula>
    </cfRule>
  </conditionalFormatting>
  <conditionalFormatting sqref="AI9:AJ15">
    <cfRule type="containsText" dxfId="185" priority="94" operator="containsText" text="E">
      <formula>NOT(ISERROR(SEARCH("E",AI9)))</formula>
    </cfRule>
    <cfRule type="containsText" dxfId="184" priority="95" operator="containsText" text="B">
      <formula>NOT(ISERROR(SEARCH("B",AI9)))</formula>
    </cfRule>
    <cfRule type="containsText" dxfId="183" priority="96" operator="containsText" text="A">
      <formula>NOT(ISERROR(SEARCH("A",AI9)))</formula>
    </cfRule>
  </conditionalFormatting>
  <conditionalFormatting sqref="F9:N15">
    <cfRule type="colorScale" priority="100">
      <colorScale>
        <cfvo type="min"/>
        <cfvo type="percentile" val="50"/>
        <cfvo type="max"/>
        <color rgb="FFF8696B"/>
        <color rgb="FFFFEB84"/>
        <color rgb="FF63BE7B"/>
      </colorScale>
    </cfRule>
  </conditionalFormatting>
  <conditionalFormatting sqref="AA9:AA11">
    <cfRule type="containsText" dxfId="182" priority="88" operator="containsText" text="D">
      <formula>NOT(ISERROR(SEARCH("D",AA9)))</formula>
    </cfRule>
    <cfRule type="containsText" dxfId="181" priority="89" operator="containsText" text="S">
      <formula>NOT(ISERROR(SEARCH("S",AA9)))</formula>
    </cfRule>
    <cfRule type="containsText" dxfId="180" priority="90" operator="containsText" text="F">
      <formula>NOT(ISERROR(SEARCH("F",AA9)))</formula>
    </cfRule>
    <cfRule type="containsText" dxfId="179" priority="91" operator="containsText" text="E">
      <formula>NOT(ISERROR(SEARCH("E",AA9)))</formula>
    </cfRule>
    <cfRule type="containsText" dxfId="178" priority="92" operator="containsText" text="B">
      <formula>NOT(ISERROR(SEARCH("B",AA9)))</formula>
    </cfRule>
    <cfRule type="containsText" dxfId="177" priority="93" operator="containsText" text="A">
      <formula>NOT(ISERROR(SEARCH("A",AA9)))</formula>
    </cfRule>
  </conditionalFormatting>
  <conditionalFormatting sqref="AA12:AA15">
    <cfRule type="containsText" dxfId="176" priority="82" operator="containsText" text="D">
      <formula>NOT(ISERROR(SEARCH("D",AA12)))</formula>
    </cfRule>
    <cfRule type="containsText" dxfId="175" priority="83" operator="containsText" text="S">
      <formula>NOT(ISERROR(SEARCH("S",AA12)))</formula>
    </cfRule>
    <cfRule type="containsText" dxfId="174" priority="84" operator="containsText" text="F">
      <formula>NOT(ISERROR(SEARCH("F",AA12)))</formula>
    </cfRule>
    <cfRule type="containsText" dxfId="173" priority="85" operator="containsText" text="E">
      <formula>NOT(ISERROR(SEARCH("E",AA12)))</formula>
    </cfRule>
    <cfRule type="containsText" dxfId="172" priority="86" operator="containsText" text="B">
      <formula>NOT(ISERROR(SEARCH("B",AA12)))</formula>
    </cfRule>
    <cfRule type="containsText" dxfId="171" priority="87" operator="containsText" text="A">
      <formula>NOT(ISERROR(SEARCH("A",AA12)))</formula>
    </cfRule>
  </conditionalFormatting>
  <conditionalFormatting sqref="AG16:AH21">
    <cfRule type="containsText" dxfId="170" priority="78" operator="containsText" text="E">
      <formula>NOT(ISERROR(SEARCH("E",AG16)))</formula>
    </cfRule>
    <cfRule type="containsText" dxfId="169" priority="79" operator="containsText" text="B">
      <formula>NOT(ISERROR(SEARCH("B",AG16)))</formula>
    </cfRule>
    <cfRule type="containsText" dxfId="168" priority="80" operator="containsText" text="A">
      <formula>NOT(ISERROR(SEARCH("A",AG16)))</formula>
    </cfRule>
  </conditionalFormatting>
  <conditionalFormatting sqref="AI16:AJ21">
    <cfRule type="containsText" dxfId="167" priority="75" operator="containsText" text="E">
      <formula>NOT(ISERROR(SEARCH("E",AI16)))</formula>
    </cfRule>
    <cfRule type="containsText" dxfId="166" priority="76" operator="containsText" text="B">
      <formula>NOT(ISERROR(SEARCH("B",AI16)))</formula>
    </cfRule>
    <cfRule type="containsText" dxfId="165" priority="77" operator="containsText" text="A">
      <formula>NOT(ISERROR(SEARCH("A",AI16)))</formula>
    </cfRule>
  </conditionalFormatting>
  <conditionalFormatting sqref="F16:N21">
    <cfRule type="colorScale" priority="81">
      <colorScale>
        <cfvo type="min"/>
        <cfvo type="percentile" val="50"/>
        <cfvo type="max"/>
        <color rgb="FFF8696B"/>
        <color rgb="FFFFEB84"/>
        <color rgb="FF63BE7B"/>
      </colorScale>
    </cfRule>
  </conditionalFormatting>
  <conditionalFormatting sqref="AA16:AA21">
    <cfRule type="containsText" dxfId="164" priority="69" operator="containsText" text="D">
      <formula>NOT(ISERROR(SEARCH("D",AA16)))</formula>
    </cfRule>
    <cfRule type="containsText" dxfId="163" priority="70" operator="containsText" text="S">
      <formula>NOT(ISERROR(SEARCH("S",AA16)))</formula>
    </cfRule>
    <cfRule type="containsText" dxfId="162" priority="71" operator="containsText" text="F">
      <formula>NOT(ISERROR(SEARCH("F",AA16)))</formula>
    </cfRule>
    <cfRule type="containsText" dxfId="161" priority="72" operator="containsText" text="E">
      <formula>NOT(ISERROR(SEARCH("E",AA16)))</formula>
    </cfRule>
    <cfRule type="containsText" dxfId="160" priority="73" operator="containsText" text="B">
      <formula>NOT(ISERROR(SEARCH("B",AA16)))</formula>
    </cfRule>
    <cfRule type="containsText" dxfId="159" priority="74" operator="containsText" text="A">
      <formula>NOT(ISERROR(SEARCH("A",AA16)))</formula>
    </cfRule>
  </conditionalFormatting>
  <conditionalFormatting sqref="AG22:AH27">
    <cfRule type="containsText" dxfId="158" priority="65" operator="containsText" text="E">
      <formula>NOT(ISERROR(SEARCH("E",AG22)))</formula>
    </cfRule>
    <cfRule type="containsText" dxfId="157" priority="66" operator="containsText" text="B">
      <formula>NOT(ISERROR(SEARCH("B",AG22)))</formula>
    </cfRule>
    <cfRule type="containsText" dxfId="156" priority="67" operator="containsText" text="A">
      <formula>NOT(ISERROR(SEARCH("A",AG22)))</formula>
    </cfRule>
  </conditionalFormatting>
  <conditionalFormatting sqref="AI26:AJ27 AI22:AI25">
    <cfRule type="containsText" dxfId="155" priority="62" operator="containsText" text="E">
      <formula>NOT(ISERROR(SEARCH("E",AI22)))</formula>
    </cfRule>
    <cfRule type="containsText" dxfId="154" priority="63" operator="containsText" text="B">
      <formula>NOT(ISERROR(SEARCH("B",AI22)))</formula>
    </cfRule>
    <cfRule type="containsText" dxfId="153" priority="64" operator="containsText" text="A">
      <formula>NOT(ISERROR(SEARCH("A",AI22)))</formula>
    </cfRule>
  </conditionalFormatting>
  <conditionalFormatting sqref="F22:N27">
    <cfRule type="colorScale" priority="68">
      <colorScale>
        <cfvo type="min"/>
        <cfvo type="percentile" val="50"/>
        <cfvo type="max"/>
        <color rgb="FFF8696B"/>
        <color rgb="FFFFEB84"/>
        <color rgb="FF63BE7B"/>
      </colorScale>
    </cfRule>
  </conditionalFormatting>
  <conditionalFormatting sqref="AA22:AA27">
    <cfRule type="containsText" dxfId="152" priority="56" operator="containsText" text="D">
      <formula>NOT(ISERROR(SEARCH("D",AA22)))</formula>
    </cfRule>
    <cfRule type="containsText" dxfId="151" priority="57" operator="containsText" text="S">
      <formula>NOT(ISERROR(SEARCH("S",AA22)))</formula>
    </cfRule>
    <cfRule type="containsText" dxfId="150" priority="58" operator="containsText" text="F">
      <formula>NOT(ISERROR(SEARCH("F",AA22)))</formula>
    </cfRule>
    <cfRule type="containsText" dxfId="149" priority="59" operator="containsText" text="E">
      <formula>NOT(ISERROR(SEARCH("E",AA22)))</formula>
    </cfRule>
    <cfRule type="containsText" dxfId="148" priority="60" operator="containsText" text="B">
      <formula>NOT(ISERROR(SEARCH("B",AA22)))</formula>
    </cfRule>
    <cfRule type="containsText" dxfId="147" priority="61" operator="containsText" text="A">
      <formula>NOT(ISERROR(SEARCH("A",AA22)))</formula>
    </cfRule>
  </conditionalFormatting>
  <conditionalFormatting sqref="AJ22:AJ25">
    <cfRule type="containsText" dxfId="146" priority="53" operator="containsText" text="E">
      <formula>NOT(ISERROR(SEARCH("E",AJ22)))</formula>
    </cfRule>
    <cfRule type="containsText" dxfId="145" priority="54" operator="containsText" text="B">
      <formula>NOT(ISERROR(SEARCH("B",AJ22)))</formula>
    </cfRule>
    <cfRule type="containsText" dxfId="144" priority="55" operator="containsText" text="A">
      <formula>NOT(ISERROR(SEARCH("A",AJ22)))</formula>
    </cfRule>
  </conditionalFormatting>
  <conditionalFormatting sqref="AG28:AH32">
    <cfRule type="containsText" dxfId="143" priority="49" operator="containsText" text="E">
      <formula>NOT(ISERROR(SEARCH("E",AG28)))</formula>
    </cfRule>
    <cfRule type="containsText" dxfId="142" priority="50" operator="containsText" text="B">
      <formula>NOT(ISERROR(SEARCH("B",AG28)))</formula>
    </cfRule>
    <cfRule type="containsText" dxfId="141" priority="51" operator="containsText" text="A">
      <formula>NOT(ISERROR(SEARCH("A",AG28)))</formula>
    </cfRule>
  </conditionalFormatting>
  <conditionalFormatting sqref="AI28:AJ32">
    <cfRule type="containsText" dxfId="140" priority="46" operator="containsText" text="E">
      <formula>NOT(ISERROR(SEARCH("E",AI28)))</formula>
    </cfRule>
    <cfRule type="containsText" dxfId="139" priority="47" operator="containsText" text="B">
      <formula>NOT(ISERROR(SEARCH("B",AI28)))</formula>
    </cfRule>
    <cfRule type="containsText" dxfId="138" priority="48" operator="containsText" text="A">
      <formula>NOT(ISERROR(SEARCH("A",AI28)))</formula>
    </cfRule>
  </conditionalFormatting>
  <conditionalFormatting sqref="F28:N32">
    <cfRule type="colorScale" priority="52">
      <colorScale>
        <cfvo type="min"/>
        <cfvo type="percentile" val="50"/>
        <cfvo type="max"/>
        <color rgb="FFF8696B"/>
        <color rgb="FFFFEB84"/>
        <color rgb="FF63BE7B"/>
      </colorScale>
    </cfRule>
  </conditionalFormatting>
  <conditionalFormatting sqref="AA28:AA32">
    <cfRule type="containsText" dxfId="137" priority="40" operator="containsText" text="D">
      <formula>NOT(ISERROR(SEARCH("D",AA28)))</formula>
    </cfRule>
    <cfRule type="containsText" dxfId="136" priority="41" operator="containsText" text="S">
      <formula>NOT(ISERROR(SEARCH("S",AA28)))</formula>
    </cfRule>
    <cfRule type="containsText" dxfId="135" priority="42" operator="containsText" text="F">
      <formula>NOT(ISERROR(SEARCH("F",AA28)))</formula>
    </cfRule>
    <cfRule type="containsText" dxfId="134" priority="43" operator="containsText" text="E">
      <formula>NOT(ISERROR(SEARCH("E",AA28)))</formula>
    </cfRule>
    <cfRule type="containsText" dxfId="133" priority="44" operator="containsText" text="B">
      <formula>NOT(ISERROR(SEARCH("B",AA28)))</formula>
    </cfRule>
    <cfRule type="containsText" dxfId="132" priority="45" operator="containsText" text="A">
      <formula>NOT(ISERROR(SEARCH("A",AA28)))</formula>
    </cfRule>
  </conditionalFormatting>
  <conditionalFormatting sqref="AG33:AH37">
    <cfRule type="containsText" dxfId="131" priority="36" operator="containsText" text="E">
      <formula>NOT(ISERROR(SEARCH("E",AG33)))</formula>
    </cfRule>
    <cfRule type="containsText" dxfId="130" priority="37" operator="containsText" text="B">
      <formula>NOT(ISERROR(SEARCH("B",AG33)))</formula>
    </cfRule>
    <cfRule type="containsText" dxfId="129" priority="38" operator="containsText" text="A">
      <formula>NOT(ISERROR(SEARCH("A",AG33)))</formula>
    </cfRule>
  </conditionalFormatting>
  <conditionalFormatting sqref="AI33:AJ37">
    <cfRule type="containsText" dxfId="128" priority="33" operator="containsText" text="E">
      <formula>NOT(ISERROR(SEARCH("E",AI33)))</formula>
    </cfRule>
    <cfRule type="containsText" dxfId="127" priority="34" operator="containsText" text="B">
      <formula>NOT(ISERROR(SEARCH("B",AI33)))</formula>
    </cfRule>
    <cfRule type="containsText" dxfId="126" priority="35" operator="containsText" text="A">
      <formula>NOT(ISERROR(SEARCH("A",AI33)))</formula>
    </cfRule>
  </conditionalFormatting>
  <conditionalFormatting sqref="F33:N37">
    <cfRule type="colorScale" priority="39">
      <colorScale>
        <cfvo type="min"/>
        <cfvo type="percentile" val="50"/>
        <cfvo type="max"/>
        <color rgb="FFF8696B"/>
        <color rgb="FFFFEB84"/>
        <color rgb="FF63BE7B"/>
      </colorScale>
    </cfRule>
  </conditionalFormatting>
  <conditionalFormatting sqref="AA33:AA37">
    <cfRule type="containsText" dxfId="125" priority="27" operator="containsText" text="D">
      <formula>NOT(ISERROR(SEARCH("D",AA33)))</formula>
    </cfRule>
    <cfRule type="containsText" dxfId="124" priority="28" operator="containsText" text="S">
      <formula>NOT(ISERROR(SEARCH("S",AA33)))</formula>
    </cfRule>
    <cfRule type="containsText" dxfId="123" priority="29" operator="containsText" text="F">
      <formula>NOT(ISERROR(SEARCH("F",AA33)))</formula>
    </cfRule>
    <cfRule type="containsText" dxfId="122" priority="30" operator="containsText" text="E">
      <formula>NOT(ISERROR(SEARCH("E",AA33)))</formula>
    </cfRule>
    <cfRule type="containsText" dxfId="121" priority="31" operator="containsText" text="B">
      <formula>NOT(ISERROR(SEARCH("B",AA33)))</formula>
    </cfRule>
    <cfRule type="containsText" dxfId="120" priority="32" operator="containsText" text="A">
      <formula>NOT(ISERROR(SEARCH("A",AA33)))</formula>
    </cfRule>
  </conditionalFormatting>
  <conditionalFormatting sqref="AG38:AH42">
    <cfRule type="containsText" dxfId="119" priority="23" operator="containsText" text="E">
      <formula>NOT(ISERROR(SEARCH("E",AG38)))</formula>
    </cfRule>
    <cfRule type="containsText" dxfId="118" priority="24" operator="containsText" text="B">
      <formula>NOT(ISERROR(SEARCH("B",AG38)))</formula>
    </cfRule>
    <cfRule type="containsText" dxfId="117" priority="25" operator="containsText" text="A">
      <formula>NOT(ISERROR(SEARCH("A",AG38)))</formula>
    </cfRule>
  </conditionalFormatting>
  <conditionalFormatting sqref="AI38:AJ42">
    <cfRule type="containsText" dxfId="116" priority="20" operator="containsText" text="E">
      <formula>NOT(ISERROR(SEARCH("E",AI38)))</formula>
    </cfRule>
    <cfRule type="containsText" dxfId="115" priority="21" operator="containsText" text="B">
      <formula>NOT(ISERROR(SEARCH("B",AI38)))</formula>
    </cfRule>
    <cfRule type="containsText" dxfId="114" priority="22" operator="containsText" text="A">
      <formula>NOT(ISERROR(SEARCH("A",AI38)))</formula>
    </cfRule>
  </conditionalFormatting>
  <conditionalFormatting sqref="F38:N42">
    <cfRule type="colorScale" priority="26">
      <colorScale>
        <cfvo type="min"/>
        <cfvo type="percentile" val="50"/>
        <cfvo type="max"/>
        <color rgb="FFF8696B"/>
        <color rgb="FFFFEB84"/>
        <color rgb="FF63BE7B"/>
      </colorScale>
    </cfRule>
  </conditionalFormatting>
  <conditionalFormatting sqref="AA38:AA42">
    <cfRule type="containsText" dxfId="113" priority="14" operator="containsText" text="D">
      <formula>NOT(ISERROR(SEARCH("D",AA38)))</formula>
    </cfRule>
    <cfRule type="containsText" dxfId="112" priority="15" operator="containsText" text="S">
      <formula>NOT(ISERROR(SEARCH("S",AA38)))</formula>
    </cfRule>
    <cfRule type="containsText" dxfId="111" priority="16" operator="containsText" text="F">
      <formula>NOT(ISERROR(SEARCH("F",AA38)))</formula>
    </cfRule>
    <cfRule type="containsText" dxfId="110" priority="17" operator="containsText" text="E">
      <formula>NOT(ISERROR(SEARCH("E",AA38)))</formula>
    </cfRule>
    <cfRule type="containsText" dxfId="109" priority="18" operator="containsText" text="B">
      <formula>NOT(ISERROR(SEARCH("B",AA38)))</formula>
    </cfRule>
    <cfRule type="containsText" dxfId="108" priority="19" operator="containsText" text="A">
      <formula>NOT(ISERROR(SEARCH("A",AA38)))</formula>
    </cfRule>
  </conditionalFormatting>
  <conditionalFormatting sqref="AG43:AH48">
    <cfRule type="containsText" dxfId="107" priority="10" operator="containsText" text="E">
      <formula>NOT(ISERROR(SEARCH("E",AG43)))</formula>
    </cfRule>
    <cfRule type="containsText" dxfId="106" priority="11" operator="containsText" text="B">
      <formula>NOT(ISERROR(SEARCH("B",AG43)))</formula>
    </cfRule>
    <cfRule type="containsText" dxfId="105" priority="12" operator="containsText" text="A">
      <formula>NOT(ISERROR(SEARCH("A",AG43)))</formula>
    </cfRule>
  </conditionalFormatting>
  <conditionalFormatting sqref="AI43:AJ48">
    <cfRule type="containsText" dxfId="104" priority="7" operator="containsText" text="E">
      <formula>NOT(ISERROR(SEARCH("E",AI43)))</formula>
    </cfRule>
    <cfRule type="containsText" dxfId="103" priority="8" operator="containsText" text="B">
      <formula>NOT(ISERROR(SEARCH("B",AI43)))</formula>
    </cfRule>
    <cfRule type="containsText" dxfId="102" priority="9" operator="containsText" text="A">
      <formula>NOT(ISERROR(SEARCH("A",AI43)))</formula>
    </cfRule>
  </conditionalFormatting>
  <conditionalFormatting sqref="F43:N48">
    <cfRule type="colorScale" priority="13">
      <colorScale>
        <cfvo type="min"/>
        <cfvo type="percentile" val="50"/>
        <cfvo type="max"/>
        <color rgb="FFF8696B"/>
        <color rgb="FFFFEB84"/>
        <color rgb="FF63BE7B"/>
      </colorScale>
    </cfRule>
  </conditionalFormatting>
  <conditionalFormatting sqref="AA43:AA48">
    <cfRule type="containsText" dxfId="101" priority="1" operator="containsText" text="D">
      <formula>NOT(ISERROR(SEARCH("D",AA43)))</formula>
    </cfRule>
    <cfRule type="containsText" dxfId="100" priority="2" operator="containsText" text="S">
      <formula>NOT(ISERROR(SEARCH("S",AA43)))</formula>
    </cfRule>
    <cfRule type="containsText" dxfId="99" priority="3" operator="containsText" text="F">
      <formula>NOT(ISERROR(SEARCH("F",AA43)))</formula>
    </cfRule>
    <cfRule type="containsText" dxfId="98" priority="4" operator="containsText" text="E">
      <formula>NOT(ISERROR(SEARCH("E",AA43)))</formula>
    </cfRule>
    <cfRule type="containsText" dxfId="97" priority="5" operator="containsText" text="B">
      <formula>NOT(ISERROR(SEARCH("B",AA43)))</formula>
    </cfRule>
    <cfRule type="containsText" dxfId="96" priority="6" operator="containsText" text="A">
      <formula>NOT(ISERROR(SEARCH("A",AA43)))</formula>
    </cfRule>
  </conditionalFormatting>
  <dataValidations count="1">
    <dataValidation type="list" allowBlank="1" showInputMessage="1" showErrorMessage="1" sqref="AJ2:AJ48"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O16:S21 O22:S27 O28:S32 O33:S37 O38:S42 O43:S48"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12"/>
  <sheetViews>
    <sheetView workbookViewId="0">
      <pane xSplit="5" ySplit="1" topLeftCell="Q2" activePane="bottomRight" state="frozen"/>
      <selection activeCell="E24" sqref="E24"/>
      <selection pane="topRight" activeCell="E24" sqref="E24"/>
      <selection pane="bottomLeft" activeCell="E24" sqref="E24"/>
      <selection pane="bottomRight" activeCell="AM19" sqref="AM19"/>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SUM(F2:H2)</f>
        <v>36.099999999999994</v>
      </c>
      <c r="Q2" s="22">
        <f>SUM(I2:L2)</f>
        <v>51.599999999999994</v>
      </c>
      <c r="R2" s="22">
        <f>SUM(M2:O2)</f>
        <v>38.799999999999997</v>
      </c>
      <c r="S2" s="23">
        <f>SUM(F2:J2)</f>
        <v>62.4</v>
      </c>
      <c r="T2" s="23">
        <f>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SUM(F3:H3)</f>
        <v>35.6</v>
      </c>
      <c r="Q3" s="22">
        <f>SUM(I3:L3)</f>
        <v>52.6</v>
      </c>
      <c r="R3" s="22">
        <f>SUM(M3:O3)</f>
        <v>39.700000000000003</v>
      </c>
      <c r="S3" s="23">
        <f>SUM(F3:J3)</f>
        <v>62.2</v>
      </c>
      <c r="T3" s="23">
        <f>SUM(K3:O3)</f>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row r="4" spans="1:39" s="5" customFormat="1">
      <c r="A4" s="6">
        <v>44618</v>
      </c>
      <c r="B4" s="7" t="s">
        <v>155</v>
      </c>
      <c r="C4" s="8" t="s">
        <v>198</v>
      </c>
      <c r="D4" s="9">
        <v>8.6203703703703713E-2</v>
      </c>
      <c r="E4" s="32" t="s">
        <v>486</v>
      </c>
      <c r="F4" s="10">
        <v>12.6</v>
      </c>
      <c r="G4" s="10">
        <v>10.6</v>
      </c>
      <c r="H4" s="10">
        <v>10.8</v>
      </c>
      <c r="I4" s="10">
        <v>13.1</v>
      </c>
      <c r="J4" s="10">
        <v>12.9</v>
      </c>
      <c r="K4" s="10">
        <v>13.2</v>
      </c>
      <c r="L4" s="10">
        <v>13.2</v>
      </c>
      <c r="M4" s="10">
        <v>12.9</v>
      </c>
      <c r="N4" s="10">
        <v>12.3</v>
      </c>
      <c r="O4" s="10">
        <v>13.2</v>
      </c>
      <c r="P4" s="22">
        <f>SUM(F4:H4)</f>
        <v>34</v>
      </c>
      <c r="Q4" s="22">
        <f>SUM(I4:L4)</f>
        <v>52.400000000000006</v>
      </c>
      <c r="R4" s="22">
        <f>SUM(M4:O4)</f>
        <v>38.400000000000006</v>
      </c>
      <c r="S4" s="23">
        <f>SUM(F4:J4)</f>
        <v>60</v>
      </c>
      <c r="T4" s="23">
        <f>SUM(K4:O4)</f>
        <v>64.8</v>
      </c>
      <c r="U4" s="11" t="s">
        <v>351</v>
      </c>
      <c r="V4" s="11" t="s">
        <v>352</v>
      </c>
      <c r="W4" s="13" t="s">
        <v>209</v>
      </c>
      <c r="X4" s="13" t="s">
        <v>230</v>
      </c>
      <c r="Y4" s="13" t="s">
        <v>466</v>
      </c>
      <c r="Z4" s="12">
        <v>4.5999999999999996</v>
      </c>
      <c r="AA4" s="12">
        <v>3.9</v>
      </c>
      <c r="AB4" s="11" t="s">
        <v>157</v>
      </c>
      <c r="AC4" s="12">
        <v>0.8</v>
      </c>
      <c r="AD4" s="12" t="s">
        <v>301</v>
      </c>
      <c r="AE4" s="12">
        <v>0.8</v>
      </c>
      <c r="AF4" s="12" t="s">
        <v>304</v>
      </c>
      <c r="AG4" s="12"/>
      <c r="AH4" s="11" t="s">
        <v>303</v>
      </c>
      <c r="AI4" s="11" t="s">
        <v>303</v>
      </c>
      <c r="AJ4" s="11" t="s">
        <v>157</v>
      </c>
      <c r="AK4" s="8"/>
      <c r="AL4" s="8" t="s">
        <v>485</v>
      </c>
      <c r="AM4" s="29" t="s">
        <v>527</v>
      </c>
    </row>
    <row r="5" spans="1:39" s="5" customFormat="1">
      <c r="A5" s="6">
        <v>44625</v>
      </c>
      <c r="B5" s="7" t="s">
        <v>163</v>
      </c>
      <c r="C5" s="8" t="s">
        <v>198</v>
      </c>
      <c r="D5" s="9">
        <v>8.8275462962962958E-2</v>
      </c>
      <c r="E5" s="32" t="s">
        <v>567</v>
      </c>
      <c r="F5" s="10">
        <v>12.6</v>
      </c>
      <c r="G5" s="10">
        <v>11.8</v>
      </c>
      <c r="H5" s="10">
        <v>12.2</v>
      </c>
      <c r="I5" s="10">
        <v>14</v>
      </c>
      <c r="J5" s="10">
        <v>13.2</v>
      </c>
      <c r="K5" s="10">
        <v>12.8</v>
      </c>
      <c r="L5" s="10">
        <v>12.5</v>
      </c>
      <c r="M5" s="10">
        <v>12.7</v>
      </c>
      <c r="N5" s="10">
        <v>12.2</v>
      </c>
      <c r="O5" s="10">
        <v>13.7</v>
      </c>
      <c r="P5" s="22">
        <f t="shared" ref="P5:P6" si="0">SUM(F5:H5)</f>
        <v>36.599999999999994</v>
      </c>
      <c r="Q5" s="22">
        <f t="shared" ref="Q5:Q6" si="1">SUM(I5:L5)</f>
        <v>52.5</v>
      </c>
      <c r="R5" s="22">
        <f t="shared" ref="R5:R6" si="2">SUM(M5:O5)</f>
        <v>38.599999999999994</v>
      </c>
      <c r="S5" s="23">
        <f t="shared" ref="S5:S6" si="3">SUM(F5:J5)</f>
        <v>63.8</v>
      </c>
      <c r="T5" s="23">
        <f t="shared" ref="T5:T6" si="4">SUM(K5:O5)</f>
        <v>63.900000000000006</v>
      </c>
      <c r="U5" s="11" t="s">
        <v>196</v>
      </c>
      <c r="V5" s="11" t="s">
        <v>197</v>
      </c>
      <c r="W5" s="13" t="s">
        <v>218</v>
      </c>
      <c r="X5" s="13" t="s">
        <v>576</v>
      </c>
      <c r="Y5" s="13" t="s">
        <v>208</v>
      </c>
      <c r="Z5" s="12">
        <v>6.2</v>
      </c>
      <c r="AA5" s="12">
        <v>7.3</v>
      </c>
      <c r="AB5" s="11" t="s">
        <v>157</v>
      </c>
      <c r="AC5" s="12">
        <v>1.2</v>
      </c>
      <c r="AD5" s="12" t="s">
        <v>301</v>
      </c>
      <c r="AE5" s="12">
        <v>1.1000000000000001</v>
      </c>
      <c r="AF5" s="12">
        <v>0.1</v>
      </c>
      <c r="AG5" s="12"/>
      <c r="AH5" s="11" t="s">
        <v>302</v>
      </c>
      <c r="AI5" s="11" t="s">
        <v>303</v>
      </c>
      <c r="AJ5" s="11" t="s">
        <v>157</v>
      </c>
      <c r="AK5" s="8"/>
      <c r="AL5" s="8" t="s">
        <v>566</v>
      </c>
      <c r="AM5" s="29" t="s">
        <v>616</v>
      </c>
    </row>
    <row r="6" spans="1:39" s="5" customFormat="1">
      <c r="A6" s="6">
        <v>44626</v>
      </c>
      <c r="B6" s="7" t="s">
        <v>167</v>
      </c>
      <c r="C6" s="8" t="s">
        <v>198</v>
      </c>
      <c r="D6" s="9">
        <v>8.9641203703703709E-2</v>
      </c>
      <c r="E6" s="32" t="s">
        <v>589</v>
      </c>
      <c r="F6" s="10">
        <v>12.7</v>
      </c>
      <c r="G6" s="10">
        <v>11.3</v>
      </c>
      <c r="H6" s="10">
        <v>11.6</v>
      </c>
      <c r="I6" s="10">
        <v>14</v>
      </c>
      <c r="J6" s="10">
        <v>13.5</v>
      </c>
      <c r="K6" s="10">
        <v>13.3</v>
      </c>
      <c r="L6" s="10">
        <v>13.1</v>
      </c>
      <c r="M6" s="10">
        <v>13.2</v>
      </c>
      <c r="N6" s="10">
        <v>13.2</v>
      </c>
      <c r="O6" s="10">
        <v>13.6</v>
      </c>
      <c r="P6" s="22">
        <f t="shared" si="0"/>
        <v>35.6</v>
      </c>
      <c r="Q6" s="22">
        <f t="shared" si="1"/>
        <v>53.9</v>
      </c>
      <c r="R6" s="22">
        <f t="shared" si="2"/>
        <v>40</v>
      </c>
      <c r="S6" s="23">
        <f t="shared" si="3"/>
        <v>63.1</v>
      </c>
      <c r="T6" s="23">
        <f t="shared" si="4"/>
        <v>66.399999999999991</v>
      </c>
      <c r="U6" s="11" t="s">
        <v>351</v>
      </c>
      <c r="V6" s="11" t="s">
        <v>197</v>
      </c>
      <c r="W6" s="13" t="s">
        <v>217</v>
      </c>
      <c r="X6" s="13" t="s">
        <v>230</v>
      </c>
      <c r="Y6" s="13" t="s">
        <v>263</v>
      </c>
      <c r="Z6" s="12">
        <v>5.5</v>
      </c>
      <c r="AA6" s="12">
        <v>5.0999999999999996</v>
      </c>
      <c r="AB6" s="11" t="s">
        <v>157</v>
      </c>
      <c r="AC6" s="12">
        <v>1.3</v>
      </c>
      <c r="AD6" s="12" t="s">
        <v>301</v>
      </c>
      <c r="AE6" s="12">
        <v>1.1000000000000001</v>
      </c>
      <c r="AF6" s="12">
        <v>0.2</v>
      </c>
      <c r="AG6" s="12"/>
      <c r="AH6" s="11" t="s">
        <v>302</v>
      </c>
      <c r="AI6" s="11" t="s">
        <v>305</v>
      </c>
      <c r="AJ6" s="11" t="s">
        <v>157</v>
      </c>
      <c r="AK6" s="8"/>
      <c r="AL6" s="8" t="s">
        <v>588</v>
      </c>
      <c r="AM6" s="29" t="s">
        <v>624</v>
      </c>
    </row>
    <row r="7" spans="1:39" s="5" customFormat="1">
      <c r="A7" s="6">
        <v>44632</v>
      </c>
      <c r="B7" s="7" t="s">
        <v>162</v>
      </c>
      <c r="C7" s="8" t="s">
        <v>198</v>
      </c>
      <c r="D7" s="9">
        <v>8.8229166666666678E-2</v>
      </c>
      <c r="E7" s="32" t="s">
        <v>646</v>
      </c>
      <c r="F7" s="10">
        <v>12.7</v>
      </c>
      <c r="G7" s="10">
        <v>11.4</v>
      </c>
      <c r="H7" s="10">
        <v>11.7</v>
      </c>
      <c r="I7" s="10">
        <v>14.1</v>
      </c>
      <c r="J7" s="10">
        <v>13.2</v>
      </c>
      <c r="K7" s="10">
        <v>13.4</v>
      </c>
      <c r="L7" s="10">
        <v>13.1</v>
      </c>
      <c r="M7" s="10">
        <v>12.7</v>
      </c>
      <c r="N7" s="10">
        <v>12.3</v>
      </c>
      <c r="O7" s="10">
        <v>12.7</v>
      </c>
      <c r="P7" s="22">
        <f t="shared" ref="P7:P9" si="5">SUM(F7:H7)</f>
        <v>35.799999999999997</v>
      </c>
      <c r="Q7" s="22">
        <f t="shared" ref="Q7:Q9" si="6">SUM(I7:L7)</f>
        <v>53.8</v>
      </c>
      <c r="R7" s="22">
        <f t="shared" ref="R7:R9" si="7">SUM(M7:O7)</f>
        <v>37.700000000000003</v>
      </c>
      <c r="S7" s="23">
        <f t="shared" ref="S7:S9" si="8">SUM(F7:J7)</f>
        <v>63.099999999999994</v>
      </c>
      <c r="T7" s="23">
        <f t="shared" ref="T7:T9" si="9">SUM(K7:O7)</f>
        <v>64.2</v>
      </c>
      <c r="U7" s="11" t="s">
        <v>196</v>
      </c>
      <c r="V7" s="11" t="s">
        <v>203</v>
      </c>
      <c r="W7" s="13" t="s">
        <v>209</v>
      </c>
      <c r="X7" s="13" t="s">
        <v>356</v>
      </c>
      <c r="Y7" s="13" t="s">
        <v>581</v>
      </c>
      <c r="Z7" s="12">
        <v>3.1</v>
      </c>
      <c r="AA7" s="12">
        <v>1.5</v>
      </c>
      <c r="AB7" s="11" t="s">
        <v>157</v>
      </c>
      <c r="AC7" s="12">
        <v>-0.9</v>
      </c>
      <c r="AD7" s="12" t="s">
        <v>301</v>
      </c>
      <c r="AE7" s="12">
        <v>-1.1000000000000001</v>
      </c>
      <c r="AF7" s="12">
        <v>0.2</v>
      </c>
      <c r="AG7" s="12"/>
      <c r="AH7" s="11" t="s">
        <v>308</v>
      </c>
      <c r="AI7" s="11" t="s">
        <v>303</v>
      </c>
      <c r="AJ7" s="11" t="s">
        <v>157</v>
      </c>
      <c r="AK7" s="8"/>
      <c r="AL7" s="8" t="s">
        <v>645</v>
      </c>
      <c r="AM7" s="29" t="s">
        <v>684</v>
      </c>
    </row>
    <row r="8" spans="1:39" s="5" customFormat="1">
      <c r="A8" s="6">
        <v>44632</v>
      </c>
      <c r="B8" s="7" t="s">
        <v>164</v>
      </c>
      <c r="C8" s="8" t="s">
        <v>198</v>
      </c>
      <c r="D8" s="9">
        <v>8.7500000000000008E-2</v>
      </c>
      <c r="E8" s="32" t="s">
        <v>661</v>
      </c>
      <c r="F8" s="10">
        <v>12.7</v>
      </c>
      <c r="G8" s="10">
        <v>10.9</v>
      </c>
      <c r="H8" s="10">
        <v>11.5</v>
      </c>
      <c r="I8" s="10">
        <v>13.5</v>
      </c>
      <c r="J8" s="10">
        <v>13.1</v>
      </c>
      <c r="K8" s="10">
        <v>13.1</v>
      </c>
      <c r="L8" s="10">
        <v>13</v>
      </c>
      <c r="M8" s="10">
        <v>12.8</v>
      </c>
      <c r="N8" s="10">
        <v>12.5</v>
      </c>
      <c r="O8" s="10">
        <v>12.9</v>
      </c>
      <c r="P8" s="22">
        <f t="shared" si="5"/>
        <v>35.1</v>
      </c>
      <c r="Q8" s="22">
        <f t="shared" si="6"/>
        <v>52.7</v>
      </c>
      <c r="R8" s="22">
        <f t="shared" si="7"/>
        <v>38.200000000000003</v>
      </c>
      <c r="S8" s="23">
        <f t="shared" si="8"/>
        <v>61.7</v>
      </c>
      <c r="T8" s="23">
        <f t="shared" si="9"/>
        <v>64.300000000000011</v>
      </c>
      <c r="U8" s="11" t="s">
        <v>351</v>
      </c>
      <c r="V8" s="11" t="s">
        <v>197</v>
      </c>
      <c r="W8" s="13" t="s">
        <v>662</v>
      </c>
      <c r="X8" s="13" t="s">
        <v>596</v>
      </c>
      <c r="Y8" s="13" t="s">
        <v>263</v>
      </c>
      <c r="Z8" s="12">
        <v>3.1</v>
      </c>
      <c r="AA8" s="12">
        <v>1.5</v>
      </c>
      <c r="AB8" s="11" t="s">
        <v>157</v>
      </c>
      <c r="AC8" s="12">
        <v>0.4</v>
      </c>
      <c r="AD8" s="12" t="s">
        <v>301</v>
      </c>
      <c r="AE8" s="12">
        <v>0.2</v>
      </c>
      <c r="AF8" s="12">
        <v>0.2</v>
      </c>
      <c r="AG8" s="12"/>
      <c r="AH8" s="11" t="s">
        <v>305</v>
      </c>
      <c r="AI8" s="11" t="s">
        <v>303</v>
      </c>
      <c r="AJ8" s="11" t="s">
        <v>157</v>
      </c>
      <c r="AK8" s="8"/>
      <c r="AL8" s="8" t="s">
        <v>696</v>
      </c>
      <c r="AM8" s="29" t="s">
        <v>697</v>
      </c>
    </row>
    <row r="9" spans="1:39" s="5" customFormat="1">
      <c r="A9" s="6">
        <v>44633</v>
      </c>
      <c r="B9" s="7" t="s">
        <v>168</v>
      </c>
      <c r="C9" s="8" t="s">
        <v>198</v>
      </c>
      <c r="D9" s="9">
        <v>8.6840277777777766E-2</v>
      </c>
      <c r="E9" s="32" t="s">
        <v>678</v>
      </c>
      <c r="F9" s="10">
        <v>12.8</v>
      </c>
      <c r="G9" s="10">
        <v>11</v>
      </c>
      <c r="H9" s="10">
        <v>11.4</v>
      </c>
      <c r="I9" s="10">
        <v>13.5</v>
      </c>
      <c r="J9" s="10">
        <v>12.6</v>
      </c>
      <c r="K9" s="10">
        <v>12.5</v>
      </c>
      <c r="L9" s="10">
        <v>12.6</v>
      </c>
      <c r="M9" s="10">
        <v>12.8</v>
      </c>
      <c r="N9" s="10">
        <v>12.4</v>
      </c>
      <c r="O9" s="10">
        <v>13.7</v>
      </c>
      <c r="P9" s="22">
        <f t="shared" si="5"/>
        <v>35.200000000000003</v>
      </c>
      <c r="Q9" s="22">
        <f t="shared" si="6"/>
        <v>51.2</v>
      </c>
      <c r="R9" s="22">
        <f t="shared" si="7"/>
        <v>38.900000000000006</v>
      </c>
      <c r="S9" s="23">
        <f t="shared" si="8"/>
        <v>61.300000000000004</v>
      </c>
      <c r="T9" s="23">
        <f t="shared" si="9"/>
        <v>64</v>
      </c>
      <c r="U9" s="11" t="s">
        <v>351</v>
      </c>
      <c r="V9" s="11" t="s">
        <v>197</v>
      </c>
      <c r="W9" s="13" t="s">
        <v>199</v>
      </c>
      <c r="X9" s="13" t="s">
        <v>208</v>
      </c>
      <c r="Y9" s="13" t="s">
        <v>489</v>
      </c>
      <c r="Z9" s="12">
        <v>1.7</v>
      </c>
      <c r="AA9" s="12">
        <v>1.8</v>
      </c>
      <c r="AB9" s="11" t="s">
        <v>157</v>
      </c>
      <c r="AC9" s="12">
        <v>0.6</v>
      </c>
      <c r="AD9" s="12" t="s">
        <v>301</v>
      </c>
      <c r="AE9" s="12">
        <v>0.3</v>
      </c>
      <c r="AF9" s="12">
        <v>0.3</v>
      </c>
      <c r="AG9" s="12"/>
      <c r="AH9" s="11" t="s">
        <v>305</v>
      </c>
      <c r="AI9" s="11" t="s">
        <v>305</v>
      </c>
      <c r="AJ9" s="11" t="s">
        <v>159</v>
      </c>
      <c r="AK9" s="8"/>
      <c r="AL9" s="8" t="s">
        <v>714</v>
      </c>
      <c r="AM9" s="29" t="s">
        <v>715</v>
      </c>
    </row>
    <row r="10" spans="1:39" s="5" customFormat="1">
      <c r="A10" s="6">
        <v>44639</v>
      </c>
      <c r="B10" s="7" t="s">
        <v>163</v>
      </c>
      <c r="C10" s="8" t="s">
        <v>732</v>
      </c>
      <c r="D10" s="9">
        <v>8.7557870370370369E-2</v>
      </c>
      <c r="E10" s="32" t="s">
        <v>742</v>
      </c>
      <c r="F10" s="10">
        <v>12.8</v>
      </c>
      <c r="G10" s="10">
        <v>11.6</v>
      </c>
      <c r="H10" s="10">
        <v>11.9</v>
      </c>
      <c r="I10" s="10">
        <v>14</v>
      </c>
      <c r="J10" s="10">
        <v>13.2</v>
      </c>
      <c r="K10" s="10">
        <v>12.3</v>
      </c>
      <c r="L10" s="10">
        <v>12.4</v>
      </c>
      <c r="M10" s="10">
        <v>12.3</v>
      </c>
      <c r="N10" s="10">
        <v>13.1</v>
      </c>
      <c r="O10" s="10">
        <v>12.9</v>
      </c>
      <c r="P10" s="22">
        <f t="shared" ref="P10" si="10">SUM(F10:H10)</f>
        <v>36.299999999999997</v>
      </c>
      <c r="Q10" s="22">
        <f t="shared" ref="Q10" si="11">SUM(I10:L10)</f>
        <v>51.9</v>
      </c>
      <c r="R10" s="22">
        <f t="shared" ref="R10" si="12">SUM(M10:O10)</f>
        <v>38.299999999999997</v>
      </c>
      <c r="S10" s="23">
        <f t="shared" ref="S10" si="13">SUM(F10:J10)</f>
        <v>63.5</v>
      </c>
      <c r="T10" s="23">
        <f t="shared" ref="T10" si="14">SUM(K10:O10)</f>
        <v>63</v>
      </c>
      <c r="U10" s="11" t="s">
        <v>210</v>
      </c>
      <c r="V10" s="11" t="s">
        <v>211</v>
      </c>
      <c r="W10" s="13" t="s">
        <v>208</v>
      </c>
      <c r="X10" s="13" t="s">
        <v>743</v>
      </c>
      <c r="Y10" s="13" t="s">
        <v>571</v>
      </c>
      <c r="Z10" s="12">
        <v>15.3</v>
      </c>
      <c r="AA10" s="12">
        <v>16.899999999999999</v>
      </c>
      <c r="AB10" s="11" t="s">
        <v>156</v>
      </c>
      <c r="AC10" s="12" t="s">
        <v>304</v>
      </c>
      <c r="AD10" s="12" t="s">
        <v>301</v>
      </c>
      <c r="AE10" s="12">
        <v>1.9</v>
      </c>
      <c r="AF10" s="12">
        <v>-1.9</v>
      </c>
      <c r="AG10" s="12"/>
      <c r="AH10" s="11" t="s">
        <v>302</v>
      </c>
      <c r="AI10" s="11" t="s">
        <v>303</v>
      </c>
      <c r="AJ10" s="11" t="s">
        <v>157</v>
      </c>
      <c r="AK10" s="8"/>
      <c r="AL10" s="8" t="s">
        <v>741</v>
      </c>
      <c r="AM10" s="29" t="s">
        <v>744</v>
      </c>
    </row>
    <row r="11" spans="1:39" s="5" customFormat="1">
      <c r="A11" s="6">
        <v>44647</v>
      </c>
      <c r="B11" s="7" t="s">
        <v>162</v>
      </c>
      <c r="C11" s="8" t="s">
        <v>198</v>
      </c>
      <c r="D11" s="9">
        <v>8.8946759259259267E-2</v>
      </c>
      <c r="E11" s="32" t="s">
        <v>802</v>
      </c>
      <c r="F11" s="10">
        <v>13.2</v>
      </c>
      <c r="G11" s="10">
        <v>11.2</v>
      </c>
      <c r="H11" s="10">
        <v>11.8</v>
      </c>
      <c r="I11" s="10">
        <v>14.2</v>
      </c>
      <c r="J11" s="10">
        <v>13.4</v>
      </c>
      <c r="K11" s="10">
        <v>12.7</v>
      </c>
      <c r="L11" s="10">
        <v>12.9</v>
      </c>
      <c r="M11" s="10">
        <v>13</v>
      </c>
      <c r="N11" s="10">
        <v>13</v>
      </c>
      <c r="O11" s="10">
        <v>13.1</v>
      </c>
      <c r="P11" s="22">
        <f t="shared" ref="P11" si="15">SUM(F11:H11)</f>
        <v>36.200000000000003</v>
      </c>
      <c r="Q11" s="22">
        <f t="shared" ref="Q11" si="16">SUM(I11:L11)</f>
        <v>53.199999999999996</v>
      </c>
      <c r="R11" s="22">
        <f t="shared" ref="R11" si="17">SUM(M11:O11)</f>
        <v>39.1</v>
      </c>
      <c r="S11" s="23">
        <f t="shared" ref="S11" si="18">SUM(F11:J11)</f>
        <v>63.800000000000004</v>
      </c>
      <c r="T11" s="23">
        <f t="shared" ref="T11" si="19">SUM(K11:O11)</f>
        <v>64.7</v>
      </c>
      <c r="U11" s="11" t="s">
        <v>196</v>
      </c>
      <c r="V11" s="11" t="s">
        <v>197</v>
      </c>
      <c r="W11" s="13" t="s">
        <v>208</v>
      </c>
      <c r="X11" s="13" t="s">
        <v>253</v>
      </c>
      <c r="Y11" s="13" t="s">
        <v>273</v>
      </c>
      <c r="Z11" s="12">
        <v>5.4</v>
      </c>
      <c r="AA11" s="12">
        <v>5.2</v>
      </c>
      <c r="AB11" s="11" t="s">
        <v>242</v>
      </c>
      <c r="AC11" s="12">
        <v>0.4</v>
      </c>
      <c r="AD11" s="12" t="s">
        <v>301</v>
      </c>
      <c r="AE11" s="12">
        <v>1.3</v>
      </c>
      <c r="AF11" s="12">
        <v>-0.9</v>
      </c>
      <c r="AG11" s="12"/>
      <c r="AH11" s="11" t="s">
        <v>302</v>
      </c>
      <c r="AI11" s="11" t="s">
        <v>303</v>
      </c>
      <c r="AJ11" s="11" t="s">
        <v>157</v>
      </c>
      <c r="AK11" s="8"/>
      <c r="AL11" s="8" t="s">
        <v>801</v>
      </c>
      <c r="AM11" s="29" t="s">
        <v>836</v>
      </c>
    </row>
    <row r="12" spans="1:39" s="5" customFormat="1">
      <c r="A12" s="6">
        <v>44654</v>
      </c>
      <c r="B12" s="7" t="s">
        <v>162</v>
      </c>
      <c r="C12" s="8" t="s">
        <v>198</v>
      </c>
      <c r="D12" s="9">
        <v>8.8287037037037039E-2</v>
      </c>
      <c r="E12" s="32" t="s">
        <v>900</v>
      </c>
      <c r="F12" s="10">
        <v>12.6</v>
      </c>
      <c r="G12" s="10">
        <v>10.7</v>
      </c>
      <c r="H12" s="10">
        <v>11.2</v>
      </c>
      <c r="I12" s="10">
        <v>14</v>
      </c>
      <c r="J12" s="10">
        <v>13.3</v>
      </c>
      <c r="K12" s="10">
        <v>13.5</v>
      </c>
      <c r="L12" s="10">
        <v>13.4</v>
      </c>
      <c r="M12" s="10">
        <v>13.3</v>
      </c>
      <c r="N12" s="10">
        <v>13</v>
      </c>
      <c r="O12" s="10">
        <v>12.8</v>
      </c>
      <c r="P12" s="22">
        <f t="shared" ref="P12" si="20">SUM(F12:H12)</f>
        <v>34.5</v>
      </c>
      <c r="Q12" s="22">
        <f t="shared" ref="Q12" si="21">SUM(I12:L12)</f>
        <v>54.199999999999996</v>
      </c>
      <c r="R12" s="22">
        <f t="shared" ref="R12" si="22">SUM(M12:O12)</f>
        <v>39.1</v>
      </c>
      <c r="S12" s="23">
        <f t="shared" ref="S12" si="23">SUM(F12:J12)</f>
        <v>61.8</v>
      </c>
      <c r="T12" s="23">
        <f t="shared" ref="T12" si="24">SUM(K12:O12)</f>
        <v>66</v>
      </c>
      <c r="U12" s="11" t="s">
        <v>196</v>
      </c>
      <c r="V12" s="11" t="s">
        <v>197</v>
      </c>
      <c r="W12" s="13" t="s">
        <v>354</v>
      </c>
      <c r="X12" s="13" t="s">
        <v>260</v>
      </c>
      <c r="Y12" s="13" t="s">
        <v>263</v>
      </c>
      <c r="Z12" s="12">
        <v>3.9</v>
      </c>
      <c r="AA12" s="12">
        <v>3.7</v>
      </c>
      <c r="AB12" s="11" t="s">
        <v>159</v>
      </c>
      <c r="AC12" s="12">
        <v>-0.3</v>
      </c>
      <c r="AD12" s="12" t="s">
        <v>301</v>
      </c>
      <c r="AE12" s="12">
        <v>-0.2</v>
      </c>
      <c r="AF12" s="12">
        <v>-0.1</v>
      </c>
      <c r="AG12" s="12"/>
      <c r="AH12" s="11" t="s">
        <v>305</v>
      </c>
      <c r="AI12" s="11" t="s">
        <v>303</v>
      </c>
      <c r="AJ12" s="11" t="s">
        <v>157</v>
      </c>
      <c r="AK12" s="8"/>
      <c r="AL12" s="8" t="s">
        <v>931</v>
      </c>
      <c r="AM12" s="29" t="s">
        <v>932</v>
      </c>
    </row>
  </sheetData>
  <autoFilter ref="A1:AL2" xr:uid="{00000000-0009-0000-0000-00000D000000}"/>
  <phoneticPr fontId="12"/>
  <conditionalFormatting sqref="AH2:AI2">
    <cfRule type="containsText" dxfId="95" priority="797" operator="containsText" text="E">
      <formula>NOT(ISERROR(SEARCH("E",AH2)))</formula>
    </cfRule>
    <cfRule type="containsText" dxfId="94" priority="798" operator="containsText" text="B">
      <formula>NOT(ISERROR(SEARCH("B",AH2)))</formula>
    </cfRule>
    <cfRule type="containsText" dxfId="93" priority="799" operator="containsText" text="A">
      <formula>NOT(ISERROR(SEARCH("A",AH2)))</formula>
    </cfRule>
  </conditionalFormatting>
  <conditionalFormatting sqref="AJ2:AK2">
    <cfRule type="containsText" dxfId="92" priority="794" operator="containsText" text="E">
      <formula>NOT(ISERROR(SEARCH("E",AJ2)))</formula>
    </cfRule>
    <cfRule type="containsText" dxfId="91" priority="795" operator="containsText" text="B">
      <formula>NOT(ISERROR(SEARCH("B",AJ2)))</formula>
    </cfRule>
    <cfRule type="containsText" dxfId="90" priority="796" operator="containsText" text="A">
      <formula>NOT(ISERROR(SEARCH("A",AJ2)))</formula>
    </cfRule>
  </conditionalFormatting>
  <conditionalFormatting sqref="F2:O2">
    <cfRule type="colorScale" priority="1245">
      <colorScale>
        <cfvo type="min"/>
        <cfvo type="percentile" val="50"/>
        <cfvo type="max"/>
        <color rgb="FFF8696B"/>
        <color rgb="FFFFEB84"/>
        <color rgb="FF63BE7B"/>
      </colorScale>
    </cfRule>
  </conditionalFormatting>
  <conditionalFormatting sqref="AB2">
    <cfRule type="containsText" dxfId="89" priority="92" operator="containsText" text="D">
      <formula>NOT(ISERROR(SEARCH("D",AB2)))</formula>
    </cfRule>
    <cfRule type="containsText" dxfId="88" priority="93" operator="containsText" text="S">
      <formula>NOT(ISERROR(SEARCH("S",AB2)))</formula>
    </cfRule>
    <cfRule type="containsText" dxfId="87" priority="94" operator="containsText" text="F">
      <formula>NOT(ISERROR(SEARCH("F",AB2)))</formula>
    </cfRule>
    <cfRule type="containsText" dxfId="86" priority="95" operator="containsText" text="E">
      <formula>NOT(ISERROR(SEARCH("E",AB2)))</formula>
    </cfRule>
    <cfRule type="containsText" dxfId="85" priority="96" operator="containsText" text="B">
      <formula>NOT(ISERROR(SEARCH("B",AB2)))</formula>
    </cfRule>
    <cfRule type="containsText" dxfId="84" priority="97" operator="containsText" text="A">
      <formula>NOT(ISERROR(SEARCH("A",AB2)))</formula>
    </cfRule>
  </conditionalFormatting>
  <conditionalFormatting sqref="AH3:AI3">
    <cfRule type="containsText" dxfId="83" priority="88" operator="containsText" text="E">
      <formula>NOT(ISERROR(SEARCH("E",AH3)))</formula>
    </cfRule>
    <cfRule type="containsText" dxfId="82" priority="89" operator="containsText" text="B">
      <formula>NOT(ISERROR(SEARCH("B",AH3)))</formula>
    </cfRule>
    <cfRule type="containsText" dxfId="81" priority="90" operator="containsText" text="A">
      <formula>NOT(ISERROR(SEARCH("A",AH3)))</formula>
    </cfRule>
  </conditionalFormatting>
  <conditionalFormatting sqref="AJ3:AK3">
    <cfRule type="containsText" dxfId="80" priority="85" operator="containsText" text="E">
      <formula>NOT(ISERROR(SEARCH("E",AJ3)))</formula>
    </cfRule>
    <cfRule type="containsText" dxfId="79" priority="86" operator="containsText" text="B">
      <formula>NOT(ISERROR(SEARCH("B",AJ3)))</formula>
    </cfRule>
    <cfRule type="containsText" dxfId="78" priority="87" operator="containsText" text="A">
      <formula>NOT(ISERROR(SEARCH("A",AJ3)))</formula>
    </cfRule>
  </conditionalFormatting>
  <conditionalFormatting sqref="F3:O3">
    <cfRule type="colorScale" priority="91">
      <colorScale>
        <cfvo type="min"/>
        <cfvo type="percentile" val="50"/>
        <cfvo type="max"/>
        <color rgb="FFF8696B"/>
        <color rgb="FFFFEB84"/>
        <color rgb="FF63BE7B"/>
      </colorScale>
    </cfRule>
  </conditionalFormatting>
  <conditionalFormatting sqref="AB3">
    <cfRule type="containsText" dxfId="77" priority="79" operator="containsText" text="D">
      <formula>NOT(ISERROR(SEARCH("D",AB3)))</formula>
    </cfRule>
    <cfRule type="containsText" dxfId="76" priority="80" operator="containsText" text="S">
      <formula>NOT(ISERROR(SEARCH("S",AB3)))</formula>
    </cfRule>
    <cfRule type="containsText" dxfId="75" priority="81" operator="containsText" text="F">
      <formula>NOT(ISERROR(SEARCH("F",AB3)))</formula>
    </cfRule>
    <cfRule type="containsText" dxfId="74" priority="82" operator="containsText" text="E">
      <formula>NOT(ISERROR(SEARCH("E",AB3)))</formula>
    </cfRule>
    <cfRule type="containsText" dxfId="73" priority="83" operator="containsText" text="B">
      <formula>NOT(ISERROR(SEARCH("B",AB3)))</formula>
    </cfRule>
    <cfRule type="containsText" dxfId="72" priority="84" operator="containsText" text="A">
      <formula>NOT(ISERROR(SEARCH("A",AB3)))</formula>
    </cfRule>
  </conditionalFormatting>
  <conditionalFormatting sqref="AH4:AI4">
    <cfRule type="containsText" dxfId="71" priority="75" operator="containsText" text="E">
      <formula>NOT(ISERROR(SEARCH("E",AH4)))</formula>
    </cfRule>
    <cfRule type="containsText" dxfId="70" priority="76" operator="containsText" text="B">
      <formula>NOT(ISERROR(SEARCH("B",AH4)))</formula>
    </cfRule>
    <cfRule type="containsText" dxfId="69" priority="77" operator="containsText" text="A">
      <formula>NOT(ISERROR(SEARCH("A",AH4)))</formula>
    </cfRule>
  </conditionalFormatting>
  <conditionalFormatting sqref="AJ4:AK4">
    <cfRule type="containsText" dxfId="68" priority="72" operator="containsText" text="E">
      <formula>NOT(ISERROR(SEARCH("E",AJ4)))</formula>
    </cfRule>
    <cfRule type="containsText" dxfId="67" priority="73" operator="containsText" text="B">
      <formula>NOT(ISERROR(SEARCH("B",AJ4)))</formula>
    </cfRule>
    <cfRule type="containsText" dxfId="66" priority="74" operator="containsText" text="A">
      <formula>NOT(ISERROR(SEARCH("A",AJ4)))</formula>
    </cfRule>
  </conditionalFormatting>
  <conditionalFormatting sqref="F4:O4">
    <cfRule type="colorScale" priority="78">
      <colorScale>
        <cfvo type="min"/>
        <cfvo type="percentile" val="50"/>
        <cfvo type="max"/>
        <color rgb="FFF8696B"/>
        <color rgb="FFFFEB84"/>
        <color rgb="FF63BE7B"/>
      </colorScale>
    </cfRule>
  </conditionalFormatting>
  <conditionalFormatting sqref="AB4">
    <cfRule type="containsText" dxfId="65" priority="66" operator="containsText" text="D">
      <formula>NOT(ISERROR(SEARCH("D",AB4)))</formula>
    </cfRule>
    <cfRule type="containsText" dxfId="64" priority="67" operator="containsText" text="S">
      <formula>NOT(ISERROR(SEARCH("S",AB4)))</formula>
    </cfRule>
    <cfRule type="containsText" dxfId="63" priority="68" operator="containsText" text="F">
      <formula>NOT(ISERROR(SEARCH("F",AB4)))</formula>
    </cfRule>
    <cfRule type="containsText" dxfId="62" priority="69" operator="containsText" text="E">
      <formula>NOT(ISERROR(SEARCH("E",AB4)))</formula>
    </cfRule>
    <cfRule type="containsText" dxfId="61" priority="70" operator="containsText" text="B">
      <formula>NOT(ISERROR(SEARCH("B",AB4)))</formula>
    </cfRule>
    <cfRule type="containsText" dxfId="60" priority="71" operator="containsText" text="A">
      <formula>NOT(ISERROR(SEARCH("A",AB4)))</formula>
    </cfRule>
  </conditionalFormatting>
  <conditionalFormatting sqref="AH5:AI6">
    <cfRule type="containsText" dxfId="59" priority="62" operator="containsText" text="E">
      <formula>NOT(ISERROR(SEARCH("E",AH5)))</formula>
    </cfRule>
    <cfRule type="containsText" dxfId="58" priority="63" operator="containsText" text="B">
      <formula>NOT(ISERROR(SEARCH("B",AH5)))</formula>
    </cfRule>
    <cfRule type="containsText" dxfId="57" priority="64" operator="containsText" text="A">
      <formula>NOT(ISERROR(SEARCH("A",AH5)))</formula>
    </cfRule>
  </conditionalFormatting>
  <conditionalFormatting sqref="AJ5:AK6">
    <cfRule type="containsText" dxfId="56" priority="59" operator="containsText" text="E">
      <formula>NOT(ISERROR(SEARCH("E",AJ5)))</formula>
    </cfRule>
    <cfRule type="containsText" dxfId="55" priority="60" operator="containsText" text="B">
      <formula>NOT(ISERROR(SEARCH("B",AJ5)))</formula>
    </cfRule>
    <cfRule type="containsText" dxfId="54" priority="61" operator="containsText" text="A">
      <formula>NOT(ISERROR(SEARCH("A",AJ5)))</formula>
    </cfRule>
  </conditionalFormatting>
  <conditionalFormatting sqref="F5:O6">
    <cfRule type="colorScale" priority="65">
      <colorScale>
        <cfvo type="min"/>
        <cfvo type="percentile" val="50"/>
        <cfvo type="max"/>
        <color rgb="FFF8696B"/>
        <color rgb="FFFFEB84"/>
        <color rgb="FF63BE7B"/>
      </colorScale>
    </cfRule>
  </conditionalFormatting>
  <conditionalFormatting sqref="AB5:AB6">
    <cfRule type="containsText" dxfId="53" priority="53" operator="containsText" text="D">
      <formula>NOT(ISERROR(SEARCH("D",AB5)))</formula>
    </cfRule>
    <cfRule type="containsText" dxfId="52" priority="54" operator="containsText" text="S">
      <formula>NOT(ISERROR(SEARCH("S",AB5)))</formula>
    </cfRule>
    <cfRule type="containsText" dxfId="51" priority="55" operator="containsText" text="F">
      <formula>NOT(ISERROR(SEARCH("F",AB5)))</formula>
    </cfRule>
    <cfRule type="containsText" dxfId="50" priority="56" operator="containsText" text="E">
      <formula>NOT(ISERROR(SEARCH("E",AB5)))</formula>
    </cfRule>
    <cfRule type="containsText" dxfId="49" priority="57" operator="containsText" text="B">
      <formula>NOT(ISERROR(SEARCH("B",AB5)))</formula>
    </cfRule>
    <cfRule type="containsText" dxfId="48" priority="58" operator="containsText" text="A">
      <formula>NOT(ISERROR(SEARCH("A",AB5)))</formula>
    </cfRule>
  </conditionalFormatting>
  <conditionalFormatting sqref="AH7:AI9">
    <cfRule type="containsText" dxfId="47" priority="49" operator="containsText" text="E">
      <formula>NOT(ISERROR(SEARCH("E",AH7)))</formula>
    </cfRule>
    <cfRule type="containsText" dxfId="46" priority="50" operator="containsText" text="B">
      <formula>NOT(ISERROR(SEARCH("B",AH7)))</formula>
    </cfRule>
    <cfRule type="containsText" dxfId="45" priority="51" operator="containsText" text="A">
      <formula>NOT(ISERROR(SEARCH("A",AH7)))</formula>
    </cfRule>
  </conditionalFormatting>
  <conditionalFormatting sqref="AJ7:AK9">
    <cfRule type="containsText" dxfId="44" priority="46" operator="containsText" text="E">
      <formula>NOT(ISERROR(SEARCH("E",AJ7)))</formula>
    </cfRule>
    <cfRule type="containsText" dxfId="43" priority="47" operator="containsText" text="B">
      <formula>NOT(ISERROR(SEARCH("B",AJ7)))</formula>
    </cfRule>
    <cfRule type="containsText" dxfId="42" priority="48" operator="containsText" text="A">
      <formula>NOT(ISERROR(SEARCH("A",AJ7)))</formula>
    </cfRule>
  </conditionalFormatting>
  <conditionalFormatting sqref="F7:O9">
    <cfRule type="colorScale" priority="52">
      <colorScale>
        <cfvo type="min"/>
        <cfvo type="percentile" val="50"/>
        <cfvo type="max"/>
        <color rgb="FFF8696B"/>
        <color rgb="FFFFEB84"/>
        <color rgb="FF63BE7B"/>
      </colorScale>
    </cfRule>
  </conditionalFormatting>
  <conditionalFormatting sqref="AB7:AB9">
    <cfRule type="containsText" dxfId="41" priority="40" operator="containsText" text="D">
      <formula>NOT(ISERROR(SEARCH("D",AB7)))</formula>
    </cfRule>
    <cfRule type="containsText" dxfId="40" priority="41" operator="containsText" text="S">
      <formula>NOT(ISERROR(SEARCH("S",AB7)))</formula>
    </cfRule>
    <cfRule type="containsText" dxfId="39" priority="42" operator="containsText" text="F">
      <formula>NOT(ISERROR(SEARCH("F",AB7)))</formula>
    </cfRule>
    <cfRule type="containsText" dxfId="38" priority="43" operator="containsText" text="E">
      <formula>NOT(ISERROR(SEARCH("E",AB7)))</formula>
    </cfRule>
    <cfRule type="containsText" dxfId="37" priority="44" operator="containsText" text="B">
      <formula>NOT(ISERROR(SEARCH("B",AB7)))</formula>
    </cfRule>
    <cfRule type="containsText" dxfId="36" priority="45" operator="containsText" text="A">
      <formula>NOT(ISERROR(SEARCH("A",AB7)))</formula>
    </cfRule>
  </conditionalFormatting>
  <conditionalFormatting sqref="AH10:AI10">
    <cfRule type="containsText" dxfId="35" priority="36" operator="containsText" text="E">
      <formula>NOT(ISERROR(SEARCH("E",AH10)))</formula>
    </cfRule>
    <cfRule type="containsText" dxfId="34" priority="37" operator="containsText" text="B">
      <formula>NOT(ISERROR(SEARCH("B",AH10)))</formula>
    </cfRule>
    <cfRule type="containsText" dxfId="33" priority="38" operator="containsText" text="A">
      <formula>NOT(ISERROR(SEARCH("A",AH10)))</formula>
    </cfRule>
  </conditionalFormatting>
  <conditionalFormatting sqref="AJ10:AK10">
    <cfRule type="containsText" dxfId="32" priority="33" operator="containsText" text="E">
      <formula>NOT(ISERROR(SEARCH("E",AJ10)))</formula>
    </cfRule>
    <cfRule type="containsText" dxfId="31" priority="34" operator="containsText" text="B">
      <formula>NOT(ISERROR(SEARCH("B",AJ10)))</formula>
    </cfRule>
    <cfRule type="containsText" dxfId="30" priority="35" operator="containsText" text="A">
      <formula>NOT(ISERROR(SEARCH("A",AJ10)))</formula>
    </cfRule>
  </conditionalFormatting>
  <conditionalFormatting sqref="F10:O10">
    <cfRule type="colorScale" priority="39">
      <colorScale>
        <cfvo type="min"/>
        <cfvo type="percentile" val="50"/>
        <cfvo type="max"/>
        <color rgb="FFF8696B"/>
        <color rgb="FFFFEB84"/>
        <color rgb="FF63BE7B"/>
      </colorScale>
    </cfRule>
  </conditionalFormatting>
  <conditionalFormatting sqref="AB10">
    <cfRule type="containsText" dxfId="29" priority="27" operator="containsText" text="D">
      <formula>NOT(ISERROR(SEARCH("D",AB10)))</formula>
    </cfRule>
    <cfRule type="containsText" dxfId="28" priority="28" operator="containsText" text="S">
      <formula>NOT(ISERROR(SEARCH("S",AB10)))</formula>
    </cfRule>
    <cfRule type="containsText" dxfId="27" priority="29" operator="containsText" text="F">
      <formula>NOT(ISERROR(SEARCH("F",AB10)))</formula>
    </cfRule>
    <cfRule type="containsText" dxfId="26" priority="30" operator="containsText" text="E">
      <formula>NOT(ISERROR(SEARCH("E",AB10)))</formula>
    </cfRule>
    <cfRule type="containsText" dxfId="25" priority="31" operator="containsText" text="B">
      <formula>NOT(ISERROR(SEARCH("B",AB10)))</formula>
    </cfRule>
    <cfRule type="containsText" dxfId="24" priority="32" operator="containsText" text="A">
      <formula>NOT(ISERROR(SEARCH("A",AB10)))</formula>
    </cfRule>
  </conditionalFormatting>
  <conditionalFormatting sqref="AH11:AI11">
    <cfRule type="containsText" dxfId="23" priority="23" operator="containsText" text="E">
      <formula>NOT(ISERROR(SEARCH("E",AH11)))</formula>
    </cfRule>
    <cfRule type="containsText" dxfId="22" priority="24" operator="containsText" text="B">
      <formula>NOT(ISERROR(SEARCH("B",AH11)))</formula>
    </cfRule>
    <cfRule type="containsText" dxfId="21" priority="25" operator="containsText" text="A">
      <formula>NOT(ISERROR(SEARCH("A",AH11)))</formula>
    </cfRule>
  </conditionalFormatting>
  <conditionalFormatting sqref="AJ11:AK11">
    <cfRule type="containsText" dxfId="20" priority="20" operator="containsText" text="E">
      <formula>NOT(ISERROR(SEARCH("E",AJ11)))</formula>
    </cfRule>
    <cfRule type="containsText" dxfId="19" priority="21" operator="containsText" text="B">
      <formula>NOT(ISERROR(SEARCH("B",AJ11)))</formula>
    </cfRule>
    <cfRule type="containsText" dxfId="18" priority="22" operator="containsText" text="A">
      <formula>NOT(ISERROR(SEARCH("A",AJ11)))</formula>
    </cfRule>
  </conditionalFormatting>
  <conditionalFormatting sqref="F11:O11">
    <cfRule type="colorScale" priority="26">
      <colorScale>
        <cfvo type="min"/>
        <cfvo type="percentile" val="50"/>
        <cfvo type="max"/>
        <color rgb="FFF8696B"/>
        <color rgb="FFFFEB84"/>
        <color rgb="FF63BE7B"/>
      </colorScale>
    </cfRule>
  </conditionalFormatting>
  <conditionalFormatting sqref="AB11">
    <cfRule type="containsText" dxfId="17" priority="14" operator="containsText" text="D">
      <formula>NOT(ISERROR(SEARCH("D",AB11)))</formula>
    </cfRule>
    <cfRule type="containsText" dxfId="16" priority="15" operator="containsText" text="S">
      <formula>NOT(ISERROR(SEARCH("S",AB11)))</formula>
    </cfRule>
    <cfRule type="containsText" dxfId="15" priority="16" operator="containsText" text="F">
      <formula>NOT(ISERROR(SEARCH("F",AB11)))</formula>
    </cfRule>
    <cfRule type="containsText" dxfId="14" priority="17" operator="containsText" text="E">
      <formula>NOT(ISERROR(SEARCH("E",AB11)))</formula>
    </cfRule>
    <cfRule type="containsText" dxfId="13" priority="18" operator="containsText" text="B">
      <formula>NOT(ISERROR(SEARCH("B",AB11)))</formula>
    </cfRule>
    <cfRule type="containsText" dxfId="12" priority="19" operator="containsText" text="A">
      <formula>NOT(ISERROR(SEARCH("A",AB11)))</formula>
    </cfRule>
  </conditionalFormatting>
  <conditionalFormatting sqref="AH12:AI12">
    <cfRule type="containsText" dxfId="11" priority="10" operator="containsText" text="E">
      <formula>NOT(ISERROR(SEARCH("E",AH12)))</formula>
    </cfRule>
    <cfRule type="containsText" dxfId="10" priority="11" operator="containsText" text="B">
      <formula>NOT(ISERROR(SEARCH("B",AH12)))</formula>
    </cfRule>
    <cfRule type="containsText" dxfId="9" priority="12" operator="containsText" text="A">
      <formula>NOT(ISERROR(SEARCH("A",AH12)))</formula>
    </cfRule>
  </conditionalFormatting>
  <conditionalFormatting sqref="AJ12:AK12">
    <cfRule type="containsText" dxfId="8" priority="7" operator="containsText" text="E">
      <formula>NOT(ISERROR(SEARCH("E",AJ12)))</formula>
    </cfRule>
    <cfRule type="containsText" dxfId="7" priority="8" operator="containsText" text="B">
      <formula>NOT(ISERROR(SEARCH("B",AJ12)))</formula>
    </cfRule>
    <cfRule type="containsText" dxfId="6" priority="9" operator="containsText" text="A">
      <formula>NOT(ISERROR(SEARCH("A",AJ12)))</formula>
    </cfRule>
  </conditionalFormatting>
  <conditionalFormatting sqref="F12:O12">
    <cfRule type="colorScale" priority="13">
      <colorScale>
        <cfvo type="min"/>
        <cfvo type="percentile" val="50"/>
        <cfvo type="max"/>
        <color rgb="FFF8696B"/>
        <color rgb="FFFFEB84"/>
        <color rgb="FF63BE7B"/>
      </colorScale>
    </cfRule>
  </conditionalFormatting>
  <conditionalFormatting sqref="AB12">
    <cfRule type="containsText" dxfId="5" priority="1" operator="containsText" text="D">
      <formula>NOT(ISERROR(SEARCH("D",AB12)))</formula>
    </cfRule>
    <cfRule type="containsText" dxfId="4" priority="2" operator="containsText" text="S">
      <formula>NOT(ISERROR(SEARCH("S",AB12)))</formula>
    </cfRule>
    <cfRule type="containsText" dxfId="3" priority="3" operator="containsText" text="F">
      <formula>NOT(ISERROR(SEARCH("F",AB12)))</formula>
    </cfRule>
    <cfRule type="containsText" dxfId="2" priority="4" operator="containsText" text="E">
      <formula>NOT(ISERROR(SEARCH("E",AB12)))</formula>
    </cfRule>
    <cfRule type="containsText" dxfId="1" priority="5" operator="containsText" text="B">
      <formula>NOT(ISERROR(SEARCH("B",AB12)))</formula>
    </cfRule>
    <cfRule type="containsText" dxfId="0" priority="6" operator="containsText" text="A">
      <formula>NOT(ISERROR(SEARCH("A",AB12)))</formula>
    </cfRule>
  </conditionalFormatting>
  <dataValidations count="1">
    <dataValidation type="list" allowBlank="1" showInputMessage="1" showErrorMessage="1" sqref="AK2:AK12"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P4:T4 P5:T6 P7:T9 P10:T10 P11:T11 P12:T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6"/>
  <sheetViews>
    <sheetView workbookViewId="0">
      <pane xSplit="5" ySplit="1" topLeftCell="O2" activePane="bottomRight" state="frozen"/>
      <selection activeCell="E24" sqref="E24"/>
      <selection pane="topRight" activeCell="E24" sqref="E24"/>
      <selection pane="bottomLeft" activeCell="E24" sqref="E24"/>
      <selection pane="bottomRight" activeCell="AI22" sqref="AI22"/>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v>44619</v>
      </c>
      <c r="B2" s="7" t="s">
        <v>448</v>
      </c>
      <c r="C2" s="8" t="s">
        <v>198</v>
      </c>
      <c r="D2" s="9">
        <v>4.7222222222222221E-2</v>
      </c>
      <c r="E2" s="8" t="s">
        <v>509</v>
      </c>
      <c r="F2" s="10">
        <v>11.9</v>
      </c>
      <c r="G2" s="10">
        <v>10.3</v>
      </c>
      <c r="H2" s="10">
        <v>10.9</v>
      </c>
      <c r="I2" s="10">
        <v>11.2</v>
      </c>
      <c r="J2" s="10">
        <v>11.4</v>
      </c>
      <c r="K2" s="10">
        <v>12.3</v>
      </c>
      <c r="L2" s="22">
        <f>SUM(F2:H2)</f>
        <v>33.1</v>
      </c>
      <c r="M2" s="22">
        <f>SUM(I2:K2)</f>
        <v>34.900000000000006</v>
      </c>
      <c r="N2" s="23">
        <f>SUM(F2:J2)</f>
        <v>55.699999999999996</v>
      </c>
      <c r="O2" s="11" t="s">
        <v>351</v>
      </c>
      <c r="P2" s="11" t="s">
        <v>203</v>
      </c>
      <c r="Q2" s="35" t="s">
        <v>510</v>
      </c>
      <c r="R2" s="35" t="s">
        <v>511</v>
      </c>
      <c r="S2" s="35" t="s">
        <v>344</v>
      </c>
      <c r="T2" s="13" t="s">
        <v>156</v>
      </c>
      <c r="U2" s="12">
        <v>8.6999999999999993</v>
      </c>
      <c r="V2" s="12">
        <v>11.1</v>
      </c>
      <c r="W2" s="12">
        <v>9.8000000000000007</v>
      </c>
      <c r="X2" s="11" t="s">
        <v>242</v>
      </c>
      <c r="Y2" s="12">
        <v>-0.8</v>
      </c>
      <c r="Z2" s="12" t="s">
        <v>301</v>
      </c>
      <c r="AA2" s="12" t="s">
        <v>304</v>
      </c>
      <c r="AB2" s="8">
        <v>-0.8</v>
      </c>
      <c r="AC2" s="8"/>
      <c r="AD2" s="11" t="s">
        <v>305</v>
      </c>
      <c r="AE2" s="11" t="s">
        <v>305</v>
      </c>
      <c r="AF2" s="11" t="s">
        <v>159</v>
      </c>
      <c r="AG2" s="8"/>
      <c r="AH2" s="8" t="s">
        <v>547</v>
      </c>
      <c r="AI2" s="29" t="s">
        <v>548</v>
      </c>
    </row>
    <row r="3" spans="1:35" s="5" customFormat="1">
      <c r="A3" s="6">
        <v>44625</v>
      </c>
      <c r="B3" s="7" t="s">
        <v>164</v>
      </c>
      <c r="C3" s="8" t="s">
        <v>198</v>
      </c>
      <c r="D3" s="9">
        <v>4.7280092592592589E-2</v>
      </c>
      <c r="E3" s="8" t="s">
        <v>554</v>
      </c>
      <c r="F3" s="10">
        <v>12.1</v>
      </c>
      <c r="G3" s="10">
        <v>10.8</v>
      </c>
      <c r="H3" s="10">
        <v>11.3</v>
      </c>
      <c r="I3" s="10">
        <v>11.3</v>
      </c>
      <c r="J3" s="10">
        <v>11.1</v>
      </c>
      <c r="K3" s="10">
        <v>11.9</v>
      </c>
      <c r="L3" s="22">
        <f>SUM(F3:H3)</f>
        <v>34.200000000000003</v>
      </c>
      <c r="M3" s="22">
        <f>SUM(I3:K3)</f>
        <v>34.299999999999997</v>
      </c>
      <c r="N3" s="23">
        <f>SUM(F3:J3)</f>
        <v>56.6</v>
      </c>
      <c r="O3" s="11" t="s">
        <v>196</v>
      </c>
      <c r="P3" s="11" t="s">
        <v>211</v>
      </c>
      <c r="Q3" s="35" t="s">
        <v>263</v>
      </c>
      <c r="R3" s="35" t="s">
        <v>284</v>
      </c>
      <c r="S3" s="35" t="s">
        <v>217</v>
      </c>
      <c r="T3" s="13" t="s">
        <v>156</v>
      </c>
      <c r="U3" s="12">
        <v>9</v>
      </c>
      <c r="V3" s="12">
        <v>10.6</v>
      </c>
      <c r="W3" s="12">
        <v>10.1</v>
      </c>
      <c r="X3" s="11" t="s">
        <v>242</v>
      </c>
      <c r="Y3" s="12">
        <v>-0.4</v>
      </c>
      <c r="Z3" s="12" t="s">
        <v>301</v>
      </c>
      <c r="AA3" s="12">
        <v>0.3</v>
      </c>
      <c r="AB3" s="8">
        <v>-0.7</v>
      </c>
      <c r="AC3" s="8"/>
      <c r="AD3" s="11" t="s">
        <v>303</v>
      </c>
      <c r="AE3" s="11" t="s">
        <v>303</v>
      </c>
      <c r="AF3" s="11" t="s">
        <v>157</v>
      </c>
      <c r="AG3" s="8"/>
      <c r="AH3" s="8" t="s">
        <v>617</v>
      </c>
      <c r="AI3" s="29" t="s">
        <v>618</v>
      </c>
    </row>
    <row r="4" spans="1:35" s="5" customFormat="1">
      <c r="A4" s="6">
        <v>44639</v>
      </c>
      <c r="B4" s="7" t="s">
        <v>168</v>
      </c>
      <c r="C4" s="8" t="s">
        <v>280</v>
      </c>
      <c r="D4" s="9">
        <v>4.7256944444444449E-2</v>
      </c>
      <c r="E4" s="8" t="s">
        <v>749</v>
      </c>
      <c r="F4" s="10">
        <v>12.3</v>
      </c>
      <c r="G4" s="10">
        <v>10.6</v>
      </c>
      <c r="H4" s="10">
        <v>11.3</v>
      </c>
      <c r="I4" s="10">
        <v>11.2</v>
      </c>
      <c r="J4" s="10">
        <v>11.1</v>
      </c>
      <c r="K4" s="10">
        <v>11.8</v>
      </c>
      <c r="L4" s="22">
        <f t="shared" ref="L4:L5" si="0">SUM(F4:H4)</f>
        <v>34.200000000000003</v>
      </c>
      <c r="M4" s="22">
        <f t="shared" ref="M4:M5" si="1">SUM(I4:K4)</f>
        <v>34.099999999999994</v>
      </c>
      <c r="N4" s="23">
        <f t="shared" ref="N4:N5" si="2">SUM(F4:J4)</f>
        <v>56.500000000000007</v>
      </c>
      <c r="O4" s="11" t="s">
        <v>196</v>
      </c>
      <c r="P4" s="11" t="s">
        <v>211</v>
      </c>
      <c r="Q4" s="35" t="s">
        <v>259</v>
      </c>
      <c r="R4" s="35" t="s">
        <v>259</v>
      </c>
      <c r="S4" s="35" t="s">
        <v>750</v>
      </c>
      <c r="T4" s="13" t="s">
        <v>156</v>
      </c>
      <c r="U4" s="12">
        <v>12.5</v>
      </c>
      <c r="V4" s="12">
        <v>14.8</v>
      </c>
      <c r="W4" s="12">
        <v>9.5</v>
      </c>
      <c r="X4" s="11" t="s">
        <v>159</v>
      </c>
      <c r="Y4" s="12">
        <v>-0.2</v>
      </c>
      <c r="Z4" s="12" t="s">
        <v>301</v>
      </c>
      <c r="AA4" s="12" t="s">
        <v>304</v>
      </c>
      <c r="AB4" s="8">
        <v>-0.2</v>
      </c>
      <c r="AC4" s="8"/>
      <c r="AD4" s="11" t="s">
        <v>305</v>
      </c>
      <c r="AE4" s="11" t="s">
        <v>305</v>
      </c>
      <c r="AF4" s="11" t="s">
        <v>157</v>
      </c>
      <c r="AG4" s="8"/>
      <c r="AH4" s="8" t="s">
        <v>748</v>
      </c>
      <c r="AI4" s="29" t="s">
        <v>754</v>
      </c>
    </row>
    <row r="5" spans="1:35" s="5" customFormat="1">
      <c r="A5" s="6">
        <v>44640</v>
      </c>
      <c r="B5" s="7" t="s">
        <v>161</v>
      </c>
      <c r="C5" s="8" t="s">
        <v>395</v>
      </c>
      <c r="D5" s="9">
        <v>4.7303240740740743E-2</v>
      </c>
      <c r="E5" s="8" t="s">
        <v>775</v>
      </c>
      <c r="F5" s="10">
        <v>12</v>
      </c>
      <c r="G5" s="10">
        <v>10.3</v>
      </c>
      <c r="H5" s="10">
        <v>11</v>
      </c>
      <c r="I5" s="10">
        <v>11.4</v>
      </c>
      <c r="J5" s="10">
        <v>11.4</v>
      </c>
      <c r="K5" s="10">
        <v>12.6</v>
      </c>
      <c r="L5" s="22">
        <f t="shared" si="0"/>
        <v>33.299999999999997</v>
      </c>
      <c r="M5" s="22">
        <f t="shared" si="1"/>
        <v>35.4</v>
      </c>
      <c r="N5" s="23">
        <f t="shared" si="2"/>
        <v>56.099999999999994</v>
      </c>
      <c r="O5" s="11" t="s">
        <v>351</v>
      </c>
      <c r="P5" s="11" t="s">
        <v>203</v>
      </c>
      <c r="Q5" s="35" t="s">
        <v>489</v>
      </c>
      <c r="R5" s="52" t="s">
        <v>259</v>
      </c>
      <c r="S5" s="35" t="s">
        <v>570</v>
      </c>
      <c r="T5" s="13" t="s">
        <v>156</v>
      </c>
      <c r="U5" s="12">
        <v>10</v>
      </c>
      <c r="V5" s="12">
        <v>13.5</v>
      </c>
      <c r="W5" s="12">
        <v>9.6</v>
      </c>
      <c r="X5" s="11" t="s">
        <v>159</v>
      </c>
      <c r="Y5" s="12">
        <v>-0.6</v>
      </c>
      <c r="Z5" s="12" t="s">
        <v>301</v>
      </c>
      <c r="AA5" s="12">
        <v>-0.2</v>
      </c>
      <c r="AB5" s="8">
        <v>-0.4</v>
      </c>
      <c r="AC5" s="8"/>
      <c r="AD5" s="11" t="s">
        <v>305</v>
      </c>
      <c r="AE5" s="11" t="s">
        <v>303</v>
      </c>
      <c r="AF5" s="11" t="s">
        <v>159</v>
      </c>
      <c r="AG5" s="8"/>
      <c r="AH5" s="8" t="s">
        <v>774</v>
      </c>
      <c r="AI5" s="29" t="s">
        <v>776</v>
      </c>
    </row>
    <row r="6" spans="1:35" s="5" customFormat="1">
      <c r="A6" s="6">
        <v>44653</v>
      </c>
      <c r="B6" s="7" t="s">
        <v>164</v>
      </c>
      <c r="C6" s="8" t="s">
        <v>198</v>
      </c>
      <c r="D6" s="9">
        <v>4.7268518518518515E-2</v>
      </c>
      <c r="E6" s="32" t="s">
        <v>889</v>
      </c>
      <c r="F6" s="10">
        <v>12.2</v>
      </c>
      <c r="G6" s="10">
        <v>10.9</v>
      </c>
      <c r="H6" s="10">
        <v>10.9</v>
      </c>
      <c r="I6" s="10">
        <v>11</v>
      </c>
      <c r="J6" s="10">
        <v>11.1</v>
      </c>
      <c r="K6" s="10">
        <v>12.3</v>
      </c>
      <c r="L6" s="22">
        <f t="shared" ref="L6" si="3">SUM(F6:H6)</f>
        <v>34</v>
      </c>
      <c r="M6" s="22">
        <f t="shared" ref="M6" si="4">SUM(I6:K6)</f>
        <v>34.400000000000006</v>
      </c>
      <c r="N6" s="23">
        <f t="shared" ref="N6" si="5">SUM(F6:J6)</f>
        <v>56.1</v>
      </c>
      <c r="O6" s="11" t="s">
        <v>196</v>
      </c>
      <c r="P6" s="11" t="s">
        <v>211</v>
      </c>
      <c r="Q6" s="35" t="s">
        <v>489</v>
      </c>
      <c r="R6" s="52" t="s">
        <v>890</v>
      </c>
      <c r="S6" s="35" t="s">
        <v>571</v>
      </c>
      <c r="T6" s="13" t="s">
        <v>156</v>
      </c>
      <c r="U6" s="12">
        <v>8.6</v>
      </c>
      <c r="V6" s="12">
        <v>10.9</v>
      </c>
      <c r="W6" s="12">
        <v>10.1</v>
      </c>
      <c r="X6" s="11" t="s">
        <v>242</v>
      </c>
      <c r="Y6" s="12">
        <v>-0.5</v>
      </c>
      <c r="Z6" s="12">
        <v>-1.3</v>
      </c>
      <c r="AA6" s="12">
        <v>0.2</v>
      </c>
      <c r="AB6" s="8">
        <v>-2</v>
      </c>
      <c r="AC6" s="8"/>
      <c r="AD6" s="11" t="s">
        <v>305</v>
      </c>
      <c r="AE6" s="11" t="s">
        <v>303</v>
      </c>
      <c r="AF6" s="11" t="s">
        <v>157</v>
      </c>
      <c r="AG6" s="8"/>
      <c r="AH6" s="8" t="s">
        <v>888</v>
      </c>
      <c r="AI6" s="29" t="s">
        <v>923</v>
      </c>
    </row>
  </sheetData>
  <autoFilter ref="A1:AH1" xr:uid="{00000000-0009-0000-0000-000001000000}"/>
  <phoneticPr fontId="12"/>
  <conditionalFormatting sqref="AD2:AE2">
    <cfRule type="containsText" dxfId="1154" priority="767" operator="containsText" text="E">
      <formula>NOT(ISERROR(SEARCH("E",AD2)))</formula>
    </cfRule>
    <cfRule type="containsText" dxfId="1153" priority="768" operator="containsText" text="B">
      <formula>NOT(ISERROR(SEARCH("B",AD2)))</formula>
    </cfRule>
    <cfRule type="containsText" dxfId="1152" priority="769" operator="containsText" text="A">
      <formula>NOT(ISERROR(SEARCH("A",AD2)))</formula>
    </cfRule>
  </conditionalFormatting>
  <conditionalFormatting sqref="AF2">
    <cfRule type="containsText" dxfId="1151" priority="764" operator="containsText" text="E">
      <formula>NOT(ISERROR(SEARCH("E",AF2)))</formula>
    </cfRule>
    <cfRule type="containsText" dxfId="1150" priority="765" operator="containsText" text="B">
      <formula>NOT(ISERROR(SEARCH("B",AF2)))</formula>
    </cfRule>
    <cfRule type="containsText" dxfId="1149" priority="766" operator="containsText" text="A">
      <formula>NOT(ISERROR(SEARCH("A",AF2)))</formula>
    </cfRule>
  </conditionalFormatting>
  <conditionalFormatting sqref="F2:K2">
    <cfRule type="colorScale" priority="726">
      <colorScale>
        <cfvo type="min"/>
        <cfvo type="percentile" val="50"/>
        <cfvo type="max"/>
        <color rgb="FFF8696B"/>
        <color rgb="FFFFEB84"/>
        <color rgb="FF63BE7B"/>
      </colorScale>
    </cfRule>
  </conditionalFormatting>
  <conditionalFormatting sqref="AG2">
    <cfRule type="containsText" dxfId="1148" priority="482" operator="containsText" text="E">
      <formula>NOT(ISERROR(SEARCH("E",AG2)))</formula>
    </cfRule>
    <cfRule type="containsText" dxfId="1147" priority="483" operator="containsText" text="B">
      <formula>NOT(ISERROR(SEARCH("B",AG2)))</formula>
    </cfRule>
    <cfRule type="containsText" dxfId="1146" priority="484" operator="containsText" text="A">
      <formula>NOT(ISERROR(SEARCH("A",AG2)))</formula>
    </cfRule>
  </conditionalFormatting>
  <conditionalFormatting sqref="X2">
    <cfRule type="containsText" dxfId="1145" priority="58" operator="containsText" text="D">
      <formula>NOT(ISERROR(SEARCH("D",X2)))</formula>
    </cfRule>
    <cfRule type="containsText" dxfId="1144" priority="59" operator="containsText" text="S">
      <formula>NOT(ISERROR(SEARCH("S",X2)))</formula>
    </cfRule>
    <cfRule type="containsText" dxfId="1143" priority="60" operator="containsText" text="F">
      <formula>NOT(ISERROR(SEARCH("F",X2)))</formula>
    </cfRule>
    <cfRule type="containsText" dxfId="1142" priority="61" operator="containsText" text="E">
      <formula>NOT(ISERROR(SEARCH("E",X2)))</formula>
    </cfRule>
    <cfRule type="containsText" dxfId="1141" priority="62" operator="containsText" text="B">
      <formula>NOT(ISERROR(SEARCH("B",X2)))</formula>
    </cfRule>
    <cfRule type="containsText" dxfId="1140" priority="63" operator="containsText" text="A">
      <formula>NOT(ISERROR(SEARCH("A",X2)))</formula>
    </cfRule>
  </conditionalFormatting>
  <conditionalFormatting sqref="AD3:AE3">
    <cfRule type="containsText" dxfId="1139" priority="49" operator="containsText" text="E">
      <formula>NOT(ISERROR(SEARCH("E",AD3)))</formula>
    </cfRule>
    <cfRule type="containsText" dxfId="1138" priority="50" operator="containsText" text="B">
      <formula>NOT(ISERROR(SEARCH("B",AD3)))</formula>
    </cfRule>
    <cfRule type="containsText" dxfId="1137" priority="51" operator="containsText" text="A">
      <formula>NOT(ISERROR(SEARCH("A",AD3)))</formula>
    </cfRule>
  </conditionalFormatting>
  <conditionalFormatting sqref="AF3">
    <cfRule type="containsText" dxfId="1136" priority="46" operator="containsText" text="E">
      <formula>NOT(ISERROR(SEARCH("E",AF3)))</formula>
    </cfRule>
    <cfRule type="containsText" dxfId="1135" priority="47" operator="containsText" text="B">
      <formula>NOT(ISERROR(SEARCH("B",AF3)))</formula>
    </cfRule>
    <cfRule type="containsText" dxfId="1134" priority="48" operator="containsText" text="A">
      <formula>NOT(ISERROR(SEARCH("A",AF3)))</formula>
    </cfRule>
  </conditionalFormatting>
  <conditionalFormatting sqref="F3:K3">
    <cfRule type="colorScale" priority="45">
      <colorScale>
        <cfvo type="min"/>
        <cfvo type="percentile" val="50"/>
        <cfvo type="max"/>
        <color rgb="FFF8696B"/>
        <color rgb="FFFFEB84"/>
        <color rgb="FF63BE7B"/>
      </colorScale>
    </cfRule>
  </conditionalFormatting>
  <conditionalFormatting sqref="X3">
    <cfRule type="containsText" dxfId="1133" priority="36" operator="containsText" text="D">
      <formula>NOT(ISERROR(SEARCH("D",X3)))</formula>
    </cfRule>
    <cfRule type="containsText" dxfId="1132" priority="37" operator="containsText" text="S">
      <formula>NOT(ISERROR(SEARCH("S",X3)))</formula>
    </cfRule>
    <cfRule type="containsText" dxfId="1131" priority="38" operator="containsText" text="F">
      <formula>NOT(ISERROR(SEARCH("F",X3)))</formula>
    </cfRule>
    <cfRule type="containsText" dxfId="1130" priority="39" operator="containsText" text="E">
      <formula>NOT(ISERROR(SEARCH("E",X3)))</formula>
    </cfRule>
    <cfRule type="containsText" dxfId="1129" priority="40" operator="containsText" text="B">
      <formula>NOT(ISERROR(SEARCH("B",X3)))</formula>
    </cfRule>
    <cfRule type="containsText" dxfId="1128" priority="41" operator="containsText" text="A">
      <formula>NOT(ISERROR(SEARCH("A",X3)))</formula>
    </cfRule>
  </conditionalFormatting>
  <conditionalFormatting sqref="AG3">
    <cfRule type="containsText" dxfId="1127" priority="33" operator="containsText" text="E">
      <formula>NOT(ISERROR(SEARCH("E",AG3)))</formula>
    </cfRule>
    <cfRule type="containsText" dxfId="1126" priority="34" operator="containsText" text="B">
      <formula>NOT(ISERROR(SEARCH("B",AG3)))</formula>
    </cfRule>
    <cfRule type="containsText" dxfId="1125" priority="35" operator="containsText" text="A">
      <formula>NOT(ISERROR(SEARCH("A",AG3)))</formula>
    </cfRule>
  </conditionalFormatting>
  <conditionalFormatting sqref="AD4:AE5">
    <cfRule type="containsText" dxfId="1124" priority="30" operator="containsText" text="E">
      <formula>NOT(ISERROR(SEARCH("E",AD4)))</formula>
    </cfRule>
    <cfRule type="containsText" dxfId="1123" priority="31" operator="containsText" text="B">
      <formula>NOT(ISERROR(SEARCH("B",AD4)))</formula>
    </cfRule>
    <cfRule type="containsText" dxfId="1122" priority="32" operator="containsText" text="A">
      <formula>NOT(ISERROR(SEARCH("A",AD4)))</formula>
    </cfRule>
  </conditionalFormatting>
  <conditionalFormatting sqref="AF4:AF5">
    <cfRule type="containsText" dxfId="1121" priority="27" operator="containsText" text="E">
      <formula>NOT(ISERROR(SEARCH("E",AF4)))</formula>
    </cfRule>
    <cfRule type="containsText" dxfId="1120" priority="28" operator="containsText" text="B">
      <formula>NOT(ISERROR(SEARCH("B",AF4)))</formula>
    </cfRule>
    <cfRule type="containsText" dxfId="1119" priority="29" operator="containsText" text="A">
      <formula>NOT(ISERROR(SEARCH("A",AF4)))</formula>
    </cfRule>
  </conditionalFormatting>
  <conditionalFormatting sqref="F4:K5">
    <cfRule type="colorScale" priority="26">
      <colorScale>
        <cfvo type="min"/>
        <cfvo type="percentile" val="50"/>
        <cfvo type="max"/>
        <color rgb="FFF8696B"/>
        <color rgb="FFFFEB84"/>
        <color rgb="FF63BE7B"/>
      </colorScale>
    </cfRule>
  </conditionalFormatting>
  <conditionalFormatting sqref="X4:X5">
    <cfRule type="containsText" dxfId="1118" priority="20" operator="containsText" text="D">
      <formula>NOT(ISERROR(SEARCH("D",X4)))</formula>
    </cfRule>
    <cfRule type="containsText" dxfId="1117" priority="21" operator="containsText" text="S">
      <formula>NOT(ISERROR(SEARCH("S",X4)))</formula>
    </cfRule>
    <cfRule type="containsText" dxfId="1116" priority="22" operator="containsText" text="F">
      <formula>NOT(ISERROR(SEARCH("F",X4)))</formula>
    </cfRule>
    <cfRule type="containsText" dxfId="1115" priority="23" operator="containsText" text="E">
      <formula>NOT(ISERROR(SEARCH("E",X4)))</formula>
    </cfRule>
    <cfRule type="containsText" dxfId="1114" priority="24" operator="containsText" text="B">
      <formula>NOT(ISERROR(SEARCH("B",X4)))</formula>
    </cfRule>
    <cfRule type="containsText" dxfId="1113" priority="25" operator="containsText" text="A">
      <formula>NOT(ISERROR(SEARCH("A",X4)))</formula>
    </cfRule>
  </conditionalFormatting>
  <conditionalFormatting sqref="AG4:AG5">
    <cfRule type="containsText" dxfId="1112" priority="17" operator="containsText" text="E">
      <formula>NOT(ISERROR(SEARCH("E",AG4)))</formula>
    </cfRule>
    <cfRule type="containsText" dxfId="1111" priority="18" operator="containsText" text="B">
      <formula>NOT(ISERROR(SEARCH("B",AG4)))</formula>
    </cfRule>
    <cfRule type="containsText" dxfId="1110" priority="19" operator="containsText" text="A">
      <formula>NOT(ISERROR(SEARCH("A",AG4)))</formula>
    </cfRule>
  </conditionalFormatting>
  <conditionalFormatting sqref="AD6:AE6">
    <cfRule type="containsText" dxfId="1109" priority="14" operator="containsText" text="E">
      <formula>NOT(ISERROR(SEARCH("E",AD6)))</formula>
    </cfRule>
    <cfRule type="containsText" dxfId="1108" priority="15" operator="containsText" text="B">
      <formula>NOT(ISERROR(SEARCH("B",AD6)))</formula>
    </cfRule>
    <cfRule type="containsText" dxfId="1107" priority="16" operator="containsText" text="A">
      <formula>NOT(ISERROR(SEARCH("A",AD6)))</formula>
    </cfRule>
  </conditionalFormatting>
  <conditionalFormatting sqref="AF6">
    <cfRule type="containsText" dxfId="1106" priority="11" operator="containsText" text="E">
      <formula>NOT(ISERROR(SEARCH("E",AF6)))</formula>
    </cfRule>
    <cfRule type="containsText" dxfId="1105" priority="12" operator="containsText" text="B">
      <formula>NOT(ISERROR(SEARCH("B",AF6)))</formula>
    </cfRule>
    <cfRule type="containsText" dxfId="1104" priority="13" operator="containsText" text="A">
      <formula>NOT(ISERROR(SEARCH("A",AF6)))</formula>
    </cfRule>
  </conditionalFormatting>
  <conditionalFormatting sqref="F6:K6">
    <cfRule type="colorScale" priority="10">
      <colorScale>
        <cfvo type="min"/>
        <cfvo type="percentile" val="50"/>
        <cfvo type="max"/>
        <color rgb="FFF8696B"/>
        <color rgb="FFFFEB84"/>
        <color rgb="FF63BE7B"/>
      </colorScale>
    </cfRule>
  </conditionalFormatting>
  <conditionalFormatting sqref="X6">
    <cfRule type="containsText" dxfId="1103" priority="4" operator="containsText" text="D">
      <formula>NOT(ISERROR(SEARCH("D",X6)))</formula>
    </cfRule>
    <cfRule type="containsText" dxfId="1102" priority="5" operator="containsText" text="S">
      <formula>NOT(ISERROR(SEARCH("S",X6)))</formula>
    </cfRule>
    <cfRule type="containsText" dxfId="1101" priority="6" operator="containsText" text="F">
      <formula>NOT(ISERROR(SEARCH("F",X6)))</formula>
    </cfRule>
    <cfRule type="containsText" dxfId="1100" priority="7" operator="containsText" text="E">
      <formula>NOT(ISERROR(SEARCH("E",X6)))</formula>
    </cfRule>
    <cfRule type="containsText" dxfId="1099" priority="8" operator="containsText" text="B">
      <formula>NOT(ISERROR(SEARCH("B",X6)))</formula>
    </cfRule>
    <cfRule type="containsText" dxfId="1098" priority="9" operator="containsText" text="A">
      <formula>NOT(ISERROR(SEARCH("A",X6)))</formula>
    </cfRule>
  </conditionalFormatting>
  <conditionalFormatting sqref="AG6">
    <cfRule type="containsText" dxfId="1097" priority="1" operator="containsText" text="E">
      <formula>NOT(ISERROR(SEARCH("E",AG6)))</formula>
    </cfRule>
    <cfRule type="containsText" dxfId="1096" priority="2" operator="containsText" text="B">
      <formula>NOT(ISERROR(SEARCH("B",AG6)))</formula>
    </cfRule>
    <cfRule type="containsText" dxfId="1095" priority="3" operator="containsText" text="A">
      <formula>NOT(ISERROR(SEARCH("A",AG6)))</formula>
    </cfRule>
  </conditionalFormatting>
  <dataValidations count="2">
    <dataValidation type="list" allowBlank="1" showInputMessage="1" showErrorMessage="1" sqref="AG2" xr:uid="{00000000-0002-0000-0100-000000000000}">
      <formula1>"強風,外差し,イン先行,タフ"</formula1>
    </dataValidation>
    <dataValidation type="list" allowBlank="1" showInputMessage="1" showErrorMessage="1" sqref="AG3:AG6" xr:uid="{28A84775-2B7D-B144-BF22-3EC8D0EB4EF9}">
      <formula1>"強風,外差し,イン先行,凍結防止"</formula1>
    </dataValidation>
  </dataValidations>
  <pageMargins left="0.7" right="0.7" top="0.75" bottom="0.75" header="0.3" footer="0.3"/>
  <pageSetup paperSize="9" orientation="portrait" horizontalDpi="4294967292" verticalDpi="4294967292"/>
  <ignoredErrors>
    <ignoredError sqref="L2:N2 L3:N3 L4:N5 L6:N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11"/>
  <sheetViews>
    <sheetView zoomScaleNormal="100" workbookViewId="0">
      <pane xSplit="5" ySplit="1" topLeftCell="S2" activePane="bottomRight" state="frozen"/>
      <selection activeCell="E15" sqref="E15"/>
      <selection pane="topRight" activeCell="E15" sqref="E15"/>
      <selection pane="bottomLeft" activeCell="E15" sqref="E15"/>
      <selection pane="bottomRight" activeCell="AK23" sqref="AK23"/>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 t="shared" ref="M2:M7" si="0">SUM(F2:H2)</f>
        <v>34.299999999999997</v>
      </c>
      <c r="N2" s="22">
        <f t="shared" ref="N2:N7" si="1">I2</f>
        <v>11.5</v>
      </c>
      <c r="O2" s="22">
        <f t="shared" ref="O2:O7" si="2">SUM(J2:L2)</f>
        <v>33.9</v>
      </c>
      <c r="P2" s="23">
        <f t="shared" ref="P2:P7" si="3">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 t="shared" si="0"/>
        <v>34.6</v>
      </c>
      <c r="N3" s="22">
        <f t="shared" si="1"/>
        <v>11.9</v>
      </c>
      <c r="O3" s="22">
        <f t="shared" si="2"/>
        <v>35.200000000000003</v>
      </c>
      <c r="P3" s="23">
        <f t="shared" si="3"/>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s="5" customFormat="1">
      <c r="A4" s="19">
        <v>44618</v>
      </c>
      <c r="B4" s="18" t="s">
        <v>164</v>
      </c>
      <c r="C4" s="20" t="s">
        <v>198</v>
      </c>
      <c r="D4" s="21">
        <v>5.5636574074074074E-2</v>
      </c>
      <c r="E4" s="31" t="s">
        <v>488</v>
      </c>
      <c r="F4" s="10">
        <v>12.7</v>
      </c>
      <c r="G4" s="10">
        <v>11</v>
      </c>
      <c r="H4" s="10">
        <v>11.4</v>
      </c>
      <c r="I4" s="10">
        <v>11.4</v>
      </c>
      <c r="J4" s="10">
        <v>11.6</v>
      </c>
      <c r="K4" s="10">
        <v>10.9</v>
      </c>
      <c r="L4" s="10">
        <v>11.7</v>
      </c>
      <c r="M4" s="22">
        <f t="shared" si="0"/>
        <v>35.1</v>
      </c>
      <c r="N4" s="22">
        <f t="shared" si="1"/>
        <v>11.4</v>
      </c>
      <c r="O4" s="22">
        <f t="shared" si="2"/>
        <v>34.200000000000003</v>
      </c>
      <c r="P4" s="23">
        <f t="shared" si="3"/>
        <v>58.1</v>
      </c>
      <c r="Q4" s="11" t="s">
        <v>210</v>
      </c>
      <c r="R4" s="11" t="s">
        <v>216</v>
      </c>
      <c r="S4" s="13" t="s">
        <v>284</v>
      </c>
      <c r="T4" s="13" t="s">
        <v>278</v>
      </c>
      <c r="U4" s="13" t="s">
        <v>284</v>
      </c>
      <c r="V4" s="13" t="s">
        <v>156</v>
      </c>
      <c r="W4" s="12">
        <v>8.8000000000000007</v>
      </c>
      <c r="X4" s="12">
        <v>9.8000000000000007</v>
      </c>
      <c r="Y4" s="12">
        <v>10</v>
      </c>
      <c r="Z4" s="11" t="s">
        <v>242</v>
      </c>
      <c r="AA4" s="16">
        <v>-0.8</v>
      </c>
      <c r="AB4" s="11">
        <v>-0.2</v>
      </c>
      <c r="AC4" s="11">
        <v>-0.1</v>
      </c>
      <c r="AD4" s="11">
        <v>-0.9</v>
      </c>
      <c r="AE4" s="11"/>
      <c r="AF4" s="11" t="s">
        <v>305</v>
      </c>
      <c r="AG4" s="11" t="s">
        <v>303</v>
      </c>
      <c r="AH4" s="11" t="s">
        <v>157</v>
      </c>
      <c r="AI4" s="8"/>
      <c r="AJ4" s="8" t="s">
        <v>487</v>
      </c>
      <c r="AK4" s="29" t="s">
        <v>528</v>
      </c>
    </row>
    <row r="5" spans="1:37" s="5" customFormat="1">
      <c r="A5" s="19">
        <v>44619</v>
      </c>
      <c r="B5" s="18" t="s">
        <v>155</v>
      </c>
      <c r="C5" s="20" t="s">
        <v>198</v>
      </c>
      <c r="D5" s="21">
        <v>5.4965277777777773E-2</v>
      </c>
      <c r="E5" s="31" t="s">
        <v>512</v>
      </c>
      <c r="F5" s="10">
        <v>12.2</v>
      </c>
      <c r="G5" s="10">
        <v>10.6</v>
      </c>
      <c r="H5" s="10">
        <v>11.2</v>
      </c>
      <c r="I5" s="10">
        <v>11.4</v>
      </c>
      <c r="J5" s="10">
        <v>11.5</v>
      </c>
      <c r="K5" s="10">
        <v>11.3</v>
      </c>
      <c r="L5" s="10">
        <v>11.7</v>
      </c>
      <c r="M5" s="22">
        <f t="shared" si="0"/>
        <v>34</v>
      </c>
      <c r="N5" s="22">
        <f t="shared" si="1"/>
        <v>11.4</v>
      </c>
      <c r="O5" s="22">
        <f t="shared" si="2"/>
        <v>34.5</v>
      </c>
      <c r="P5" s="23">
        <f t="shared" si="3"/>
        <v>56.9</v>
      </c>
      <c r="Q5" s="11" t="s">
        <v>196</v>
      </c>
      <c r="R5" s="11" t="s">
        <v>203</v>
      </c>
      <c r="S5" s="13" t="s">
        <v>259</v>
      </c>
      <c r="T5" s="13" t="s">
        <v>513</v>
      </c>
      <c r="U5" s="13" t="s">
        <v>489</v>
      </c>
      <c r="V5" s="13" t="s">
        <v>156</v>
      </c>
      <c r="W5" s="12">
        <v>8.6999999999999993</v>
      </c>
      <c r="X5" s="12">
        <v>11.1</v>
      </c>
      <c r="Y5" s="12">
        <v>9.8000000000000007</v>
      </c>
      <c r="Z5" s="11" t="s">
        <v>242</v>
      </c>
      <c r="AA5" s="16">
        <v>-0.6</v>
      </c>
      <c r="AB5" s="11" t="s">
        <v>301</v>
      </c>
      <c r="AC5" s="11">
        <v>0.3</v>
      </c>
      <c r="AD5" s="11">
        <v>-0.9</v>
      </c>
      <c r="AE5" s="11"/>
      <c r="AF5" s="11" t="s">
        <v>303</v>
      </c>
      <c r="AG5" s="11" t="s">
        <v>305</v>
      </c>
      <c r="AH5" s="11" t="s">
        <v>157</v>
      </c>
      <c r="AI5" s="8"/>
      <c r="AJ5" s="8"/>
      <c r="AK5" s="29"/>
    </row>
    <row r="6" spans="1:37" s="5" customFormat="1">
      <c r="A6" s="19">
        <v>44626</v>
      </c>
      <c r="B6" s="18" t="s">
        <v>553</v>
      </c>
      <c r="C6" s="20" t="s">
        <v>198</v>
      </c>
      <c r="D6" s="21">
        <v>5.5601851851851847E-2</v>
      </c>
      <c r="E6" s="31" t="s">
        <v>606</v>
      </c>
      <c r="F6" s="10">
        <v>12.4</v>
      </c>
      <c r="G6" s="10">
        <v>10.7</v>
      </c>
      <c r="H6" s="10">
        <v>11.2</v>
      </c>
      <c r="I6" s="10">
        <v>11.3</v>
      </c>
      <c r="J6" s="10">
        <v>11.3</v>
      </c>
      <c r="K6" s="10">
        <v>11.4</v>
      </c>
      <c r="L6" s="10">
        <v>12.1</v>
      </c>
      <c r="M6" s="22">
        <f t="shared" si="0"/>
        <v>34.299999999999997</v>
      </c>
      <c r="N6" s="22">
        <f t="shared" si="1"/>
        <v>11.3</v>
      </c>
      <c r="O6" s="22">
        <f t="shared" si="2"/>
        <v>34.800000000000004</v>
      </c>
      <c r="P6" s="23">
        <f t="shared" si="3"/>
        <v>56.899999999999991</v>
      </c>
      <c r="Q6" s="11" t="s">
        <v>196</v>
      </c>
      <c r="R6" s="11" t="s">
        <v>203</v>
      </c>
      <c r="S6" s="13" t="s">
        <v>259</v>
      </c>
      <c r="T6" s="13" t="s">
        <v>607</v>
      </c>
      <c r="U6" s="13" t="s">
        <v>584</v>
      </c>
      <c r="V6" s="13" t="s">
        <v>156</v>
      </c>
      <c r="W6" s="12">
        <v>9.1999999999999993</v>
      </c>
      <c r="X6" s="12">
        <v>10.3</v>
      </c>
      <c r="Y6" s="12">
        <v>10.4</v>
      </c>
      <c r="Z6" s="11" t="s">
        <v>242</v>
      </c>
      <c r="AA6" s="16">
        <v>-0.6</v>
      </c>
      <c r="AB6" s="11" t="s">
        <v>301</v>
      </c>
      <c r="AC6" s="11">
        <v>0.2</v>
      </c>
      <c r="AD6" s="11">
        <v>-0.8</v>
      </c>
      <c r="AE6" s="11"/>
      <c r="AF6" s="11" t="s">
        <v>305</v>
      </c>
      <c r="AG6" s="11" t="s">
        <v>305</v>
      </c>
      <c r="AH6" s="11" t="s">
        <v>159</v>
      </c>
      <c r="AI6" s="8"/>
      <c r="AJ6" s="8" t="s">
        <v>635</v>
      </c>
      <c r="AK6" s="29" t="s">
        <v>636</v>
      </c>
    </row>
    <row r="7" spans="1:37" s="5" customFormat="1">
      <c r="A7" s="19">
        <v>44634</v>
      </c>
      <c r="B7" s="17" t="s">
        <v>448</v>
      </c>
      <c r="C7" s="20" t="s">
        <v>198</v>
      </c>
      <c r="D7" s="21">
        <v>5.4965277777777773E-2</v>
      </c>
      <c r="E7" s="31" t="s">
        <v>679</v>
      </c>
      <c r="F7" s="10">
        <v>12</v>
      </c>
      <c r="G7" s="10">
        <v>10.5</v>
      </c>
      <c r="H7" s="10">
        <v>11</v>
      </c>
      <c r="I7" s="10">
        <v>11.4</v>
      </c>
      <c r="J7" s="10">
        <v>11.5</v>
      </c>
      <c r="K7" s="10">
        <v>11.7</v>
      </c>
      <c r="L7" s="10">
        <v>11.8</v>
      </c>
      <c r="M7" s="22">
        <f t="shared" si="0"/>
        <v>33.5</v>
      </c>
      <c r="N7" s="22">
        <f t="shared" si="1"/>
        <v>11.4</v>
      </c>
      <c r="O7" s="22">
        <f t="shared" si="2"/>
        <v>35</v>
      </c>
      <c r="P7" s="23">
        <f t="shared" si="3"/>
        <v>56.4</v>
      </c>
      <c r="Q7" s="11" t="s">
        <v>351</v>
      </c>
      <c r="R7" s="11" t="s">
        <v>197</v>
      </c>
      <c r="S7" s="13" t="s">
        <v>259</v>
      </c>
      <c r="T7" s="13" t="s">
        <v>411</v>
      </c>
      <c r="U7" s="13" t="s">
        <v>263</v>
      </c>
      <c r="V7" s="13" t="s">
        <v>156</v>
      </c>
      <c r="W7" s="12">
        <v>8.1</v>
      </c>
      <c r="X7" s="12">
        <v>10.5</v>
      </c>
      <c r="Y7" s="12">
        <v>10.1</v>
      </c>
      <c r="Z7" s="11" t="s">
        <v>242</v>
      </c>
      <c r="AA7" s="16">
        <v>-1.6</v>
      </c>
      <c r="AB7" s="11" t="s">
        <v>301</v>
      </c>
      <c r="AC7" s="11">
        <v>-0.8</v>
      </c>
      <c r="AD7" s="11">
        <v>-0.8</v>
      </c>
      <c r="AE7" s="11"/>
      <c r="AF7" s="11" t="s">
        <v>308</v>
      </c>
      <c r="AG7" s="11" t="s">
        <v>305</v>
      </c>
      <c r="AH7" s="11" t="s">
        <v>157</v>
      </c>
      <c r="AI7" s="8"/>
      <c r="AJ7" s="8"/>
      <c r="AK7" s="29"/>
    </row>
    <row r="8" spans="1:37" s="5" customFormat="1">
      <c r="A8" s="19">
        <v>44640</v>
      </c>
      <c r="B8" s="18" t="s">
        <v>164</v>
      </c>
      <c r="C8" s="20" t="s">
        <v>395</v>
      </c>
      <c r="D8" s="21">
        <v>5.6261574074074068E-2</v>
      </c>
      <c r="E8" s="31" t="s">
        <v>784</v>
      </c>
      <c r="F8" s="10">
        <v>12.6</v>
      </c>
      <c r="G8" s="10">
        <v>11.6</v>
      </c>
      <c r="H8" s="10">
        <v>11.5</v>
      </c>
      <c r="I8" s="10">
        <v>11.4</v>
      </c>
      <c r="J8" s="10">
        <v>11.3</v>
      </c>
      <c r="K8" s="10">
        <v>11.1</v>
      </c>
      <c r="L8" s="10">
        <v>11.6</v>
      </c>
      <c r="M8" s="22">
        <f t="shared" ref="M8" si="4">SUM(F8:H8)</f>
        <v>35.700000000000003</v>
      </c>
      <c r="N8" s="22">
        <f t="shared" ref="N8" si="5">I8</f>
        <v>11.4</v>
      </c>
      <c r="O8" s="22">
        <f t="shared" ref="O8" si="6">SUM(J8:L8)</f>
        <v>34</v>
      </c>
      <c r="P8" s="23">
        <f t="shared" ref="P8" si="7">SUM(F8:J8)</f>
        <v>58.400000000000006</v>
      </c>
      <c r="Q8" s="11" t="s">
        <v>210</v>
      </c>
      <c r="R8" s="11" t="s">
        <v>216</v>
      </c>
      <c r="S8" s="13" t="s">
        <v>596</v>
      </c>
      <c r="T8" s="13" t="s">
        <v>230</v>
      </c>
      <c r="U8" s="13" t="s">
        <v>571</v>
      </c>
      <c r="V8" s="13" t="s">
        <v>156</v>
      </c>
      <c r="W8" s="12">
        <v>10</v>
      </c>
      <c r="X8" s="12">
        <v>13.5</v>
      </c>
      <c r="Y8" s="12">
        <v>9.6</v>
      </c>
      <c r="Z8" s="11" t="s">
        <v>159</v>
      </c>
      <c r="AA8" s="16">
        <v>-0.4</v>
      </c>
      <c r="AB8" s="11">
        <v>-0.4</v>
      </c>
      <c r="AC8" s="11">
        <v>-0.3</v>
      </c>
      <c r="AD8" s="11">
        <v>-0.5</v>
      </c>
      <c r="AE8" s="11"/>
      <c r="AF8" s="11" t="s">
        <v>306</v>
      </c>
      <c r="AG8" s="11" t="s">
        <v>303</v>
      </c>
      <c r="AH8" s="11" t="s">
        <v>157</v>
      </c>
      <c r="AI8" s="8"/>
      <c r="AJ8" s="8" t="s">
        <v>783</v>
      </c>
      <c r="AK8" s="29" t="s">
        <v>785</v>
      </c>
    </row>
    <row r="9" spans="1:37" s="5" customFormat="1">
      <c r="A9" s="19">
        <v>44646</v>
      </c>
      <c r="B9" s="18" t="s">
        <v>161</v>
      </c>
      <c r="C9" s="20" t="s">
        <v>280</v>
      </c>
      <c r="D9" s="21">
        <v>5.6990740740740738E-2</v>
      </c>
      <c r="E9" s="31" t="s">
        <v>806</v>
      </c>
      <c r="F9" s="10">
        <v>12.6</v>
      </c>
      <c r="G9" s="10">
        <v>11.4</v>
      </c>
      <c r="H9" s="10">
        <v>11.9</v>
      </c>
      <c r="I9" s="10">
        <v>12</v>
      </c>
      <c r="J9" s="10">
        <v>11.8</v>
      </c>
      <c r="K9" s="10">
        <v>11.3</v>
      </c>
      <c r="L9" s="10">
        <v>11.4</v>
      </c>
      <c r="M9" s="22">
        <f t="shared" ref="M9" si="8">SUM(F9:H9)</f>
        <v>35.9</v>
      </c>
      <c r="N9" s="22">
        <f t="shared" ref="N9" si="9">I9</f>
        <v>12</v>
      </c>
      <c r="O9" s="22">
        <f t="shared" ref="O9" si="10">SUM(J9:L9)</f>
        <v>34.5</v>
      </c>
      <c r="P9" s="23">
        <f t="shared" ref="P9" si="11">SUM(F9:J9)</f>
        <v>59.7</v>
      </c>
      <c r="Q9" s="11" t="s">
        <v>210</v>
      </c>
      <c r="R9" s="11" t="s">
        <v>216</v>
      </c>
      <c r="S9" s="13" t="s">
        <v>809</v>
      </c>
      <c r="T9" s="13" t="s">
        <v>499</v>
      </c>
      <c r="U9" s="13" t="s">
        <v>206</v>
      </c>
      <c r="V9" s="13" t="s">
        <v>156</v>
      </c>
      <c r="W9" s="12">
        <v>8.3000000000000007</v>
      </c>
      <c r="X9" s="12">
        <v>10.8</v>
      </c>
      <c r="Y9" s="12">
        <v>10.3</v>
      </c>
      <c r="Z9" s="11" t="s">
        <v>157</v>
      </c>
      <c r="AA9" s="16">
        <v>0.4</v>
      </c>
      <c r="AB9" s="11">
        <v>-0.4</v>
      </c>
      <c r="AC9" s="11">
        <v>0.1</v>
      </c>
      <c r="AD9" s="11">
        <v>-0.1</v>
      </c>
      <c r="AE9" s="11"/>
      <c r="AF9" s="11" t="s">
        <v>305</v>
      </c>
      <c r="AG9" s="11" t="s">
        <v>303</v>
      </c>
      <c r="AH9" s="11" t="s">
        <v>159</v>
      </c>
      <c r="AI9" s="8"/>
      <c r="AJ9" s="8" t="s">
        <v>805</v>
      </c>
      <c r="AK9" s="29" t="s">
        <v>838</v>
      </c>
    </row>
    <row r="10" spans="1:37" s="5" customFormat="1">
      <c r="A10" s="19">
        <v>44653</v>
      </c>
      <c r="B10" s="18" t="s">
        <v>163</v>
      </c>
      <c r="C10" s="20" t="s">
        <v>198</v>
      </c>
      <c r="D10" s="21">
        <v>5.6250000000000001E-2</v>
      </c>
      <c r="E10" s="31" t="s">
        <v>882</v>
      </c>
      <c r="F10" s="10">
        <v>12.5</v>
      </c>
      <c r="G10" s="10">
        <v>10.7</v>
      </c>
      <c r="H10" s="10">
        <v>11.3</v>
      </c>
      <c r="I10" s="10">
        <v>11.5</v>
      </c>
      <c r="J10" s="10">
        <v>11.6</v>
      </c>
      <c r="K10" s="10">
        <v>11.4</v>
      </c>
      <c r="L10" s="10">
        <v>12</v>
      </c>
      <c r="M10" s="22">
        <f t="shared" ref="M10:M11" si="12">SUM(F10:H10)</f>
        <v>34.5</v>
      </c>
      <c r="N10" s="22">
        <f t="shared" ref="N10:N11" si="13">I10</f>
        <v>11.5</v>
      </c>
      <c r="O10" s="22">
        <f t="shared" ref="O10:O11" si="14">SUM(J10:L10)</f>
        <v>35</v>
      </c>
      <c r="P10" s="23">
        <f t="shared" ref="P10:P11" si="15">SUM(F10:J10)</f>
        <v>57.6</v>
      </c>
      <c r="Q10" s="11" t="s">
        <v>196</v>
      </c>
      <c r="R10" s="11" t="s">
        <v>203</v>
      </c>
      <c r="S10" s="13" t="s">
        <v>273</v>
      </c>
      <c r="T10" s="13" t="s">
        <v>276</v>
      </c>
      <c r="U10" s="13" t="s">
        <v>410</v>
      </c>
      <c r="V10" s="13" t="s">
        <v>156</v>
      </c>
      <c r="W10" s="12">
        <v>8.6</v>
      </c>
      <c r="X10" s="12">
        <v>10.9</v>
      </c>
      <c r="Y10" s="12">
        <v>10.1</v>
      </c>
      <c r="Z10" s="11" t="s">
        <v>242</v>
      </c>
      <c r="AA10" s="16">
        <v>-1</v>
      </c>
      <c r="AB10" s="11" t="s">
        <v>301</v>
      </c>
      <c r="AC10" s="11">
        <v>-0.2</v>
      </c>
      <c r="AD10" s="11">
        <v>-0.8</v>
      </c>
      <c r="AE10" s="11"/>
      <c r="AF10" s="11" t="s">
        <v>305</v>
      </c>
      <c r="AG10" s="11" t="s">
        <v>305</v>
      </c>
      <c r="AH10" s="11" t="s">
        <v>159</v>
      </c>
      <c r="AI10" s="8"/>
      <c r="AJ10" s="8" t="s">
        <v>881</v>
      </c>
      <c r="AK10" s="29" t="s">
        <v>920</v>
      </c>
    </row>
    <row r="11" spans="1:37" s="5" customFormat="1">
      <c r="A11" s="19">
        <v>44654</v>
      </c>
      <c r="B11" s="18" t="s">
        <v>168</v>
      </c>
      <c r="C11" s="20" t="s">
        <v>198</v>
      </c>
      <c r="D11" s="21">
        <v>5.559027777777778E-2</v>
      </c>
      <c r="E11" s="31" t="s">
        <v>911</v>
      </c>
      <c r="F11" s="10">
        <v>12.4</v>
      </c>
      <c r="G11" s="10">
        <v>10.8</v>
      </c>
      <c r="H11" s="10">
        <v>10.9</v>
      </c>
      <c r="I11" s="10">
        <v>11.2</v>
      </c>
      <c r="J11" s="10">
        <v>11.4</v>
      </c>
      <c r="K11" s="10">
        <v>11.8</v>
      </c>
      <c r="L11" s="10">
        <v>11.8</v>
      </c>
      <c r="M11" s="22">
        <f t="shared" si="12"/>
        <v>34.1</v>
      </c>
      <c r="N11" s="22">
        <f t="shared" si="13"/>
        <v>11.2</v>
      </c>
      <c r="O11" s="22">
        <f t="shared" si="14"/>
        <v>35</v>
      </c>
      <c r="P11" s="23">
        <f t="shared" si="15"/>
        <v>56.699999999999996</v>
      </c>
      <c r="Q11" s="11" t="s">
        <v>196</v>
      </c>
      <c r="R11" s="11" t="s">
        <v>203</v>
      </c>
      <c r="S11" s="13" t="s">
        <v>217</v>
      </c>
      <c r="T11" s="13" t="s">
        <v>912</v>
      </c>
      <c r="U11" s="13" t="s">
        <v>355</v>
      </c>
      <c r="V11" s="13" t="s">
        <v>156</v>
      </c>
      <c r="W11" s="12">
        <v>8.3000000000000007</v>
      </c>
      <c r="X11" s="12">
        <v>10.199999999999999</v>
      </c>
      <c r="Y11" s="12">
        <v>10.3</v>
      </c>
      <c r="Z11" s="11" t="s">
        <v>242</v>
      </c>
      <c r="AA11" s="16">
        <v>-0.7</v>
      </c>
      <c r="AB11" s="11" t="s">
        <v>301</v>
      </c>
      <c r="AC11" s="11">
        <v>-0.1</v>
      </c>
      <c r="AD11" s="11">
        <v>-0.6</v>
      </c>
      <c r="AE11" s="11"/>
      <c r="AF11" s="11" t="s">
        <v>305</v>
      </c>
      <c r="AG11" s="11" t="s">
        <v>303</v>
      </c>
      <c r="AH11" s="11" t="s">
        <v>159</v>
      </c>
      <c r="AI11" s="8"/>
      <c r="AJ11" s="8" t="s">
        <v>945</v>
      </c>
      <c r="AK11" s="29" t="s">
        <v>946</v>
      </c>
    </row>
  </sheetData>
  <autoFilter ref="A1:AJ2" xr:uid="{00000000-0009-0000-0000-000002000000}"/>
  <phoneticPr fontId="12"/>
  <conditionalFormatting sqref="Z3">
    <cfRule type="containsText" dxfId="1094" priority="115" operator="containsText" text="D">
      <formula>NOT(ISERROR(SEARCH("D",Z3)))</formula>
    </cfRule>
    <cfRule type="containsText" dxfId="1093" priority="116" operator="containsText" text="S">
      <formula>NOT(ISERROR(SEARCH("S",Z3)))</formula>
    </cfRule>
    <cfRule type="containsText" dxfId="1092" priority="117" operator="containsText" text="F">
      <formula>NOT(ISERROR(SEARCH("F",Z3)))</formula>
    </cfRule>
    <cfRule type="containsText" dxfId="1091" priority="118" operator="containsText" text="E">
      <formula>NOT(ISERROR(SEARCH("E",Z3)))</formula>
    </cfRule>
    <cfRule type="containsText" dxfId="1090" priority="119" operator="containsText" text="B">
      <formula>NOT(ISERROR(SEARCH("B",Z3)))</formula>
    </cfRule>
    <cfRule type="containsText" dxfId="1089" priority="120" operator="containsText" text="A">
      <formula>NOT(ISERROR(SEARCH("A",Z3)))</formula>
    </cfRule>
  </conditionalFormatting>
  <conditionalFormatting sqref="AF3:AG3">
    <cfRule type="containsText" dxfId="1088" priority="128" operator="containsText" text="E">
      <formula>NOT(ISERROR(SEARCH("E",AF3)))</formula>
    </cfRule>
    <cfRule type="containsText" dxfId="1087" priority="129" operator="containsText" text="B">
      <formula>NOT(ISERROR(SEARCH("B",AF3)))</formula>
    </cfRule>
    <cfRule type="containsText" dxfId="1086" priority="130" operator="containsText" text="A">
      <formula>NOT(ISERROR(SEARCH("A",AF3)))</formula>
    </cfRule>
  </conditionalFormatting>
  <conditionalFormatting sqref="AH3">
    <cfRule type="containsText" dxfId="1085" priority="125" operator="containsText" text="E">
      <formula>NOT(ISERROR(SEARCH("E",AH3)))</formula>
    </cfRule>
    <cfRule type="containsText" dxfId="1084" priority="126" operator="containsText" text="B">
      <formula>NOT(ISERROR(SEARCH("B",AH3)))</formula>
    </cfRule>
    <cfRule type="containsText" dxfId="1083" priority="127" operator="containsText" text="A">
      <formula>NOT(ISERROR(SEARCH("A",AH3)))</formula>
    </cfRule>
  </conditionalFormatting>
  <conditionalFormatting sqref="F3:L3">
    <cfRule type="colorScale" priority="124">
      <colorScale>
        <cfvo type="min"/>
        <cfvo type="percentile" val="50"/>
        <cfvo type="max"/>
        <color rgb="FFF8696B"/>
        <color rgb="FFFFEB84"/>
        <color rgb="FF63BE7B"/>
      </colorScale>
    </cfRule>
  </conditionalFormatting>
  <conditionalFormatting sqref="AI3">
    <cfRule type="containsText" dxfId="1082" priority="121" operator="containsText" text="E">
      <formula>NOT(ISERROR(SEARCH("E",AI3)))</formula>
    </cfRule>
    <cfRule type="containsText" dxfId="1081" priority="122" operator="containsText" text="B">
      <formula>NOT(ISERROR(SEARCH("B",AI3)))</formula>
    </cfRule>
    <cfRule type="containsText" dxfId="1080" priority="123" operator="containsText" text="A">
      <formula>NOT(ISERROR(SEARCH("A",AI3)))</formula>
    </cfRule>
  </conditionalFormatting>
  <conditionalFormatting sqref="AF2:AG2">
    <cfRule type="containsText" dxfId="1079" priority="112" operator="containsText" text="E">
      <formula>NOT(ISERROR(SEARCH("E",AF2)))</formula>
    </cfRule>
    <cfRule type="containsText" dxfId="1078" priority="113" operator="containsText" text="B">
      <formula>NOT(ISERROR(SEARCH("B",AF2)))</formula>
    </cfRule>
    <cfRule type="containsText" dxfId="1077" priority="114" operator="containsText" text="A">
      <formula>NOT(ISERROR(SEARCH("A",AF2)))</formula>
    </cfRule>
  </conditionalFormatting>
  <conditionalFormatting sqref="AH2">
    <cfRule type="containsText" dxfId="1076" priority="109" operator="containsText" text="E">
      <formula>NOT(ISERROR(SEARCH("E",AH2)))</formula>
    </cfRule>
    <cfRule type="containsText" dxfId="1075" priority="110" operator="containsText" text="B">
      <formula>NOT(ISERROR(SEARCH("B",AH2)))</formula>
    </cfRule>
    <cfRule type="containsText" dxfId="1074" priority="111" operator="containsText" text="A">
      <formula>NOT(ISERROR(SEARCH("A",AH2)))</formula>
    </cfRule>
  </conditionalFormatting>
  <conditionalFormatting sqref="F2:L2">
    <cfRule type="colorScale" priority="108">
      <colorScale>
        <cfvo type="min"/>
        <cfvo type="percentile" val="50"/>
        <cfvo type="max"/>
        <color rgb="FFF8696B"/>
        <color rgb="FFFFEB84"/>
        <color rgb="FF63BE7B"/>
      </colorScale>
    </cfRule>
  </conditionalFormatting>
  <conditionalFormatting sqref="AI2">
    <cfRule type="containsText" dxfId="1073" priority="105" operator="containsText" text="E">
      <formula>NOT(ISERROR(SEARCH("E",AI2)))</formula>
    </cfRule>
    <cfRule type="containsText" dxfId="1072" priority="106" operator="containsText" text="B">
      <formula>NOT(ISERROR(SEARCH("B",AI2)))</formula>
    </cfRule>
    <cfRule type="containsText" dxfId="1071" priority="107" operator="containsText" text="A">
      <formula>NOT(ISERROR(SEARCH("A",AI2)))</formula>
    </cfRule>
  </conditionalFormatting>
  <conditionalFormatting sqref="Z2">
    <cfRule type="containsText" dxfId="1070" priority="99" operator="containsText" text="D">
      <formula>NOT(ISERROR(SEARCH("D",Z2)))</formula>
    </cfRule>
    <cfRule type="containsText" dxfId="1069" priority="100" operator="containsText" text="S">
      <formula>NOT(ISERROR(SEARCH("S",Z2)))</formula>
    </cfRule>
    <cfRule type="containsText" dxfId="1068" priority="101" operator="containsText" text="F">
      <formula>NOT(ISERROR(SEARCH("F",Z2)))</formula>
    </cfRule>
    <cfRule type="containsText" dxfId="1067" priority="102" operator="containsText" text="E">
      <formula>NOT(ISERROR(SEARCH("E",Z2)))</formula>
    </cfRule>
    <cfRule type="containsText" dxfId="1066" priority="103" operator="containsText" text="B">
      <formula>NOT(ISERROR(SEARCH("B",Z2)))</formula>
    </cfRule>
    <cfRule type="containsText" dxfId="1065" priority="104" operator="containsText" text="A">
      <formula>NOT(ISERROR(SEARCH("A",Z2)))</formula>
    </cfRule>
  </conditionalFormatting>
  <conditionalFormatting sqref="Z4:Z5">
    <cfRule type="containsText" dxfId="1064" priority="83" operator="containsText" text="D">
      <formula>NOT(ISERROR(SEARCH("D",Z4)))</formula>
    </cfRule>
    <cfRule type="containsText" dxfId="1063" priority="84" operator="containsText" text="S">
      <formula>NOT(ISERROR(SEARCH("S",Z4)))</formula>
    </cfRule>
    <cfRule type="containsText" dxfId="1062" priority="85" operator="containsText" text="F">
      <formula>NOT(ISERROR(SEARCH("F",Z4)))</formula>
    </cfRule>
    <cfRule type="containsText" dxfId="1061" priority="86" operator="containsText" text="E">
      <formula>NOT(ISERROR(SEARCH("E",Z4)))</formula>
    </cfRule>
    <cfRule type="containsText" dxfId="1060" priority="87" operator="containsText" text="B">
      <formula>NOT(ISERROR(SEARCH("B",Z4)))</formula>
    </cfRule>
    <cfRule type="containsText" dxfId="1059" priority="88" operator="containsText" text="A">
      <formula>NOT(ISERROR(SEARCH("A",Z4)))</formula>
    </cfRule>
  </conditionalFormatting>
  <conditionalFormatting sqref="AF4:AG5">
    <cfRule type="containsText" dxfId="1058" priority="96" operator="containsText" text="E">
      <formula>NOT(ISERROR(SEARCH("E",AF4)))</formula>
    </cfRule>
    <cfRule type="containsText" dxfId="1057" priority="97" operator="containsText" text="B">
      <formula>NOT(ISERROR(SEARCH("B",AF4)))</formula>
    </cfRule>
    <cfRule type="containsText" dxfId="1056" priority="98" operator="containsText" text="A">
      <formula>NOT(ISERROR(SEARCH("A",AF4)))</formula>
    </cfRule>
  </conditionalFormatting>
  <conditionalFormatting sqref="AH4:AH5">
    <cfRule type="containsText" dxfId="1055" priority="93" operator="containsText" text="E">
      <formula>NOT(ISERROR(SEARCH("E",AH4)))</formula>
    </cfRule>
    <cfRule type="containsText" dxfId="1054" priority="94" operator="containsText" text="B">
      <formula>NOT(ISERROR(SEARCH("B",AH4)))</formula>
    </cfRule>
    <cfRule type="containsText" dxfId="1053" priority="95" operator="containsText" text="A">
      <formula>NOT(ISERROR(SEARCH("A",AH4)))</formula>
    </cfRule>
  </conditionalFormatting>
  <conditionalFormatting sqref="F4:L4">
    <cfRule type="colorScale" priority="92">
      <colorScale>
        <cfvo type="min"/>
        <cfvo type="percentile" val="50"/>
        <cfvo type="max"/>
        <color rgb="FFF8696B"/>
        <color rgb="FFFFEB84"/>
        <color rgb="FF63BE7B"/>
      </colorScale>
    </cfRule>
  </conditionalFormatting>
  <conditionalFormatting sqref="AI4:AI5">
    <cfRule type="containsText" dxfId="1052" priority="89" operator="containsText" text="E">
      <formula>NOT(ISERROR(SEARCH("E",AI4)))</formula>
    </cfRule>
    <cfRule type="containsText" dxfId="1051" priority="90" operator="containsText" text="B">
      <formula>NOT(ISERROR(SEARCH("B",AI4)))</formula>
    </cfRule>
    <cfRule type="containsText" dxfId="1050" priority="91" operator="containsText" text="A">
      <formula>NOT(ISERROR(SEARCH("A",AI4)))</formula>
    </cfRule>
  </conditionalFormatting>
  <conditionalFormatting sqref="F5:L5">
    <cfRule type="colorScale" priority="82">
      <colorScale>
        <cfvo type="min"/>
        <cfvo type="percentile" val="50"/>
        <cfvo type="max"/>
        <color rgb="FFF8696B"/>
        <color rgb="FFFFEB84"/>
        <color rgb="FF63BE7B"/>
      </colorScale>
    </cfRule>
  </conditionalFormatting>
  <conditionalFormatting sqref="Z6">
    <cfRule type="containsText" dxfId="1049" priority="67" operator="containsText" text="D">
      <formula>NOT(ISERROR(SEARCH("D",Z6)))</formula>
    </cfRule>
    <cfRule type="containsText" dxfId="1048" priority="68" operator="containsText" text="S">
      <formula>NOT(ISERROR(SEARCH("S",Z6)))</formula>
    </cfRule>
    <cfRule type="containsText" dxfId="1047" priority="69" operator="containsText" text="F">
      <formula>NOT(ISERROR(SEARCH("F",Z6)))</formula>
    </cfRule>
    <cfRule type="containsText" dxfId="1046" priority="70" operator="containsText" text="E">
      <formula>NOT(ISERROR(SEARCH("E",Z6)))</formula>
    </cfRule>
    <cfRule type="containsText" dxfId="1045" priority="71" operator="containsText" text="B">
      <formula>NOT(ISERROR(SEARCH("B",Z6)))</formula>
    </cfRule>
    <cfRule type="containsText" dxfId="1044" priority="72" operator="containsText" text="A">
      <formula>NOT(ISERROR(SEARCH("A",Z6)))</formula>
    </cfRule>
  </conditionalFormatting>
  <conditionalFormatting sqref="AF6:AG6">
    <cfRule type="containsText" dxfId="1043" priority="79" operator="containsText" text="E">
      <formula>NOT(ISERROR(SEARCH("E",AF6)))</formula>
    </cfRule>
    <cfRule type="containsText" dxfId="1042" priority="80" operator="containsText" text="B">
      <formula>NOT(ISERROR(SEARCH("B",AF6)))</formula>
    </cfRule>
    <cfRule type="containsText" dxfId="1041" priority="81" operator="containsText" text="A">
      <formula>NOT(ISERROR(SEARCH("A",AF6)))</formula>
    </cfRule>
  </conditionalFormatting>
  <conditionalFormatting sqref="AH6">
    <cfRule type="containsText" dxfId="1040" priority="76" operator="containsText" text="E">
      <formula>NOT(ISERROR(SEARCH("E",AH6)))</formula>
    </cfRule>
    <cfRule type="containsText" dxfId="1039" priority="77" operator="containsText" text="B">
      <formula>NOT(ISERROR(SEARCH("B",AH6)))</formula>
    </cfRule>
    <cfRule type="containsText" dxfId="1038" priority="78" operator="containsText" text="A">
      <formula>NOT(ISERROR(SEARCH("A",AH6)))</formula>
    </cfRule>
  </conditionalFormatting>
  <conditionalFormatting sqref="AI6">
    <cfRule type="containsText" dxfId="1037" priority="73" operator="containsText" text="E">
      <formula>NOT(ISERROR(SEARCH("E",AI6)))</formula>
    </cfRule>
    <cfRule type="containsText" dxfId="1036" priority="74" operator="containsText" text="B">
      <formula>NOT(ISERROR(SEARCH("B",AI6)))</formula>
    </cfRule>
    <cfRule type="containsText" dxfId="1035" priority="75" operator="containsText" text="A">
      <formula>NOT(ISERROR(SEARCH("A",AI6)))</formula>
    </cfRule>
  </conditionalFormatting>
  <conditionalFormatting sqref="F6:L6">
    <cfRule type="colorScale" priority="66">
      <colorScale>
        <cfvo type="min"/>
        <cfvo type="percentile" val="50"/>
        <cfvo type="max"/>
        <color rgb="FFF8696B"/>
        <color rgb="FFFFEB84"/>
        <color rgb="FF63BE7B"/>
      </colorScale>
    </cfRule>
  </conditionalFormatting>
  <conditionalFormatting sqref="Z7">
    <cfRule type="containsText" dxfId="1034" priority="51" operator="containsText" text="D">
      <formula>NOT(ISERROR(SEARCH("D",Z7)))</formula>
    </cfRule>
    <cfRule type="containsText" dxfId="1033" priority="52" operator="containsText" text="S">
      <formula>NOT(ISERROR(SEARCH("S",Z7)))</formula>
    </cfRule>
    <cfRule type="containsText" dxfId="1032" priority="53" operator="containsText" text="F">
      <formula>NOT(ISERROR(SEARCH("F",Z7)))</formula>
    </cfRule>
    <cfRule type="containsText" dxfId="1031" priority="54" operator="containsText" text="E">
      <formula>NOT(ISERROR(SEARCH("E",Z7)))</formula>
    </cfRule>
    <cfRule type="containsText" dxfId="1030" priority="55" operator="containsText" text="B">
      <formula>NOT(ISERROR(SEARCH("B",Z7)))</formula>
    </cfRule>
    <cfRule type="containsText" dxfId="1029" priority="56" operator="containsText" text="A">
      <formula>NOT(ISERROR(SEARCH("A",Z7)))</formula>
    </cfRule>
  </conditionalFormatting>
  <conditionalFormatting sqref="AF7:AG7">
    <cfRule type="containsText" dxfId="1028" priority="63" operator="containsText" text="E">
      <formula>NOT(ISERROR(SEARCH("E",AF7)))</formula>
    </cfRule>
    <cfRule type="containsText" dxfId="1027" priority="64" operator="containsText" text="B">
      <formula>NOT(ISERROR(SEARCH("B",AF7)))</formula>
    </cfRule>
    <cfRule type="containsText" dxfId="1026" priority="65" operator="containsText" text="A">
      <formula>NOT(ISERROR(SEARCH("A",AF7)))</formula>
    </cfRule>
  </conditionalFormatting>
  <conditionalFormatting sqref="AH7">
    <cfRule type="containsText" dxfId="1025" priority="60" operator="containsText" text="E">
      <formula>NOT(ISERROR(SEARCH("E",AH7)))</formula>
    </cfRule>
    <cfRule type="containsText" dxfId="1024" priority="61" operator="containsText" text="B">
      <formula>NOT(ISERROR(SEARCH("B",AH7)))</formula>
    </cfRule>
    <cfRule type="containsText" dxfId="1023" priority="62" operator="containsText" text="A">
      <formula>NOT(ISERROR(SEARCH("A",AH7)))</formula>
    </cfRule>
  </conditionalFormatting>
  <conditionalFormatting sqref="AI7">
    <cfRule type="containsText" dxfId="1022" priority="57" operator="containsText" text="E">
      <formula>NOT(ISERROR(SEARCH("E",AI7)))</formula>
    </cfRule>
    <cfRule type="containsText" dxfId="1021" priority="58" operator="containsText" text="B">
      <formula>NOT(ISERROR(SEARCH("B",AI7)))</formula>
    </cfRule>
    <cfRule type="containsText" dxfId="1020" priority="59" operator="containsText" text="A">
      <formula>NOT(ISERROR(SEARCH("A",AI7)))</formula>
    </cfRule>
  </conditionalFormatting>
  <conditionalFormatting sqref="F7:L7">
    <cfRule type="colorScale" priority="49">
      <colorScale>
        <cfvo type="min"/>
        <cfvo type="percentile" val="50"/>
        <cfvo type="max"/>
        <color rgb="FFF8696B"/>
        <color rgb="FFFFEB84"/>
        <color rgb="FF63BE7B"/>
      </colorScale>
    </cfRule>
  </conditionalFormatting>
  <conditionalFormatting sqref="Z8">
    <cfRule type="containsText" dxfId="1019" priority="34" operator="containsText" text="D">
      <formula>NOT(ISERROR(SEARCH("D",Z8)))</formula>
    </cfRule>
    <cfRule type="containsText" dxfId="1018" priority="35" operator="containsText" text="S">
      <formula>NOT(ISERROR(SEARCH("S",Z8)))</formula>
    </cfRule>
    <cfRule type="containsText" dxfId="1017" priority="36" operator="containsText" text="F">
      <formula>NOT(ISERROR(SEARCH("F",Z8)))</formula>
    </cfRule>
    <cfRule type="containsText" dxfId="1016" priority="37" operator="containsText" text="E">
      <formula>NOT(ISERROR(SEARCH("E",Z8)))</formula>
    </cfRule>
    <cfRule type="containsText" dxfId="1015" priority="38" operator="containsText" text="B">
      <formula>NOT(ISERROR(SEARCH("B",Z8)))</formula>
    </cfRule>
    <cfRule type="containsText" dxfId="1014" priority="39" operator="containsText" text="A">
      <formula>NOT(ISERROR(SEARCH("A",Z8)))</formula>
    </cfRule>
  </conditionalFormatting>
  <conditionalFormatting sqref="AF8:AG8">
    <cfRule type="containsText" dxfId="1013" priority="46" operator="containsText" text="E">
      <formula>NOT(ISERROR(SEARCH("E",AF8)))</formula>
    </cfRule>
    <cfRule type="containsText" dxfId="1012" priority="47" operator="containsText" text="B">
      <formula>NOT(ISERROR(SEARCH("B",AF8)))</formula>
    </cfRule>
    <cfRule type="containsText" dxfId="1011" priority="48" operator="containsText" text="A">
      <formula>NOT(ISERROR(SEARCH("A",AF8)))</formula>
    </cfRule>
  </conditionalFormatting>
  <conditionalFormatting sqref="AH8">
    <cfRule type="containsText" dxfId="1010" priority="43" operator="containsText" text="E">
      <formula>NOT(ISERROR(SEARCH("E",AH8)))</formula>
    </cfRule>
    <cfRule type="containsText" dxfId="1009" priority="44" operator="containsText" text="B">
      <formula>NOT(ISERROR(SEARCH("B",AH8)))</formula>
    </cfRule>
    <cfRule type="containsText" dxfId="1008" priority="45" operator="containsText" text="A">
      <formula>NOT(ISERROR(SEARCH("A",AH8)))</formula>
    </cfRule>
  </conditionalFormatting>
  <conditionalFormatting sqref="AI8">
    <cfRule type="containsText" dxfId="1007" priority="40" operator="containsText" text="E">
      <formula>NOT(ISERROR(SEARCH("E",AI8)))</formula>
    </cfRule>
    <cfRule type="containsText" dxfId="1006" priority="41" operator="containsText" text="B">
      <formula>NOT(ISERROR(SEARCH("B",AI8)))</formula>
    </cfRule>
    <cfRule type="containsText" dxfId="1005" priority="42" operator="containsText" text="A">
      <formula>NOT(ISERROR(SEARCH("A",AI8)))</formula>
    </cfRule>
  </conditionalFormatting>
  <conditionalFormatting sqref="F8:L8">
    <cfRule type="colorScale" priority="33">
      <colorScale>
        <cfvo type="min"/>
        <cfvo type="percentile" val="50"/>
        <cfvo type="max"/>
        <color rgb="FFF8696B"/>
        <color rgb="FFFFEB84"/>
        <color rgb="FF63BE7B"/>
      </colorScale>
    </cfRule>
  </conditionalFormatting>
  <conditionalFormatting sqref="Z9">
    <cfRule type="containsText" dxfId="1004" priority="18" operator="containsText" text="D">
      <formula>NOT(ISERROR(SEARCH("D",Z9)))</formula>
    </cfRule>
    <cfRule type="containsText" dxfId="1003" priority="19" operator="containsText" text="S">
      <formula>NOT(ISERROR(SEARCH("S",Z9)))</formula>
    </cfRule>
    <cfRule type="containsText" dxfId="1002" priority="20" operator="containsText" text="F">
      <formula>NOT(ISERROR(SEARCH("F",Z9)))</formula>
    </cfRule>
    <cfRule type="containsText" dxfId="1001" priority="21" operator="containsText" text="E">
      <formula>NOT(ISERROR(SEARCH("E",Z9)))</formula>
    </cfRule>
    <cfRule type="containsText" dxfId="1000" priority="22" operator="containsText" text="B">
      <formula>NOT(ISERROR(SEARCH("B",Z9)))</formula>
    </cfRule>
    <cfRule type="containsText" dxfId="999" priority="23" operator="containsText" text="A">
      <formula>NOT(ISERROR(SEARCH("A",Z9)))</formula>
    </cfRule>
  </conditionalFormatting>
  <conditionalFormatting sqref="AF9:AG9">
    <cfRule type="containsText" dxfId="998" priority="30" operator="containsText" text="E">
      <formula>NOT(ISERROR(SEARCH("E",AF9)))</formula>
    </cfRule>
    <cfRule type="containsText" dxfId="997" priority="31" operator="containsText" text="B">
      <formula>NOT(ISERROR(SEARCH("B",AF9)))</formula>
    </cfRule>
    <cfRule type="containsText" dxfId="996" priority="32" operator="containsText" text="A">
      <formula>NOT(ISERROR(SEARCH("A",AF9)))</formula>
    </cfRule>
  </conditionalFormatting>
  <conditionalFormatting sqref="AH9">
    <cfRule type="containsText" dxfId="995" priority="27" operator="containsText" text="E">
      <formula>NOT(ISERROR(SEARCH("E",AH9)))</formula>
    </cfRule>
    <cfRule type="containsText" dxfId="994" priority="28" operator="containsText" text="B">
      <formula>NOT(ISERROR(SEARCH("B",AH9)))</formula>
    </cfRule>
    <cfRule type="containsText" dxfId="993" priority="29" operator="containsText" text="A">
      <formula>NOT(ISERROR(SEARCH("A",AH9)))</formula>
    </cfRule>
  </conditionalFormatting>
  <conditionalFormatting sqref="AI9">
    <cfRule type="containsText" dxfId="992" priority="24" operator="containsText" text="E">
      <formula>NOT(ISERROR(SEARCH("E",AI9)))</formula>
    </cfRule>
    <cfRule type="containsText" dxfId="991" priority="25" operator="containsText" text="B">
      <formula>NOT(ISERROR(SEARCH("B",AI9)))</formula>
    </cfRule>
    <cfRule type="containsText" dxfId="990" priority="26" operator="containsText" text="A">
      <formula>NOT(ISERROR(SEARCH("A",AI9)))</formula>
    </cfRule>
  </conditionalFormatting>
  <conditionalFormatting sqref="F9:L9">
    <cfRule type="colorScale" priority="17">
      <colorScale>
        <cfvo type="min"/>
        <cfvo type="percentile" val="50"/>
        <cfvo type="max"/>
        <color rgb="FFF8696B"/>
        <color rgb="FFFFEB84"/>
        <color rgb="FF63BE7B"/>
      </colorScale>
    </cfRule>
  </conditionalFormatting>
  <conditionalFormatting sqref="Z10:Z11">
    <cfRule type="containsText" dxfId="989" priority="2" operator="containsText" text="D">
      <formula>NOT(ISERROR(SEARCH("D",Z10)))</formula>
    </cfRule>
    <cfRule type="containsText" dxfId="988" priority="3" operator="containsText" text="S">
      <formula>NOT(ISERROR(SEARCH("S",Z10)))</formula>
    </cfRule>
    <cfRule type="containsText" dxfId="987" priority="4" operator="containsText" text="F">
      <formula>NOT(ISERROR(SEARCH("F",Z10)))</formula>
    </cfRule>
    <cfRule type="containsText" dxfId="986" priority="5" operator="containsText" text="E">
      <formula>NOT(ISERROR(SEARCH("E",Z10)))</formula>
    </cfRule>
    <cfRule type="containsText" dxfId="985" priority="6" operator="containsText" text="B">
      <formula>NOT(ISERROR(SEARCH("B",Z10)))</formula>
    </cfRule>
    <cfRule type="containsText" dxfId="984" priority="7" operator="containsText" text="A">
      <formula>NOT(ISERROR(SEARCH("A",Z10)))</formula>
    </cfRule>
  </conditionalFormatting>
  <conditionalFormatting sqref="AF10:AG11">
    <cfRule type="containsText" dxfId="983" priority="14" operator="containsText" text="E">
      <formula>NOT(ISERROR(SEARCH("E",AF10)))</formula>
    </cfRule>
    <cfRule type="containsText" dxfId="982" priority="15" operator="containsText" text="B">
      <formula>NOT(ISERROR(SEARCH("B",AF10)))</formula>
    </cfRule>
    <cfRule type="containsText" dxfId="981" priority="16" operator="containsText" text="A">
      <formula>NOT(ISERROR(SEARCH("A",AF10)))</formula>
    </cfRule>
  </conditionalFormatting>
  <conditionalFormatting sqref="AH10:AH11">
    <cfRule type="containsText" dxfId="980" priority="11" operator="containsText" text="E">
      <formula>NOT(ISERROR(SEARCH("E",AH10)))</formula>
    </cfRule>
    <cfRule type="containsText" dxfId="979" priority="12" operator="containsText" text="B">
      <formula>NOT(ISERROR(SEARCH("B",AH10)))</formula>
    </cfRule>
    <cfRule type="containsText" dxfId="978" priority="13" operator="containsText" text="A">
      <formula>NOT(ISERROR(SEARCH("A",AH10)))</formula>
    </cfRule>
  </conditionalFormatting>
  <conditionalFormatting sqref="AI10:AI11">
    <cfRule type="containsText" dxfId="977" priority="8" operator="containsText" text="E">
      <formula>NOT(ISERROR(SEARCH("E",AI10)))</formula>
    </cfRule>
    <cfRule type="containsText" dxfId="976" priority="9" operator="containsText" text="B">
      <formula>NOT(ISERROR(SEARCH("B",AI10)))</formula>
    </cfRule>
    <cfRule type="containsText" dxfId="975" priority="10" operator="containsText" text="A">
      <formula>NOT(ISERROR(SEARCH("A",AI10)))</formula>
    </cfRule>
  </conditionalFormatting>
  <conditionalFormatting sqref="F10:L1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11"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M4:P4 M5:P6 M7:P7 M8:P8 M9:P9 M10:P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18"/>
  <sheetViews>
    <sheetView workbookViewId="0">
      <pane xSplit="5" ySplit="1" topLeftCell="O2" activePane="bottomRight" state="frozen"/>
      <selection activeCell="E24" sqref="E24"/>
      <selection pane="topRight" activeCell="E24" sqref="E24"/>
      <selection pane="bottomLeft" activeCell="E24" sqref="E24"/>
      <selection pane="bottomRight" activeCell="AM27" sqref="AM27"/>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8" si="0">SUM(F2:H2)</f>
        <v>35.1</v>
      </c>
      <c r="O2" s="22">
        <f t="shared" ref="O2:O8" si="1">SUM(I2:J2)</f>
        <v>22.700000000000003</v>
      </c>
      <c r="P2" s="22">
        <f t="shared" ref="P2:P8" si="2">SUM(K2:M2)</f>
        <v>34.099999999999994</v>
      </c>
      <c r="Q2" s="23">
        <f t="shared" ref="Q2:Q8" si="3">SUM(F2:J2)</f>
        <v>57.8</v>
      </c>
      <c r="R2" s="23">
        <f t="shared" ref="R2:R8" si="4">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si="4"/>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si="0"/>
        <v>36.799999999999997</v>
      </c>
      <c r="O5" s="22">
        <f t="shared" si="1"/>
        <v>23.9</v>
      </c>
      <c r="P5" s="22">
        <f t="shared" si="2"/>
        <v>34.1</v>
      </c>
      <c r="Q5" s="23">
        <f t="shared" si="3"/>
        <v>60.699999999999996</v>
      </c>
      <c r="R5" s="23">
        <f t="shared" si="4"/>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0"/>
        <v>37.299999999999997</v>
      </c>
      <c r="O6" s="22">
        <f t="shared" si="1"/>
        <v>24.2</v>
      </c>
      <c r="P6" s="22">
        <f t="shared" si="2"/>
        <v>33.799999999999997</v>
      </c>
      <c r="Q6" s="23">
        <f t="shared" si="3"/>
        <v>61.5</v>
      </c>
      <c r="R6" s="23">
        <f t="shared" si="4"/>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0"/>
        <v>35.6</v>
      </c>
      <c r="O7" s="22">
        <f t="shared" si="1"/>
        <v>23.8</v>
      </c>
      <c r="P7" s="22">
        <f t="shared" si="2"/>
        <v>35.200000000000003</v>
      </c>
      <c r="Q7" s="23">
        <f t="shared" si="3"/>
        <v>59.4</v>
      </c>
      <c r="R7" s="23">
        <f t="shared" si="4"/>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row r="8" spans="1:39" s="5" customFormat="1">
      <c r="A8" s="6">
        <v>44618</v>
      </c>
      <c r="B8" s="18" t="s">
        <v>167</v>
      </c>
      <c r="C8" s="8" t="s">
        <v>198</v>
      </c>
      <c r="D8" s="9">
        <v>6.5312499999999996E-2</v>
      </c>
      <c r="E8" s="32" t="s">
        <v>461</v>
      </c>
      <c r="F8" s="10">
        <v>12.7</v>
      </c>
      <c r="G8" s="10">
        <v>10.6</v>
      </c>
      <c r="H8" s="10">
        <v>11.2</v>
      </c>
      <c r="I8" s="10">
        <v>11.8</v>
      </c>
      <c r="J8" s="10">
        <v>12.2</v>
      </c>
      <c r="K8" s="10">
        <v>11.7</v>
      </c>
      <c r="L8" s="10">
        <v>11.6</v>
      </c>
      <c r="M8" s="10">
        <v>12.5</v>
      </c>
      <c r="N8" s="22">
        <f t="shared" si="0"/>
        <v>34.5</v>
      </c>
      <c r="O8" s="22">
        <f t="shared" si="1"/>
        <v>24</v>
      </c>
      <c r="P8" s="22">
        <f t="shared" si="2"/>
        <v>35.799999999999997</v>
      </c>
      <c r="Q8" s="23">
        <f t="shared" si="3"/>
        <v>58.5</v>
      </c>
      <c r="R8" s="23">
        <f t="shared" si="4"/>
        <v>59.800000000000004</v>
      </c>
      <c r="S8" s="11" t="s">
        <v>351</v>
      </c>
      <c r="T8" s="11" t="s">
        <v>197</v>
      </c>
      <c r="U8" s="13" t="s">
        <v>217</v>
      </c>
      <c r="V8" s="13" t="s">
        <v>218</v>
      </c>
      <c r="W8" s="13" t="s">
        <v>273</v>
      </c>
      <c r="X8" s="13" t="s">
        <v>156</v>
      </c>
      <c r="Y8" s="12">
        <v>8.8000000000000007</v>
      </c>
      <c r="Z8" s="12">
        <v>9.8000000000000007</v>
      </c>
      <c r="AA8" s="12">
        <v>10</v>
      </c>
      <c r="AB8" s="11" t="s">
        <v>242</v>
      </c>
      <c r="AC8" s="12">
        <v>-1</v>
      </c>
      <c r="AD8" s="12" t="s">
        <v>301</v>
      </c>
      <c r="AE8" s="12" t="s">
        <v>304</v>
      </c>
      <c r="AF8" s="12">
        <v>-1</v>
      </c>
      <c r="AG8" s="12"/>
      <c r="AH8" s="11" t="s">
        <v>305</v>
      </c>
      <c r="AI8" s="11" t="s">
        <v>305</v>
      </c>
      <c r="AJ8" s="11" t="s">
        <v>159</v>
      </c>
      <c r="AK8" s="8"/>
      <c r="AL8" s="8" t="s">
        <v>460</v>
      </c>
      <c r="AM8" s="29" t="s">
        <v>520</v>
      </c>
    </row>
    <row r="9" spans="1:39" s="5" customFormat="1">
      <c r="A9" s="6">
        <v>44625</v>
      </c>
      <c r="B9" s="18" t="s">
        <v>162</v>
      </c>
      <c r="C9" s="8" t="s">
        <v>198</v>
      </c>
      <c r="D9" s="9">
        <v>6.4618055555555554E-2</v>
      </c>
      <c r="E9" s="32" t="s">
        <v>564</v>
      </c>
      <c r="F9" s="10">
        <v>12.3</v>
      </c>
      <c r="G9" s="10">
        <v>10.7</v>
      </c>
      <c r="H9" s="10">
        <v>11.4</v>
      </c>
      <c r="I9" s="10">
        <v>11.8</v>
      </c>
      <c r="J9" s="10">
        <v>12</v>
      </c>
      <c r="K9" s="10">
        <v>11.5</v>
      </c>
      <c r="L9" s="10">
        <v>11.6</v>
      </c>
      <c r="M9" s="10">
        <v>12</v>
      </c>
      <c r="N9" s="22">
        <f t="shared" ref="N9:N11" si="5">SUM(F9:H9)</f>
        <v>34.4</v>
      </c>
      <c r="O9" s="22">
        <f t="shared" ref="O9:O11" si="6">SUM(I9:J9)</f>
        <v>23.8</v>
      </c>
      <c r="P9" s="22">
        <f t="shared" ref="P9:P11" si="7">SUM(K9:M9)</f>
        <v>35.1</v>
      </c>
      <c r="Q9" s="23">
        <f t="shared" ref="Q9:Q11" si="8">SUM(F9:J9)</f>
        <v>58.2</v>
      </c>
      <c r="R9" s="23">
        <f t="shared" ref="R9:R11" si="9">SUM(I9:M9)</f>
        <v>58.9</v>
      </c>
      <c r="S9" s="11" t="s">
        <v>351</v>
      </c>
      <c r="T9" s="11" t="s">
        <v>211</v>
      </c>
      <c r="U9" s="13" t="s">
        <v>259</v>
      </c>
      <c r="V9" s="13" t="s">
        <v>273</v>
      </c>
      <c r="W9" s="13" t="s">
        <v>199</v>
      </c>
      <c r="X9" s="13" t="s">
        <v>156</v>
      </c>
      <c r="Y9" s="12">
        <v>9</v>
      </c>
      <c r="Z9" s="12">
        <v>10.6</v>
      </c>
      <c r="AA9" s="12">
        <v>10.1</v>
      </c>
      <c r="AB9" s="11" t="s">
        <v>242</v>
      </c>
      <c r="AC9" s="12">
        <v>-2</v>
      </c>
      <c r="AD9" s="12" t="s">
        <v>301</v>
      </c>
      <c r="AE9" s="12">
        <v>-1</v>
      </c>
      <c r="AF9" s="12">
        <v>-1</v>
      </c>
      <c r="AG9" s="12" t="s">
        <v>307</v>
      </c>
      <c r="AH9" s="11" t="s">
        <v>308</v>
      </c>
      <c r="AI9" s="11" t="s">
        <v>305</v>
      </c>
      <c r="AJ9" s="11" t="s">
        <v>157</v>
      </c>
      <c r="AK9" s="8"/>
      <c r="AL9" s="8" t="s">
        <v>563</v>
      </c>
      <c r="AM9" s="29" t="s">
        <v>614</v>
      </c>
    </row>
    <row r="10" spans="1:39" s="5" customFormat="1">
      <c r="A10" s="6">
        <v>44625</v>
      </c>
      <c r="B10" s="17" t="s">
        <v>448</v>
      </c>
      <c r="C10" s="8" t="s">
        <v>198</v>
      </c>
      <c r="D10" s="9">
        <v>6.4606481481481473E-2</v>
      </c>
      <c r="E10" s="32" t="s">
        <v>580</v>
      </c>
      <c r="F10" s="10">
        <v>12.3</v>
      </c>
      <c r="G10" s="10">
        <v>10.7</v>
      </c>
      <c r="H10" s="10">
        <v>11.3</v>
      </c>
      <c r="I10" s="10">
        <v>12.2</v>
      </c>
      <c r="J10" s="10">
        <v>12</v>
      </c>
      <c r="K10" s="10">
        <v>11.4</v>
      </c>
      <c r="L10" s="10">
        <v>11.4</v>
      </c>
      <c r="M10" s="10">
        <v>11.9</v>
      </c>
      <c r="N10" s="22">
        <f t="shared" si="5"/>
        <v>34.299999999999997</v>
      </c>
      <c r="O10" s="22">
        <f t="shared" si="6"/>
        <v>24.2</v>
      </c>
      <c r="P10" s="22">
        <f t="shared" si="7"/>
        <v>34.700000000000003</v>
      </c>
      <c r="Q10" s="23">
        <f t="shared" si="8"/>
        <v>58.5</v>
      </c>
      <c r="R10" s="23">
        <f t="shared" si="9"/>
        <v>58.9</v>
      </c>
      <c r="S10" s="11" t="s">
        <v>196</v>
      </c>
      <c r="T10" s="11" t="s">
        <v>203</v>
      </c>
      <c r="U10" s="13" t="s">
        <v>581</v>
      </c>
      <c r="V10" s="13" t="s">
        <v>411</v>
      </c>
      <c r="W10" s="13" t="s">
        <v>276</v>
      </c>
      <c r="X10" s="13" t="s">
        <v>156</v>
      </c>
      <c r="Y10" s="12">
        <v>9</v>
      </c>
      <c r="Z10" s="12">
        <v>10.6</v>
      </c>
      <c r="AA10" s="12">
        <v>10.1</v>
      </c>
      <c r="AB10" s="11" t="s">
        <v>242</v>
      </c>
      <c r="AC10" s="12">
        <v>-0.8</v>
      </c>
      <c r="AD10" s="12" t="s">
        <v>301</v>
      </c>
      <c r="AE10" s="12">
        <v>0.2</v>
      </c>
      <c r="AF10" s="12">
        <v>-1</v>
      </c>
      <c r="AG10" s="12" t="s">
        <v>307</v>
      </c>
      <c r="AH10" s="11" t="s">
        <v>305</v>
      </c>
      <c r="AI10" s="11" t="s">
        <v>305</v>
      </c>
      <c r="AJ10" s="11" t="s">
        <v>242</v>
      </c>
      <c r="AK10" s="8"/>
      <c r="AL10" s="8"/>
      <c r="AM10" s="29"/>
    </row>
    <row r="11" spans="1:39" s="5" customFormat="1">
      <c r="A11" s="6">
        <v>44626</v>
      </c>
      <c r="B11" s="18" t="s">
        <v>163</v>
      </c>
      <c r="C11" s="8" t="s">
        <v>198</v>
      </c>
      <c r="D11" s="9">
        <v>6.4618055555555554E-2</v>
      </c>
      <c r="E11" s="32" t="s">
        <v>601</v>
      </c>
      <c r="F11" s="10">
        <v>12.5</v>
      </c>
      <c r="G11" s="10">
        <v>10.8</v>
      </c>
      <c r="H11" s="10">
        <v>11.2</v>
      </c>
      <c r="I11" s="10">
        <v>11.7</v>
      </c>
      <c r="J11" s="10">
        <v>11.8</v>
      </c>
      <c r="K11" s="10">
        <v>11.6</v>
      </c>
      <c r="L11" s="10">
        <v>11.5</v>
      </c>
      <c r="M11" s="10">
        <v>12.2</v>
      </c>
      <c r="N11" s="22">
        <f t="shared" si="5"/>
        <v>34.5</v>
      </c>
      <c r="O11" s="22">
        <f t="shared" si="6"/>
        <v>23.5</v>
      </c>
      <c r="P11" s="22">
        <f t="shared" si="7"/>
        <v>35.299999999999997</v>
      </c>
      <c r="Q11" s="23">
        <f t="shared" si="8"/>
        <v>58</v>
      </c>
      <c r="R11" s="23">
        <f t="shared" si="9"/>
        <v>58.8</v>
      </c>
      <c r="S11" s="11" t="s">
        <v>351</v>
      </c>
      <c r="T11" s="11" t="s">
        <v>203</v>
      </c>
      <c r="U11" s="13" t="s">
        <v>602</v>
      </c>
      <c r="V11" s="13" t="s">
        <v>260</v>
      </c>
      <c r="W11" s="13" t="s">
        <v>217</v>
      </c>
      <c r="X11" s="13" t="s">
        <v>156</v>
      </c>
      <c r="Y11" s="12">
        <v>9.1999999999999993</v>
      </c>
      <c r="Z11" s="12">
        <v>10.3</v>
      </c>
      <c r="AA11" s="12">
        <v>10.4</v>
      </c>
      <c r="AB11" s="11" t="s">
        <v>242</v>
      </c>
      <c r="AC11" s="12">
        <v>-1.3</v>
      </c>
      <c r="AD11" s="12" t="s">
        <v>301</v>
      </c>
      <c r="AE11" s="12">
        <v>-0.3</v>
      </c>
      <c r="AF11" s="12">
        <v>-1</v>
      </c>
      <c r="AG11" s="12"/>
      <c r="AH11" s="11" t="s">
        <v>305</v>
      </c>
      <c r="AI11" s="11" t="s">
        <v>303</v>
      </c>
      <c r="AJ11" s="11" t="s">
        <v>159</v>
      </c>
      <c r="AK11" s="8"/>
      <c r="AL11" s="8" t="s">
        <v>629</v>
      </c>
      <c r="AM11" s="29" t="s">
        <v>630</v>
      </c>
    </row>
    <row r="12" spans="1:39" s="5" customFormat="1">
      <c r="A12" s="6">
        <v>44632</v>
      </c>
      <c r="B12" s="18" t="s">
        <v>161</v>
      </c>
      <c r="C12" s="8" t="s">
        <v>198</v>
      </c>
      <c r="D12" s="9">
        <v>6.4675925925925928E-2</v>
      </c>
      <c r="E12" s="32" t="s">
        <v>652</v>
      </c>
      <c r="F12" s="10">
        <v>12.4</v>
      </c>
      <c r="G12" s="10">
        <v>11.2</v>
      </c>
      <c r="H12" s="10">
        <v>11.7</v>
      </c>
      <c r="I12" s="10">
        <v>11.8</v>
      </c>
      <c r="J12" s="10">
        <v>11.9</v>
      </c>
      <c r="K12" s="10">
        <v>11.9</v>
      </c>
      <c r="L12" s="10">
        <v>10.8</v>
      </c>
      <c r="M12" s="10">
        <v>12.1</v>
      </c>
      <c r="N12" s="22">
        <f t="shared" ref="N12:N14" si="10">SUM(F12:H12)</f>
        <v>35.299999999999997</v>
      </c>
      <c r="O12" s="22">
        <f t="shared" ref="O12:O14" si="11">SUM(I12:J12)</f>
        <v>23.700000000000003</v>
      </c>
      <c r="P12" s="22">
        <f t="shared" ref="P12:P14" si="12">SUM(K12:M12)</f>
        <v>34.800000000000004</v>
      </c>
      <c r="Q12" s="23">
        <f t="shared" ref="Q12:Q14" si="13">SUM(F12:J12)</f>
        <v>58.999999999999993</v>
      </c>
      <c r="R12" s="23">
        <f t="shared" ref="R12:R14" si="14">SUM(I12:M12)</f>
        <v>58.500000000000007</v>
      </c>
      <c r="S12" s="11" t="s">
        <v>196</v>
      </c>
      <c r="T12" s="11" t="s">
        <v>203</v>
      </c>
      <c r="U12" s="13" t="s">
        <v>274</v>
      </c>
      <c r="V12" s="13" t="s">
        <v>355</v>
      </c>
      <c r="W12" s="13" t="s">
        <v>207</v>
      </c>
      <c r="X12" s="13" t="s">
        <v>156</v>
      </c>
      <c r="Y12" s="12">
        <v>9.4</v>
      </c>
      <c r="Z12" s="12">
        <v>11</v>
      </c>
      <c r="AA12" s="12">
        <v>10.1</v>
      </c>
      <c r="AB12" s="11" t="s">
        <v>242</v>
      </c>
      <c r="AC12" s="12">
        <v>-0.8</v>
      </c>
      <c r="AD12" s="12" t="s">
        <v>301</v>
      </c>
      <c r="AE12" s="12">
        <v>0.2</v>
      </c>
      <c r="AF12" s="12">
        <v>-1</v>
      </c>
      <c r="AG12" s="12"/>
      <c r="AH12" s="11" t="s">
        <v>305</v>
      </c>
      <c r="AI12" s="11" t="s">
        <v>305</v>
      </c>
      <c r="AJ12" s="11" t="s">
        <v>159</v>
      </c>
      <c r="AK12" s="8"/>
      <c r="AL12" s="8" t="s">
        <v>651</v>
      </c>
      <c r="AM12" s="29" t="s">
        <v>687</v>
      </c>
    </row>
    <row r="13" spans="1:39" s="5" customFormat="1">
      <c r="A13" s="6">
        <v>44633</v>
      </c>
      <c r="B13" s="18" t="s">
        <v>162</v>
      </c>
      <c r="C13" s="8" t="s">
        <v>198</v>
      </c>
      <c r="D13" s="9">
        <v>6.5381944444444437E-2</v>
      </c>
      <c r="E13" s="32" t="s">
        <v>669</v>
      </c>
      <c r="F13" s="10">
        <v>12.6</v>
      </c>
      <c r="G13" s="10">
        <v>10.7</v>
      </c>
      <c r="H13" s="10">
        <v>11.2</v>
      </c>
      <c r="I13" s="10">
        <v>12.1</v>
      </c>
      <c r="J13" s="10">
        <v>12.3</v>
      </c>
      <c r="K13" s="10">
        <v>11.8</v>
      </c>
      <c r="L13" s="10">
        <v>11.4</v>
      </c>
      <c r="M13" s="10">
        <v>12.8</v>
      </c>
      <c r="N13" s="22">
        <f t="shared" si="10"/>
        <v>34.5</v>
      </c>
      <c r="O13" s="22">
        <f t="shared" si="11"/>
        <v>24.4</v>
      </c>
      <c r="P13" s="22">
        <f t="shared" si="12"/>
        <v>36</v>
      </c>
      <c r="Q13" s="23">
        <f t="shared" si="13"/>
        <v>58.900000000000006</v>
      </c>
      <c r="R13" s="23">
        <f t="shared" si="14"/>
        <v>60.400000000000006</v>
      </c>
      <c r="S13" s="11" t="s">
        <v>351</v>
      </c>
      <c r="T13" s="11" t="s">
        <v>197</v>
      </c>
      <c r="U13" s="13" t="s">
        <v>499</v>
      </c>
      <c r="V13" s="13" t="s">
        <v>276</v>
      </c>
      <c r="W13" s="13" t="s">
        <v>263</v>
      </c>
      <c r="X13" s="13" t="s">
        <v>156</v>
      </c>
      <c r="Y13" s="12">
        <v>8.1</v>
      </c>
      <c r="Z13" s="12">
        <v>10.5</v>
      </c>
      <c r="AA13" s="12">
        <v>10.1</v>
      </c>
      <c r="AB13" s="11" t="s">
        <v>242</v>
      </c>
      <c r="AC13" s="12">
        <v>-0.4</v>
      </c>
      <c r="AD13" s="12" t="s">
        <v>301</v>
      </c>
      <c r="AE13" s="12">
        <v>0.5</v>
      </c>
      <c r="AF13" s="12">
        <v>-0.9</v>
      </c>
      <c r="AG13" s="12"/>
      <c r="AH13" s="11" t="s">
        <v>303</v>
      </c>
      <c r="AI13" s="11" t="s">
        <v>305</v>
      </c>
      <c r="AJ13" s="11" t="s">
        <v>157</v>
      </c>
      <c r="AK13" s="8"/>
      <c r="AL13" s="8" t="s">
        <v>702</v>
      </c>
      <c r="AM13" s="29" t="s">
        <v>703</v>
      </c>
    </row>
    <row r="14" spans="1:39" s="5" customFormat="1">
      <c r="A14" s="6">
        <v>44633</v>
      </c>
      <c r="B14" s="18" t="s">
        <v>164</v>
      </c>
      <c r="C14" s="8" t="s">
        <v>198</v>
      </c>
      <c r="D14" s="9">
        <v>6.4641203703703701E-2</v>
      </c>
      <c r="E14" s="32" t="s">
        <v>677</v>
      </c>
      <c r="F14" s="10">
        <v>12.6</v>
      </c>
      <c r="G14" s="10">
        <v>10.9</v>
      </c>
      <c r="H14" s="10">
        <v>11.2</v>
      </c>
      <c r="I14" s="10">
        <v>12.1</v>
      </c>
      <c r="J14" s="10">
        <v>12</v>
      </c>
      <c r="K14" s="10">
        <v>11.5</v>
      </c>
      <c r="L14" s="10">
        <v>11.3</v>
      </c>
      <c r="M14" s="10">
        <v>11.9</v>
      </c>
      <c r="N14" s="22">
        <f t="shared" si="10"/>
        <v>34.700000000000003</v>
      </c>
      <c r="O14" s="22">
        <f t="shared" si="11"/>
        <v>24.1</v>
      </c>
      <c r="P14" s="22">
        <f t="shared" si="12"/>
        <v>34.700000000000003</v>
      </c>
      <c r="Q14" s="23">
        <f t="shared" si="13"/>
        <v>58.800000000000004</v>
      </c>
      <c r="R14" s="23">
        <f t="shared" si="14"/>
        <v>58.800000000000004</v>
      </c>
      <c r="S14" s="11" t="s">
        <v>196</v>
      </c>
      <c r="T14" s="11" t="s">
        <v>203</v>
      </c>
      <c r="U14" s="13" t="s">
        <v>276</v>
      </c>
      <c r="V14" s="13" t="s">
        <v>276</v>
      </c>
      <c r="W14" s="13" t="s">
        <v>272</v>
      </c>
      <c r="X14" s="13" t="s">
        <v>156</v>
      </c>
      <c r="Y14" s="12">
        <v>8.1</v>
      </c>
      <c r="Z14" s="12">
        <v>10.5</v>
      </c>
      <c r="AA14" s="12">
        <v>10.1</v>
      </c>
      <c r="AB14" s="11" t="s">
        <v>242</v>
      </c>
      <c r="AC14" s="12">
        <v>-0.5</v>
      </c>
      <c r="AD14" s="12" t="s">
        <v>301</v>
      </c>
      <c r="AE14" s="12">
        <v>0.4</v>
      </c>
      <c r="AF14" s="12">
        <v>-0.9</v>
      </c>
      <c r="AG14" s="12"/>
      <c r="AH14" s="11" t="s">
        <v>303</v>
      </c>
      <c r="AI14" s="11" t="s">
        <v>305</v>
      </c>
      <c r="AJ14" s="11" t="s">
        <v>159</v>
      </c>
      <c r="AK14" s="8"/>
      <c r="AL14" s="8" t="s">
        <v>713</v>
      </c>
      <c r="AM14" s="29" t="s">
        <v>712</v>
      </c>
    </row>
    <row r="15" spans="1:39" s="5" customFormat="1">
      <c r="A15" s="6">
        <v>44646</v>
      </c>
      <c r="B15" s="18" t="s">
        <v>164</v>
      </c>
      <c r="C15" s="8" t="s">
        <v>280</v>
      </c>
      <c r="D15" s="9">
        <v>6.6053240740740746E-2</v>
      </c>
      <c r="E15" s="32" t="s">
        <v>794</v>
      </c>
      <c r="F15" s="10">
        <v>12.6</v>
      </c>
      <c r="G15" s="10">
        <v>12</v>
      </c>
      <c r="H15" s="10">
        <v>12.6</v>
      </c>
      <c r="I15" s="10">
        <v>12.5</v>
      </c>
      <c r="J15" s="10">
        <v>12.2</v>
      </c>
      <c r="K15" s="10">
        <v>11.3</v>
      </c>
      <c r="L15" s="10">
        <v>11</v>
      </c>
      <c r="M15" s="10">
        <v>11.5</v>
      </c>
      <c r="N15" s="22">
        <f t="shared" ref="N15:N17" si="15">SUM(F15:H15)</f>
        <v>37.200000000000003</v>
      </c>
      <c r="O15" s="22">
        <f t="shared" ref="O15:O17" si="16">SUM(I15:J15)</f>
        <v>24.7</v>
      </c>
      <c r="P15" s="22">
        <f t="shared" ref="P15:P17" si="17">SUM(K15:M15)</f>
        <v>33.799999999999997</v>
      </c>
      <c r="Q15" s="23">
        <f t="shared" ref="Q15:Q17" si="18">SUM(F15:J15)</f>
        <v>61.900000000000006</v>
      </c>
      <c r="R15" s="23">
        <f t="shared" ref="R15:R17" si="19">SUM(I15:M15)</f>
        <v>58.5</v>
      </c>
      <c r="S15" s="11" t="s">
        <v>202</v>
      </c>
      <c r="T15" s="11" t="s">
        <v>216</v>
      </c>
      <c r="U15" s="13" t="s">
        <v>273</v>
      </c>
      <c r="V15" s="13" t="s">
        <v>272</v>
      </c>
      <c r="W15" s="13" t="s">
        <v>602</v>
      </c>
      <c r="X15" s="13" t="s">
        <v>156</v>
      </c>
      <c r="Y15" s="12">
        <v>8.3000000000000007</v>
      </c>
      <c r="Z15" s="12">
        <v>10.8</v>
      </c>
      <c r="AA15" s="12">
        <v>10.3</v>
      </c>
      <c r="AB15" s="11" t="s">
        <v>157</v>
      </c>
      <c r="AC15" s="12">
        <v>1.7</v>
      </c>
      <c r="AD15" s="12">
        <v>-0.9</v>
      </c>
      <c r="AE15" s="12">
        <v>0.5</v>
      </c>
      <c r="AF15" s="12">
        <v>0.3</v>
      </c>
      <c r="AG15" s="12"/>
      <c r="AH15" s="11" t="s">
        <v>303</v>
      </c>
      <c r="AI15" s="11" t="s">
        <v>305</v>
      </c>
      <c r="AJ15" s="11" t="s">
        <v>159</v>
      </c>
      <c r="AK15" s="8"/>
      <c r="AL15" s="8" t="s">
        <v>816</v>
      </c>
      <c r="AM15" s="29" t="s">
        <v>843</v>
      </c>
    </row>
    <row r="16" spans="1:39" s="5" customFormat="1">
      <c r="A16" s="6">
        <v>44647</v>
      </c>
      <c r="B16" s="18" t="s">
        <v>162</v>
      </c>
      <c r="C16" s="8" t="s">
        <v>280</v>
      </c>
      <c r="D16" s="9">
        <v>6.5995370370370371E-2</v>
      </c>
      <c r="E16" s="32" t="s">
        <v>825</v>
      </c>
      <c r="F16" s="10">
        <v>12.4</v>
      </c>
      <c r="G16" s="10">
        <v>10.9</v>
      </c>
      <c r="H16" s="10">
        <v>12.2</v>
      </c>
      <c r="I16" s="10">
        <v>12.4</v>
      </c>
      <c r="J16" s="10">
        <v>12.1</v>
      </c>
      <c r="K16" s="10">
        <v>11.9</v>
      </c>
      <c r="L16" s="10">
        <v>10.9</v>
      </c>
      <c r="M16" s="10">
        <v>12.4</v>
      </c>
      <c r="N16" s="22">
        <f t="shared" si="15"/>
        <v>35.5</v>
      </c>
      <c r="O16" s="22">
        <f t="shared" si="16"/>
        <v>24.5</v>
      </c>
      <c r="P16" s="22">
        <f t="shared" si="17"/>
        <v>35.200000000000003</v>
      </c>
      <c r="Q16" s="23">
        <f t="shared" si="18"/>
        <v>60</v>
      </c>
      <c r="R16" s="23">
        <f t="shared" si="19"/>
        <v>59.699999999999996</v>
      </c>
      <c r="S16" s="11" t="s">
        <v>196</v>
      </c>
      <c r="T16" s="11" t="s">
        <v>203</v>
      </c>
      <c r="U16" s="13" t="s">
        <v>199</v>
      </c>
      <c r="V16" s="13" t="s">
        <v>273</v>
      </c>
      <c r="W16" s="13" t="s">
        <v>276</v>
      </c>
      <c r="X16" s="13" t="s">
        <v>156</v>
      </c>
      <c r="Y16" s="12">
        <v>11.7</v>
      </c>
      <c r="Z16" s="12">
        <v>12.4</v>
      </c>
      <c r="AA16" s="12">
        <v>9.6999999999999993</v>
      </c>
      <c r="AB16" s="11" t="s">
        <v>157</v>
      </c>
      <c r="AC16" s="12">
        <v>-0.1</v>
      </c>
      <c r="AD16" s="12" t="s">
        <v>301</v>
      </c>
      <c r="AE16" s="12">
        <v>-0.3</v>
      </c>
      <c r="AF16" s="12">
        <v>0.2</v>
      </c>
      <c r="AG16" s="12"/>
      <c r="AH16" s="11" t="s">
        <v>305</v>
      </c>
      <c r="AI16" s="11" t="s">
        <v>305</v>
      </c>
      <c r="AJ16" s="11" t="s">
        <v>159</v>
      </c>
      <c r="AK16" s="8"/>
      <c r="AL16" s="8" t="s">
        <v>853</v>
      </c>
      <c r="AM16" s="29" t="s">
        <v>854</v>
      </c>
    </row>
    <row r="17" spans="1:39" s="5" customFormat="1">
      <c r="A17" s="6">
        <v>44647</v>
      </c>
      <c r="B17" s="18" t="s">
        <v>155</v>
      </c>
      <c r="C17" s="8" t="s">
        <v>280</v>
      </c>
      <c r="D17" s="9">
        <v>6.4664351851851862E-2</v>
      </c>
      <c r="E17" s="32" t="s">
        <v>833</v>
      </c>
      <c r="F17" s="10">
        <v>12.5</v>
      </c>
      <c r="G17" s="10">
        <v>11.2</v>
      </c>
      <c r="H17" s="10">
        <v>11.3</v>
      </c>
      <c r="I17" s="10">
        <v>11.9</v>
      </c>
      <c r="J17" s="10">
        <v>12.1</v>
      </c>
      <c r="K17" s="10">
        <v>11.5</v>
      </c>
      <c r="L17" s="10">
        <v>11.2</v>
      </c>
      <c r="M17" s="10">
        <v>12</v>
      </c>
      <c r="N17" s="22">
        <f t="shared" si="15"/>
        <v>35</v>
      </c>
      <c r="O17" s="22">
        <f t="shared" si="16"/>
        <v>24</v>
      </c>
      <c r="P17" s="22">
        <f t="shared" si="17"/>
        <v>34.700000000000003</v>
      </c>
      <c r="Q17" s="23">
        <f t="shared" si="18"/>
        <v>59</v>
      </c>
      <c r="R17" s="23">
        <f t="shared" si="19"/>
        <v>58.7</v>
      </c>
      <c r="S17" s="11" t="s">
        <v>196</v>
      </c>
      <c r="T17" s="11" t="s">
        <v>203</v>
      </c>
      <c r="U17" s="13" t="s">
        <v>209</v>
      </c>
      <c r="V17" s="13" t="s">
        <v>217</v>
      </c>
      <c r="W17" s="13" t="s">
        <v>278</v>
      </c>
      <c r="X17" s="13" t="s">
        <v>156</v>
      </c>
      <c r="Y17" s="12">
        <v>11.7</v>
      </c>
      <c r="Z17" s="12">
        <v>12.4</v>
      </c>
      <c r="AA17" s="12">
        <v>9.6999999999999993</v>
      </c>
      <c r="AB17" s="11" t="s">
        <v>157</v>
      </c>
      <c r="AC17" s="12">
        <v>0.7</v>
      </c>
      <c r="AD17" s="12" t="s">
        <v>301</v>
      </c>
      <c r="AE17" s="12">
        <v>0.6</v>
      </c>
      <c r="AF17" s="12">
        <v>0.1</v>
      </c>
      <c r="AG17" s="12"/>
      <c r="AH17" s="11" t="s">
        <v>303</v>
      </c>
      <c r="AI17" s="11" t="s">
        <v>303</v>
      </c>
      <c r="AJ17" s="11" t="s">
        <v>242</v>
      </c>
      <c r="AK17" s="8"/>
      <c r="AL17" s="8" t="s">
        <v>863</v>
      </c>
      <c r="AM17" s="29" t="s">
        <v>864</v>
      </c>
    </row>
    <row r="18" spans="1:39" s="5" customFormat="1">
      <c r="A18" s="6">
        <v>44654</v>
      </c>
      <c r="B18" s="18" t="s">
        <v>161</v>
      </c>
      <c r="C18" s="8" t="s">
        <v>198</v>
      </c>
      <c r="D18" s="9">
        <v>6.5381944444444437E-2</v>
      </c>
      <c r="E18" s="32" t="s">
        <v>902</v>
      </c>
      <c r="F18" s="10">
        <v>12.7</v>
      </c>
      <c r="G18" s="10">
        <v>10.9</v>
      </c>
      <c r="H18" s="10">
        <v>12.3</v>
      </c>
      <c r="I18" s="10">
        <v>11.8</v>
      </c>
      <c r="J18" s="10">
        <v>12.3</v>
      </c>
      <c r="K18" s="10">
        <v>11.7</v>
      </c>
      <c r="L18" s="10">
        <v>11.4</v>
      </c>
      <c r="M18" s="10">
        <v>11.8</v>
      </c>
      <c r="N18" s="22">
        <f t="shared" ref="N18" si="20">SUM(F18:H18)</f>
        <v>35.900000000000006</v>
      </c>
      <c r="O18" s="22">
        <f t="shared" ref="O18" si="21">SUM(I18:J18)</f>
        <v>24.1</v>
      </c>
      <c r="P18" s="22">
        <f t="shared" ref="P18" si="22">SUM(K18:M18)</f>
        <v>34.900000000000006</v>
      </c>
      <c r="Q18" s="23">
        <f t="shared" ref="Q18" si="23">SUM(F18:J18)</f>
        <v>60</v>
      </c>
      <c r="R18" s="23">
        <f t="shared" ref="R18" si="24">SUM(I18:M18)</f>
        <v>59</v>
      </c>
      <c r="S18" s="11" t="s">
        <v>210</v>
      </c>
      <c r="T18" s="11" t="s">
        <v>216</v>
      </c>
      <c r="U18" s="13" t="s">
        <v>230</v>
      </c>
      <c r="V18" s="13" t="s">
        <v>263</v>
      </c>
      <c r="W18" s="13" t="s">
        <v>903</v>
      </c>
      <c r="X18" s="13" t="s">
        <v>156</v>
      </c>
      <c r="Y18" s="12">
        <v>8.3000000000000007</v>
      </c>
      <c r="Z18" s="12">
        <v>10.199999999999999</v>
      </c>
      <c r="AA18" s="12">
        <v>10.3</v>
      </c>
      <c r="AB18" s="11" t="s">
        <v>242</v>
      </c>
      <c r="AC18" s="12">
        <v>0.3</v>
      </c>
      <c r="AD18" s="12">
        <v>-0.3</v>
      </c>
      <c r="AE18" s="12">
        <v>0.8</v>
      </c>
      <c r="AF18" s="12">
        <v>-0.8</v>
      </c>
      <c r="AG18" s="12"/>
      <c r="AH18" s="11" t="s">
        <v>303</v>
      </c>
      <c r="AI18" s="11" t="s">
        <v>305</v>
      </c>
      <c r="AJ18" s="11" t="s">
        <v>159</v>
      </c>
      <c r="AK18" s="8"/>
      <c r="AL18" s="8" t="s">
        <v>935</v>
      </c>
      <c r="AM18" s="29" t="s">
        <v>936</v>
      </c>
    </row>
  </sheetData>
  <autoFilter ref="A1:AL2" xr:uid="{00000000-0009-0000-0000-000003000000}"/>
  <phoneticPr fontId="12"/>
  <conditionalFormatting sqref="AH2:AI2">
    <cfRule type="containsText" dxfId="974" priority="1080" operator="containsText" text="E">
      <formula>NOT(ISERROR(SEARCH("E",AH2)))</formula>
    </cfRule>
    <cfRule type="containsText" dxfId="973" priority="1081" operator="containsText" text="B">
      <formula>NOT(ISERROR(SEARCH("B",AH2)))</formula>
    </cfRule>
    <cfRule type="containsText" dxfId="972" priority="1082" operator="containsText" text="A">
      <formula>NOT(ISERROR(SEARCH("A",AH2)))</formula>
    </cfRule>
  </conditionalFormatting>
  <conditionalFormatting sqref="AJ2">
    <cfRule type="containsText" dxfId="971" priority="1077" operator="containsText" text="E">
      <formula>NOT(ISERROR(SEARCH("E",AJ2)))</formula>
    </cfRule>
    <cfRule type="containsText" dxfId="970" priority="1078" operator="containsText" text="B">
      <formula>NOT(ISERROR(SEARCH("B",AJ2)))</formula>
    </cfRule>
    <cfRule type="containsText" dxfId="969" priority="1079" operator="containsText" text="A">
      <formula>NOT(ISERROR(SEARCH("A",AJ2)))</formula>
    </cfRule>
  </conditionalFormatting>
  <conditionalFormatting sqref="F2:M2">
    <cfRule type="colorScale" priority="1443">
      <colorScale>
        <cfvo type="min"/>
        <cfvo type="percentile" val="50"/>
        <cfvo type="max"/>
        <color rgb="FFF8696B"/>
        <color rgb="FFFFEB84"/>
        <color rgb="FF63BE7B"/>
      </colorScale>
    </cfRule>
  </conditionalFormatting>
  <conditionalFormatting sqref="AH3:AI3">
    <cfRule type="containsText" dxfId="968" priority="668" operator="containsText" text="E">
      <formula>NOT(ISERROR(SEARCH("E",AH3)))</formula>
    </cfRule>
    <cfRule type="containsText" dxfId="967" priority="669" operator="containsText" text="B">
      <formula>NOT(ISERROR(SEARCH("B",AH3)))</formula>
    </cfRule>
    <cfRule type="containsText" dxfId="966" priority="670" operator="containsText" text="A">
      <formula>NOT(ISERROR(SEARCH("A",AH3)))</formula>
    </cfRule>
  </conditionalFormatting>
  <conditionalFormatting sqref="AJ3">
    <cfRule type="containsText" dxfId="965" priority="665" operator="containsText" text="E">
      <formula>NOT(ISERROR(SEARCH("E",AJ3)))</formula>
    </cfRule>
    <cfRule type="containsText" dxfId="964" priority="666" operator="containsText" text="B">
      <formula>NOT(ISERROR(SEARCH("B",AJ3)))</formula>
    </cfRule>
    <cfRule type="containsText" dxfId="963" priority="667" operator="containsText" text="A">
      <formula>NOT(ISERROR(SEARCH("A",AJ3)))</formula>
    </cfRule>
  </conditionalFormatting>
  <conditionalFormatting sqref="F3:M3">
    <cfRule type="colorScale" priority="664">
      <colorScale>
        <cfvo type="min"/>
        <cfvo type="percentile" val="50"/>
        <cfvo type="max"/>
        <color rgb="FFF8696B"/>
        <color rgb="FFFFEB84"/>
        <color rgb="FF63BE7B"/>
      </colorScale>
    </cfRule>
  </conditionalFormatting>
  <conditionalFormatting sqref="AK2:AK3">
    <cfRule type="containsText" dxfId="962" priority="615" operator="containsText" text="E">
      <formula>NOT(ISERROR(SEARCH("E",AK2)))</formula>
    </cfRule>
    <cfRule type="containsText" dxfId="961" priority="616" operator="containsText" text="B">
      <formula>NOT(ISERROR(SEARCH("B",AK2)))</formula>
    </cfRule>
    <cfRule type="containsText" dxfId="960" priority="617" operator="containsText" text="A">
      <formula>NOT(ISERROR(SEARCH("A",AK2)))</formula>
    </cfRule>
  </conditionalFormatting>
  <conditionalFormatting sqref="AH4:AI4">
    <cfRule type="containsText" dxfId="959" priority="465" operator="containsText" text="E">
      <formula>NOT(ISERROR(SEARCH("E",AH4)))</formula>
    </cfRule>
    <cfRule type="containsText" dxfId="958" priority="466" operator="containsText" text="B">
      <formula>NOT(ISERROR(SEARCH("B",AH4)))</formula>
    </cfRule>
    <cfRule type="containsText" dxfId="957" priority="467" operator="containsText" text="A">
      <formula>NOT(ISERROR(SEARCH("A",AH4)))</formula>
    </cfRule>
  </conditionalFormatting>
  <conditionalFormatting sqref="AJ4">
    <cfRule type="containsText" dxfId="956" priority="462" operator="containsText" text="E">
      <formula>NOT(ISERROR(SEARCH("E",AJ4)))</formula>
    </cfRule>
    <cfRule type="containsText" dxfId="955" priority="463" operator="containsText" text="B">
      <formula>NOT(ISERROR(SEARCH("B",AJ4)))</formula>
    </cfRule>
    <cfRule type="containsText" dxfId="954" priority="464" operator="containsText" text="A">
      <formula>NOT(ISERROR(SEARCH("A",AJ4)))</formula>
    </cfRule>
  </conditionalFormatting>
  <conditionalFormatting sqref="AK4">
    <cfRule type="containsText" dxfId="953" priority="458" operator="containsText" text="E">
      <formula>NOT(ISERROR(SEARCH("E",AK4)))</formula>
    </cfRule>
    <cfRule type="containsText" dxfId="952" priority="459" operator="containsText" text="B">
      <formula>NOT(ISERROR(SEARCH("B",AK4)))</formula>
    </cfRule>
    <cfRule type="containsText" dxfId="951" priority="460" operator="containsText" text="A">
      <formula>NOT(ISERROR(SEARCH("A",AK4)))</formula>
    </cfRule>
  </conditionalFormatting>
  <conditionalFormatting sqref="F4:M4">
    <cfRule type="colorScale" priority="457">
      <colorScale>
        <cfvo type="min"/>
        <cfvo type="percentile" val="50"/>
        <cfvo type="max"/>
        <color rgb="FFF8696B"/>
        <color rgb="FFFFEB84"/>
        <color rgb="FF63BE7B"/>
      </colorScale>
    </cfRule>
  </conditionalFormatting>
  <conditionalFormatting sqref="AB2">
    <cfRule type="containsText" dxfId="950" priority="119" operator="containsText" text="D">
      <formula>NOT(ISERROR(SEARCH("D",AB2)))</formula>
    </cfRule>
    <cfRule type="containsText" dxfId="949" priority="120" operator="containsText" text="S">
      <formula>NOT(ISERROR(SEARCH("S",AB2)))</formula>
    </cfRule>
    <cfRule type="containsText" dxfId="948" priority="121" operator="containsText" text="F">
      <formula>NOT(ISERROR(SEARCH("F",AB2)))</formula>
    </cfRule>
    <cfRule type="containsText" dxfId="947" priority="122" operator="containsText" text="E">
      <formula>NOT(ISERROR(SEARCH("E",AB2)))</formula>
    </cfRule>
    <cfRule type="containsText" dxfId="946" priority="123" operator="containsText" text="B">
      <formula>NOT(ISERROR(SEARCH("B",AB2)))</formula>
    </cfRule>
    <cfRule type="containsText" dxfId="945" priority="124" operator="containsText" text="A">
      <formula>NOT(ISERROR(SEARCH("A",AB2)))</formula>
    </cfRule>
  </conditionalFormatting>
  <conditionalFormatting sqref="AB3:AB4">
    <cfRule type="containsText" dxfId="944" priority="113" operator="containsText" text="D">
      <formula>NOT(ISERROR(SEARCH("D",AB3)))</formula>
    </cfRule>
    <cfRule type="containsText" dxfId="943" priority="114" operator="containsText" text="S">
      <formula>NOT(ISERROR(SEARCH("S",AB3)))</formula>
    </cfRule>
    <cfRule type="containsText" dxfId="942" priority="115" operator="containsText" text="F">
      <formula>NOT(ISERROR(SEARCH("F",AB3)))</formula>
    </cfRule>
    <cfRule type="containsText" dxfId="941" priority="116" operator="containsText" text="E">
      <formula>NOT(ISERROR(SEARCH("E",AB3)))</formula>
    </cfRule>
    <cfRule type="containsText" dxfId="940" priority="117" operator="containsText" text="B">
      <formula>NOT(ISERROR(SEARCH("B",AB3)))</formula>
    </cfRule>
    <cfRule type="containsText" dxfId="939" priority="118" operator="containsText" text="A">
      <formula>NOT(ISERROR(SEARCH("A",AB3)))</formula>
    </cfRule>
  </conditionalFormatting>
  <conditionalFormatting sqref="AH5:AI7">
    <cfRule type="containsText" dxfId="938" priority="110" operator="containsText" text="E">
      <formula>NOT(ISERROR(SEARCH("E",AH5)))</formula>
    </cfRule>
    <cfRule type="containsText" dxfId="937" priority="111" operator="containsText" text="B">
      <formula>NOT(ISERROR(SEARCH("B",AH5)))</formula>
    </cfRule>
    <cfRule type="containsText" dxfId="936" priority="112" operator="containsText" text="A">
      <formula>NOT(ISERROR(SEARCH("A",AH5)))</formula>
    </cfRule>
  </conditionalFormatting>
  <conditionalFormatting sqref="AJ5:AJ7">
    <cfRule type="containsText" dxfId="935" priority="107" operator="containsText" text="E">
      <formula>NOT(ISERROR(SEARCH("E",AJ5)))</formula>
    </cfRule>
    <cfRule type="containsText" dxfId="934" priority="108" operator="containsText" text="B">
      <formula>NOT(ISERROR(SEARCH("B",AJ5)))</formula>
    </cfRule>
    <cfRule type="containsText" dxfId="933" priority="109" operator="containsText" text="A">
      <formula>NOT(ISERROR(SEARCH("A",AJ5)))</formula>
    </cfRule>
  </conditionalFormatting>
  <conditionalFormatting sqref="AK5:AK7">
    <cfRule type="containsText" dxfId="932" priority="104" operator="containsText" text="E">
      <formula>NOT(ISERROR(SEARCH("E",AK5)))</formula>
    </cfRule>
    <cfRule type="containsText" dxfId="931" priority="105" operator="containsText" text="B">
      <formula>NOT(ISERROR(SEARCH("B",AK5)))</formula>
    </cfRule>
    <cfRule type="containsText" dxfId="930" priority="106" operator="containsText" text="A">
      <formula>NOT(ISERROR(SEARCH("A",AK5)))</formula>
    </cfRule>
  </conditionalFormatting>
  <conditionalFormatting sqref="F5:M7">
    <cfRule type="colorScale" priority="103">
      <colorScale>
        <cfvo type="min"/>
        <cfvo type="percentile" val="50"/>
        <cfvo type="max"/>
        <color rgb="FFF8696B"/>
        <color rgb="FFFFEB84"/>
        <color rgb="FF63BE7B"/>
      </colorScale>
    </cfRule>
  </conditionalFormatting>
  <conditionalFormatting sqref="AB5:AB7">
    <cfRule type="containsText" dxfId="929" priority="97" operator="containsText" text="D">
      <formula>NOT(ISERROR(SEARCH("D",AB5)))</formula>
    </cfRule>
    <cfRule type="containsText" dxfId="928" priority="98" operator="containsText" text="S">
      <formula>NOT(ISERROR(SEARCH("S",AB5)))</formula>
    </cfRule>
    <cfRule type="containsText" dxfId="927" priority="99" operator="containsText" text="F">
      <formula>NOT(ISERROR(SEARCH("F",AB5)))</formula>
    </cfRule>
    <cfRule type="containsText" dxfId="926" priority="100" operator="containsText" text="E">
      <formula>NOT(ISERROR(SEARCH("E",AB5)))</formula>
    </cfRule>
    <cfRule type="containsText" dxfId="925" priority="101" operator="containsText" text="B">
      <formula>NOT(ISERROR(SEARCH("B",AB5)))</formula>
    </cfRule>
    <cfRule type="containsText" dxfId="924" priority="102" operator="containsText" text="A">
      <formula>NOT(ISERROR(SEARCH("A",AB5)))</formula>
    </cfRule>
  </conditionalFormatting>
  <conditionalFormatting sqref="AH8:AI8">
    <cfRule type="containsText" dxfId="923" priority="94" operator="containsText" text="E">
      <formula>NOT(ISERROR(SEARCH("E",AH8)))</formula>
    </cfRule>
    <cfRule type="containsText" dxfId="922" priority="95" operator="containsText" text="B">
      <formula>NOT(ISERROR(SEARCH("B",AH8)))</formula>
    </cfRule>
    <cfRule type="containsText" dxfId="921" priority="96" operator="containsText" text="A">
      <formula>NOT(ISERROR(SEARCH("A",AH8)))</formula>
    </cfRule>
  </conditionalFormatting>
  <conditionalFormatting sqref="AJ8">
    <cfRule type="containsText" dxfId="920" priority="91" operator="containsText" text="E">
      <formula>NOT(ISERROR(SEARCH("E",AJ8)))</formula>
    </cfRule>
    <cfRule type="containsText" dxfId="919" priority="92" operator="containsText" text="B">
      <formula>NOT(ISERROR(SEARCH("B",AJ8)))</formula>
    </cfRule>
    <cfRule type="containsText" dxfId="918" priority="93" operator="containsText" text="A">
      <formula>NOT(ISERROR(SEARCH("A",AJ8)))</formula>
    </cfRule>
  </conditionalFormatting>
  <conditionalFormatting sqref="AK8">
    <cfRule type="containsText" dxfId="917" priority="88" operator="containsText" text="E">
      <formula>NOT(ISERROR(SEARCH("E",AK8)))</formula>
    </cfRule>
    <cfRule type="containsText" dxfId="916" priority="89" operator="containsText" text="B">
      <formula>NOT(ISERROR(SEARCH("B",AK8)))</formula>
    </cfRule>
    <cfRule type="containsText" dxfId="915" priority="90" operator="containsText" text="A">
      <formula>NOT(ISERROR(SEARCH("A",AK8)))</formula>
    </cfRule>
  </conditionalFormatting>
  <conditionalFormatting sqref="F8:M8">
    <cfRule type="colorScale" priority="87">
      <colorScale>
        <cfvo type="min"/>
        <cfvo type="percentile" val="50"/>
        <cfvo type="max"/>
        <color rgb="FFF8696B"/>
        <color rgb="FFFFEB84"/>
        <color rgb="FF63BE7B"/>
      </colorScale>
    </cfRule>
  </conditionalFormatting>
  <conditionalFormatting sqref="AB8">
    <cfRule type="containsText" dxfId="914" priority="81" operator="containsText" text="D">
      <formula>NOT(ISERROR(SEARCH("D",AB8)))</formula>
    </cfRule>
    <cfRule type="containsText" dxfId="913" priority="82" operator="containsText" text="S">
      <formula>NOT(ISERROR(SEARCH("S",AB8)))</formula>
    </cfRule>
    <cfRule type="containsText" dxfId="912" priority="83" operator="containsText" text="F">
      <formula>NOT(ISERROR(SEARCH("F",AB8)))</formula>
    </cfRule>
    <cfRule type="containsText" dxfId="911" priority="84" operator="containsText" text="E">
      <formula>NOT(ISERROR(SEARCH("E",AB8)))</formula>
    </cfRule>
    <cfRule type="containsText" dxfId="910" priority="85" operator="containsText" text="B">
      <formula>NOT(ISERROR(SEARCH("B",AB8)))</formula>
    </cfRule>
    <cfRule type="containsText" dxfId="909" priority="86" operator="containsText" text="A">
      <formula>NOT(ISERROR(SEARCH("A",AB8)))</formula>
    </cfRule>
  </conditionalFormatting>
  <conditionalFormatting sqref="AH9:AI11">
    <cfRule type="containsText" dxfId="908" priority="78" operator="containsText" text="E">
      <formula>NOT(ISERROR(SEARCH("E",AH9)))</formula>
    </cfRule>
    <cfRule type="containsText" dxfId="907" priority="79" operator="containsText" text="B">
      <formula>NOT(ISERROR(SEARCH("B",AH9)))</formula>
    </cfRule>
    <cfRule type="containsText" dxfId="906" priority="80" operator="containsText" text="A">
      <formula>NOT(ISERROR(SEARCH("A",AH9)))</formula>
    </cfRule>
  </conditionalFormatting>
  <conditionalFormatting sqref="AJ9:AJ11">
    <cfRule type="containsText" dxfId="905" priority="75" operator="containsText" text="E">
      <formula>NOT(ISERROR(SEARCH("E",AJ9)))</formula>
    </cfRule>
    <cfRule type="containsText" dxfId="904" priority="76" operator="containsText" text="B">
      <formula>NOT(ISERROR(SEARCH("B",AJ9)))</formula>
    </cfRule>
    <cfRule type="containsText" dxfId="903" priority="77" operator="containsText" text="A">
      <formula>NOT(ISERROR(SEARCH("A",AJ9)))</formula>
    </cfRule>
  </conditionalFormatting>
  <conditionalFormatting sqref="AK11">
    <cfRule type="containsText" dxfId="902" priority="72" operator="containsText" text="E">
      <formula>NOT(ISERROR(SEARCH("E",AK11)))</formula>
    </cfRule>
    <cfRule type="containsText" dxfId="901" priority="73" operator="containsText" text="B">
      <formula>NOT(ISERROR(SEARCH("B",AK11)))</formula>
    </cfRule>
    <cfRule type="containsText" dxfId="900" priority="74" operator="containsText" text="A">
      <formula>NOT(ISERROR(SEARCH("A",AK11)))</formula>
    </cfRule>
  </conditionalFormatting>
  <conditionalFormatting sqref="F9:M9 F11:M11">
    <cfRule type="colorScale" priority="71">
      <colorScale>
        <cfvo type="min"/>
        <cfvo type="percentile" val="50"/>
        <cfvo type="max"/>
        <color rgb="FFF8696B"/>
        <color rgb="FFFFEB84"/>
        <color rgb="FF63BE7B"/>
      </colorScale>
    </cfRule>
  </conditionalFormatting>
  <conditionalFormatting sqref="F10:M10">
    <cfRule type="colorScale" priority="58">
      <colorScale>
        <cfvo type="min"/>
        <cfvo type="percentile" val="50"/>
        <cfvo type="max"/>
        <color rgb="FFF8696B"/>
        <color rgb="FFFFEB84"/>
        <color rgb="FF63BE7B"/>
      </colorScale>
    </cfRule>
  </conditionalFormatting>
  <conditionalFormatting sqref="AK9:AK10">
    <cfRule type="containsText" dxfId="899" priority="55" operator="containsText" text="E">
      <formula>NOT(ISERROR(SEARCH("E",AK9)))</formula>
    </cfRule>
    <cfRule type="containsText" dxfId="898" priority="56" operator="containsText" text="B">
      <formula>NOT(ISERROR(SEARCH("B",AK9)))</formula>
    </cfRule>
    <cfRule type="containsText" dxfId="897" priority="57" operator="containsText" text="A">
      <formula>NOT(ISERROR(SEARCH("A",AK9)))</formula>
    </cfRule>
  </conditionalFormatting>
  <conditionalFormatting sqref="AB9:AB11">
    <cfRule type="containsText" dxfId="896" priority="49" operator="containsText" text="D">
      <formula>NOT(ISERROR(SEARCH("D",AB9)))</formula>
    </cfRule>
    <cfRule type="containsText" dxfId="895" priority="50" operator="containsText" text="S">
      <formula>NOT(ISERROR(SEARCH("S",AB9)))</formula>
    </cfRule>
    <cfRule type="containsText" dxfId="894" priority="51" operator="containsText" text="F">
      <formula>NOT(ISERROR(SEARCH("F",AB9)))</formula>
    </cfRule>
    <cfRule type="containsText" dxfId="893" priority="52" operator="containsText" text="E">
      <formula>NOT(ISERROR(SEARCH("E",AB9)))</formula>
    </cfRule>
    <cfRule type="containsText" dxfId="892" priority="53" operator="containsText" text="B">
      <formula>NOT(ISERROR(SEARCH("B",AB9)))</formula>
    </cfRule>
    <cfRule type="containsText" dxfId="891" priority="54" operator="containsText" text="A">
      <formula>NOT(ISERROR(SEARCH("A",AB9)))</formula>
    </cfRule>
  </conditionalFormatting>
  <conditionalFormatting sqref="AH12:AI14">
    <cfRule type="containsText" dxfId="890" priority="46" operator="containsText" text="E">
      <formula>NOT(ISERROR(SEARCH("E",AH12)))</formula>
    </cfRule>
    <cfRule type="containsText" dxfId="889" priority="47" operator="containsText" text="B">
      <formula>NOT(ISERROR(SEARCH("B",AH12)))</formula>
    </cfRule>
    <cfRule type="containsText" dxfId="888" priority="48" operator="containsText" text="A">
      <formula>NOT(ISERROR(SEARCH("A",AH12)))</formula>
    </cfRule>
  </conditionalFormatting>
  <conditionalFormatting sqref="AJ12:AJ14">
    <cfRule type="containsText" dxfId="887" priority="43" operator="containsText" text="E">
      <formula>NOT(ISERROR(SEARCH("E",AJ12)))</formula>
    </cfRule>
    <cfRule type="containsText" dxfId="886" priority="44" operator="containsText" text="B">
      <formula>NOT(ISERROR(SEARCH("B",AJ12)))</formula>
    </cfRule>
    <cfRule type="containsText" dxfId="885" priority="45" operator="containsText" text="A">
      <formula>NOT(ISERROR(SEARCH("A",AJ12)))</formula>
    </cfRule>
  </conditionalFormatting>
  <conditionalFormatting sqref="AK12:AK14">
    <cfRule type="containsText" dxfId="884" priority="40" operator="containsText" text="E">
      <formula>NOT(ISERROR(SEARCH("E",AK12)))</formula>
    </cfRule>
    <cfRule type="containsText" dxfId="883" priority="41" operator="containsText" text="B">
      <formula>NOT(ISERROR(SEARCH("B",AK12)))</formula>
    </cfRule>
    <cfRule type="containsText" dxfId="882" priority="42" operator="containsText" text="A">
      <formula>NOT(ISERROR(SEARCH("A",AK12)))</formula>
    </cfRule>
  </conditionalFormatting>
  <conditionalFormatting sqref="F12:M14">
    <cfRule type="colorScale" priority="39">
      <colorScale>
        <cfvo type="min"/>
        <cfvo type="percentile" val="50"/>
        <cfvo type="max"/>
        <color rgb="FFF8696B"/>
        <color rgb="FFFFEB84"/>
        <color rgb="FF63BE7B"/>
      </colorScale>
    </cfRule>
  </conditionalFormatting>
  <conditionalFormatting sqref="AB12:AB14">
    <cfRule type="containsText" dxfId="881" priority="33" operator="containsText" text="D">
      <formula>NOT(ISERROR(SEARCH("D",AB12)))</formula>
    </cfRule>
    <cfRule type="containsText" dxfId="880" priority="34" operator="containsText" text="S">
      <formula>NOT(ISERROR(SEARCH("S",AB12)))</formula>
    </cfRule>
    <cfRule type="containsText" dxfId="879" priority="35" operator="containsText" text="F">
      <formula>NOT(ISERROR(SEARCH("F",AB12)))</formula>
    </cfRule>
    <cfRule type="containsText" dxfId="878" priority="36" operator="containsText" text="E">
      <formula>NOT(ISERROR(SEARCH("E",AB12)))</formula>
    </cfRule>
    <cfRule type="containsText" dxfId="877" priority="37" operator="containsText" text="B">
      <formula>NOT(ISERROR(SEARCH("B",AB12)))</formula>
    </cfRule>
    <cfRule type="containsText" dxfId="876" priority="38" operator="containsText" text="A">
      <formula>NOT(ISERROR(SEARCH("A",AB12)))</formula>
    </cfRule>
  </conditionalFormatting>
  <conditionalFormatting sqref="AH15:AI17">
    <cfRule type="containsText" dxfId="875" priority="30" operator="containsText" text="E">
      <formula>NOT(ISERROR(SEARCH("E",AH15)))</formula>
    </cfRule>
    <cfRule type="containsText" dxfId="874" priority="31" operator="containsText" text="B">
      <formula>NOT(ISERROR(SEARCH("B",AH15)))</formula>
    </cfRule>
    <cfRule type="containsText" dxfId="873" priority="32" operator="containsText" text="A">
      <formula>NOT(ISERROR(SEARCH("A",AH15)))</formula>
    </cfRule>
  </conditionalFormatting>
  <conditionalFormatting sqref="AJ15:AJ17">
    <cfRule type="containsText" dxfId="872" priority="27" operator="containsText" text="E">
      <formula>NOT(ISERROR(SEARCH("E",AJ15)))</formula>
    </cfRule>
    <cfRule type="containsText" dxfId="871" priority="28" operator="containsText" text="B">
      <formula>NOT(ISERROR(SEARCH("B",AJ15)))</formula>
    </cfRule>
    <cfRule type="containsText" dxfId="870" priority="29" operator="containsText" text="A">
      <formula>NOT(ISERROR(SEARCH("A",AJ15)))</formula>
    </cfRule>
  </conditionalFormatting>
  <conditionalFormatting sqref="AK15:AK17">
    <cfRule type="containsText" dxfId="869" priority="24" operator="containsText" text="E">
      <formula>NOT(ISERROR(SEARCH("E",AK15)))</formula>
    </cfRule>
    <cfRule type="containsText" dxfId="868" priority="25" operator="containsText" text="B">
      <formula>NOT(ISERROR(SEARCH("B",AK15)))</formula>
    </cfRule>
    <cfRule type="containsText" dxfId="867" priority="26" operator="containsText" text="A">
      <formula>NOT(ISERROR(SEARCH("A",AK15)))</formula>
    </cfRule>
  </conditionalFormatting>
  <conditionalFormatting sqref="F15:M17">
    <cfRule type="colorScale" priority="23">
      <colorScale>
        <cfvo type="min"/>
        <cfvo type="percentile" val="50"/>
        <cfvo type="max"/>
        <color rgb="FFF8696B"/>
        <color rgb="FFFFEB84"/>
        <color rgb="FF63BE7B"/>
      </colorScale>
    </cfRule>
  </conditionalFormatting>
  <conditionalFormatting sqref="AB15:AB17">
    <cfRule type="containsText" dxfId="866" priority="17" operator="containsText" text="D">
      <formula>NOT(ISERROR(SEARCH("D",AB15)))</formula>
    </cfRule>
    <cfRule type="containsText" dxfId="865" priority="18" operator="containsText" text="S">
      <formula>NOT(ISERROR(SEARCH("S",AB15)))</formula>
    </cfRule>
    <cfRule type="containsText" dxfId="864" priority="19" operator="containsText" text="F">
      <formula>NOT(ISERROR(SEARCH("F",AB15)))</formula>
    </cfRule>
    <cfRule type="containsText" dxfId="863" priority="20" operator="containsText" text="E">
      <formula>NOT(ISERROR(SEARCH("E",AB15)))</formula>
    </cfRule>
    <cfRule type="containsText" dxfId="862" priority="21" operator="containsText" text="B">
      <formula>NOT(ISERROR(SEARCH("B",AB15)))</formula>
    </cfRule>
    <cfRule type="containsText" dxfId="861" priority="22" operator="containsText" text="A">
      <formula>NOT(ISERROR(SEARCH("A",AB15)))</formula>
    </cfRule>
  </conditionalFormatting>
  <conditionalFormatting sqref="AH18:AI18">
    <cfRule type="containsText" dxfId="860" priority="14" operator="containsText" text="E">
      <formula>NOT(ISERROR(SEARCH("E",AH18)))</formula>
    </cfRule>
    <cfRule type="containsText" dxfId="859" priority="15" operator="containsText" text="B">
      <formula>NOT(ISERROR(SEARCH("B",AH18)))</formula>
    </cfRule>
    <cfRule type="containsText" dxfId="858" priority="16" operator="containsText" text="A">
      <formula>NOT(ISERROR(SEARCH("A",AH18)))</formula>
    </cfRule>
  </conditionalFormatting>
  <conditionalFormatting sqref="AJ18">
    <cfRule type="containsText" dxfId="857" priority="11" operator="containsText" text="E">
      <formula>NOT(ISERROR(SEARCH("E",AJ18)))</formula>
    </cfRule>
    <cfRule type="containsText" dxfId="856" priority="12" operator="containsText" text="B">
      <formula>NOT(ISERROR(SEARCH("B",AJ18)))</formula>
    </cfRule>
    <cfRule type="containsText" dxfId="855" priority="13" operator="containsText" text="A">
      <formula>NOT(ISERROR(SEARCH("A",AJ18)))</formula>
    </cfRule>
  </conditionalFormatting>
  <conditionalFormatting sqref="AK18">
    <cfRule type="containsText" dxfId="854" priority="8" operator="containsText" text="E">
      <formula>NOT(ISERROR(SEARCH("E",AK18)))</formula>
    </cfRule>
    <cfRule type="containsText" dxfId="853" priority="9" operator="containsText" text="B">
      <formula>NOT(ISERROR(SEARCH("B",AK18)))</formula>
    </cfRule>
    <cfRule type="containsText" dxfId="852" priority="10" operator="containsText" text="A">
      <formula>NOT(ISERROR(SEARCH("A",AK18)))</formula>
    </cfRule>
  </conditionalFormatting>
  <conditionalFormatting sqref="F18:M18">
    <cfRule type="colorScale" priority="7">
      <colorScale>
        <cfvo type="min"/>
        <cfvo type="percentile" val="50"/>
        <cfvo type="max"/>
        <color rgb="FFF8696B"/>
        <color rgb="FFFFEB84"/>
        <color rgb="FF63BE7B"/>
      </colorScale>
    </cfRule>
  </conditionalFormatting>
  <conditionalFormatting sqref="AB18">
    <cfRule type="containsText" dxfId="851" priority="1" operator="containsText" text="D">
      <formula>NOT(ISERROR(SEARCH("D",AB18)))</formula>
    </cfRule>
    <cfRule type="containsText" dxfId="850" priority="2" operator="containsText" text="S">
      <formula>NOT(ISERROR(SEARCH("S",AB18)))</formula>
    </cfRule>
    <cfRule type="containsText" dxfId="849" priority="3" operator="containsText" text="F">
      <formula>NOT(ISERROR(SEARCH("F",AB18)))</formula>
    </cfRule>
    <cfRule type="containsText" dxfId="848" priority="4" operator="containsText" text="E">
      <formula>NOT(ISERROR(SEARCH("E",AB18)))</formula>
    </cfRule>
    <cfRule type="containsText" dxfId="847" priority="5" operator="containsText" text="B">
      <formula>NOT(ISERROR(SEARCH("B",AB18)))</formula>
    </cfRule>
    <cfRule type="containsText" dxfId="846" priority="6" operator="containsText" text="A">
      <formula>NOT(ISERROR(SEARCH("A",AB18)))</formula>
    </cfRule>
  </conditionalFormatting>
  <dataValidations count="2">
    <dataValidation type="list" allowBlank="1" showInputMessage="1" showErrorMessage="1" sqref="AK2:AK8 AK11:AK18" xr:uid="{00000000-0002-0000-0300-000000000000}">
      <formula1>"強風,外差し,イン先行,タフ"</formula1>
    </dataValidation>
    <dataValidation type="list" allowBlank="1" showInputMessage="1" showErrorMessage="1" sqref="AK9:AK10" xr:uid="{A8DFE6D7-34AA-E849-8920-A3A11E8865AB}">
      <formula1>"強風,外差し,イン先行,凍結防止"</formula1>
    </dataValidation>
  </dataValidations>
  <pageMargins left="0.7" right="0.7" top="0.75" bottom="0.75" header="0.3" footer="0.3"/>
  <pageSetup paperSize="9" orientation="portrait" horizontalDpi="4294967292" verticalDpi="4294967292"/>
  <ignoredErrors>
    <ignoredError sqref="N2:Q2 N3:Q3 N4:Q4 R2:R4 N5:R7 N8:R8 N9:R11 N12:R14 N15:R17 N18:R1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13"/>
  <sheetViews>
    <sheetView workbookViewId="0">
      <pane xSplit="5" ySplit="1" topLeftCell="Y2" activePane="bottomRight" state="frozen"/>
      <selection activeCell="E24" sqref="E24"/>
      <selection pane="topRight" activeCell="E24" sqref="E24"/>
      <selection pane="bottomLeft" activeCell="E24" sqref="E24"/>
      <selection pane="bottomRight" activeCell="AN13" sqref="AN1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SUM(F2:H2)</f>
        <v>35.5</v>
      </c>
      <c r="P2" s="22">
        <f>SUM(I2:K2)</f>
        <v>36.700000000000003</v>
      </c>
      <c r="Q2" s="22">
        <f>SUM(L2:N2)</f>
        <v>34.400000000000006</v>
      </c>
      <c r="R2" s="23">
        <f>SUM(F2:J2)</f>
        <v>60</v>
      </c>
      <c r="S2" s="23">
        <f>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SUM(F3:H3)</f>
        <v>37.200000000000003</v>
      </c>
      <c r="P3" s="22">
        <f>SUM(I3:K3)</f>
        <v>35.5</v>
      </c>
      <c r="Q3" s="22">
        <f>SUM(L3:N3)</f>
        <v>34</v>
      </c>
      <c r="R3" s="23">
        <f>SUM(F3:J3)</f>
        <v>61</v>
      </c>
      <c r="S3" s="23">
        <f>SUM(J3:N3)</f>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SUM(F4:H4)</f>
        <v>38.6</v>
      </c>
      <c r="P4" s="22">
        <f>SUM(I4:K4)</f>
        <v>38.1</v>
      </c>
      <c r="Q4" s="22">
        <f>SUM(L4:N4)</f>
        <v>32.9</v>
      </c>
      <c r="R4" s="23">
        <f>SUM(F4:J4)</f>
        <v>64.400000000000006</v>
      </c>
      <c r="S4" s="23">
        <f>SUM(J4:N4)</f>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SUM(F5:H5)</f>
        <v>36</v>
      </c>
      <c r="P5" s="22">
        <f>SUM(I5:K5)</f>
        <v>36.700000000000003</v>
      </c>
      <c r="Q5" s="22">
        <f>SUM(L5:N5)</f>
        <v>35</v>
      </c>
      <c r="R5" s="23">
        <f>SUM(F5:J5)</f>
        <v>60.400000000000006</v>
      </c>
      <c r="S5" s="23">
        <f>SUM(J5:N5)</f>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row r="6" spans="1:40" s="5" customFormat="1" ht="16" customHeight="1">
      <c r="A6" s="6">
        <v>44619</v>
      </c>
      <c r="B6" s="7" t="s">
        <v>163</v>
      </c>
      <c r="C6" s="8" t="s">
        <v>198</v>
      </c>
      <c r="D6" s="9">
        <v>7.363425925925926E-2</v>
      </c>
      <c r="E6" s="32" t="s">
        <v>504</v>
      </c>
      <c r="F6" s="10">
        <v>12.5</v>
      </c>
      <c r="G6" s="10">
        <v>10.9</v>
      </c>
      <c r="H6" s="10">
        <v>11.4</v>
      </c>
      <c r="I6" s="10">
        <v>12.3</v>
      </c>
      <c r="J6" s="10">
        <v>12.3</v>
      </c>
      <c r="K6" s="10">
        <v>12.2</v>
      </c>
      <c r="L6" s="10">
        <v>11.7</v>
      </c>
      <c r="M6" s="10">
        <v>11.2</v>
      </c>
      <c r="N6" s="10">
        <v>11.7</v>
      </c>
      <c r="O6" s="22">
        <f>SUM(F6:H6)</f>
        <v>34.799999999999997</v>
      </c>
      <c r="P6" s="22">
        <f>SUM(I6:K6)</f>
        <v>36.799999999999997</v>
      </c>
      <c r="Q6" s="22">
        <f>SUM(L6:N6)</f>
        <v>34.599999999999994</v>
      </c>
      <c r="R6" s="23">
        <f>SUM(F6:J6)</f>
        <v>59.399999999999991</v>
      </c>
      <c r="S6" s="23">
        <f>SUM(J6:N6)</f>
        <v>59.100000000000009</v>
      </c>
      <c r="T6" s="11" t="s">
        <v>196</v>
      </c>
      <c r="U6" s="11" t="s">
        <v>211</v>
      </c>
      <c r="V6" s="13" t="s">
        <v>217</v>
      </c>
      <c r="W6" s="13" t="s">
        <v>263</v>
      </c>
      <c r="X6" s="13" t="s">
        <v>218</v>
      </c>
      <c r="Y6" s="13" t="s">
        <v>156</v>
      </c>
      <c r="Z6" s="12">
        <v>8.6999999999999993</v>
      </c>
      <c r="AA6" s="12">
        <v>11.1</v>
      </c>
      <c r="AB6" s="12">
        <v>9.8000000000000007</v>
      </c>
      <c r="AC6" s="11" t="s">
        <v>242</v>
      </c>
      <c r="AD6" s="12">
        <v>-0.9</v>
      </c>
      <c r="AE6" s="12">
        <v>-0.6</v>
      </c>
      <c r="AF6" s="12">
        <v>-0.3</v>
      </c>
      <c r="AG6" s="12">
        <v>-1.2</v>
      </c>
      <c r="AH6" s="12"/>
      <c r="AI6" s="11" t="s">
        <v>305</v>
      </c>
      <c r="AJ6" s="11" t="s">
        <v>303</v>
      </c>
      <c r="AK6" s="11" t="s">
        <v>157</v>
      </c>
      <c r="AL6" s="8"/>
      <c r="AM6" s="8" t="s">
        <v>541</v>
      </c>
      <c r="AN6" s="29" t="s">
        <v>542</v>
      </c>
    </row>
    <row r="7" spans="1:40" s="5" customFormat="1" ht="16" customHeight="1">
      <c r="A7" s="6">
        <v>44626</v>
      </c>
      <c r="B7" s="7" t="s">
        <v>161</v>
      </c>
      <c r="C7" s="8" t="s">
        <v>198</v>
      </c>
      <c r="D7" s="9">
        <v>7.3645833333333341E-2</v>
      </c>
      <c r="E7" s="32" t="s">
        <v>605</v>
      </c>
      <c r="F7" s="10">
        <v>12.7</v>
      </c>
      <c r="G7" s="10">
        <v>10.7</v>
      </c>
      <c r="H7" s="10">
        <v>11.7</v>
      </c>
      <c r="I7" s="10">
        <v>12.2</v>
      </c>
      <c r="J7" s="10">
        <v>12.1</v>
      </c>
      <c r="K7" s="10">
        <v>12</v>
      </c>
      <c r="L7" s="10">
        <v>11.6</v>
      </c>
      <c r="M7" s="10">
        <v>11.2</v>
      </c>
      <c r="N7" s="10">
        <v>12.1</v>
      </c>
      <c r="O7" s="22">
        <f t="shared" ref="O7:O8" si="0">SUM(F7:H7)</f>
        <v>35.099999999999994</v>
      </c>
      <c r="P7" s="22">
        <f t="shared" ref="P7:P8" si="1">SUM(I7:K7)</f>
        <v>36.299999999999997</v>
      </c>
      <c r="Q7" s="22">
        <f t="shared" ref="Q7:Q8" si="2">SUM(L7:N7)</f>
        <v>34.9</v>
      </c>
      <c r="R7" s="23">
        <f t="shared" ref="R7:R8" si="3">SUM(F7:J7)</f>
        <v>59.4</v>
      </c>
      <c r="S7" s="23">
        <f t="shared" ref="S7:S8" si="4">SUM(J7:N7)</f>
        <v>59.000000000000007</v>
      </c>
      <c r="T7" s="11" t="s">
        <v>196</v>
      </c>
      <c r="U7" s="11" t="s">
        <v>203</v>
      </c>
      <c r="V7" s="13" t="s">
        <v>466</v>
      </c>
      <c r="W7" s="13" t="s">
        <v>596</v>
      </c>
      <c r="X7" s="13" t="s">
        <v>218</v>
      </c>
      <c r="Y7" s="13" t="s">
        <v>156</v>
      </c>
      <c r="Z7" s="12">
        <v>9.1999999999999993</v>
      </c>
      <c r="AA7" s="12">
        <v>10.3</v>
      </c>
      <c r="AB7" s="12">
        <v>10.4</v>
      </c>
      <c r="AC7" s="11" t="s">
        <v>242</v>
      </c>
      <c r="AD7" s="12">
        <v>-0.9</v>
      </c>
      <c r="AE7" s="12">
        <v>-0.3</v>
      </c>
      <c r="AF7" s="12">
        <v>-0.1</v>
      </c>
      <c r="AG7" s="12">
        <v>-1.1000000000000001</v>
      </c>
      <c r="AH7" s="12"/>
      <c r="AI7" s="11" t="s">
        <v>305</v>
      </c>
      <c r="AJ7" s="11" t="s">
        <v>303</v>
      </c>
      <c r="AK7" s="11" t="s">
        <v>157</v>
      </c>
      <c r="AL7" s="8"/>
      <c r="AM7" s="8" t="s">
        <v>633</v>
      </c>
      <c r="AN7" s="29" t="s">
        <v>634</v>
      </c>
    </row>
    <row r="8" spans="1:40" s="5" customFormat="1" ht="16" customHeight="1">
      <c r="A8" s="6">
        <v>44626</v>
      </c>
      <c r="B8" s="7" t="s">
        <v>155</v>
      </c>
      <c r="C8" s="8" t="s">
        <v>198</v>
      </c>
      <c r="D8" s="9">
        <v>7.2314814814814818E-2</v>
      </c>
      <c r="E8" s="32" t="s">
        <v>608</v>
      </c>
      <c r="F8" s="10">
        <v>12.6</v>
      </c>
      <c r="G8" s="10">
        <v>11.1</v>
      </c>
      <c r="H8" s="10">
        <v>11.8</v>
      </c>
      <c r="I8" s="10">
        <v>11.7</v>
      </c>
      <c r="J8" s="10">
        <v>11.5</v>
      </c>
      <c r="K8" s="10">
        <v>11.3</v>
      </c>
      <c r="L8" s="10">
        <v>11.2</v>
      </c>
      <c r="M8" s="10">
        <v>11.1</v>
      </c>
      <c r="N8" s="10">
        <v>12.5</v>
      </c>
      <c r="O8" s="22">
        <f t="shared" si="0"/>
        <v>35.5</v>
      </c>
      <c r="P8" s="22">
        <f t="shared" si="1"/>
        <v>34.5</v>
      </c>
      <c r="Q8" s="22">
        <f t="shared" si="2"/>
        <v>34.799999999999997</v>
      </c>
      <c r="R8" s="23">
        <f t="shared" si="3"/>
        <v>58.7</v>
      </c>
      <c r="S8" s="23">
        <f t="shared" si="4"/>
        <v>57.6</v>
      </c>
      <c r="T8" s="11" t="s">
        <v>196</v>
      </c>
      <c r="U8" s="11" t="s">
        <v>203</v>
      </c>
      <c r="V8" s="13" t="s">
        <v>278</v>
      </c>
      <c r="W8" s="13" t="s">
        <v>278</v>
      </c>
      <c r="X8" s="13" t="s">
        <v>218</v>
      </c>
      <c r="Y8" s="13" t="s">
        <v>156</v>
      </c>
      <c r="Z8" s="12">
        <v>9.1999999999999993</v>
      </c>
      <c r="AA8" s="12">
        <v>10.3</v>
      </c>
      <c r="AB8" s="12">
        <v>10.4</v>
      </c>
      <c r="AC8" s="11" t="s">
        <v>242</v>
      </c>
      <c r="AD8" s="12">
        <v>-0.4</v>
      </c>
      <c r="AE8" s="12" t="s">
        <v>301</v>
      </c>
      <c r="AF8" s="12">
        <v>0.7</v>
      </c>
      <c r="AG8" s="12">
        <v>-1.1000000000000001</v>
      </c>
      <c r="AH8" s="12"/>
      <c r="AI8" s="11" t="s">
        <v>303</v>
      </c>
      <c r="AJ8" s="11" t="s">
        <v>303</v>
      </c>
      <c r="AK8" s="11" t="s">
        <v>157</v>
      </c>
      <c r="AL8" s="8"/>
      <c r="AM8" s="8" t="s">
        <v>637</v>
      </c>
      <c r="AN8" s="29" t="s">
        <v>638</v>
      </c>
    </row>
    <row r="9" spans="1:40" s="5" customFormat="1" ht="16" customHeight="1">
      <c r="A9" s="6">
        <v>44632</v>
      </c>
      <c r="B9" s="7" t="s">
        <v>168</v>
      </c>
      <c r="C9" s="8" t="s">
        <v>198</v>
      </c>
      <c r="D9" s="9">
        <v>7.300925925925926E-2</v>
      </c>
      <c r="E9" s="32" t="s">
        <v>504</v>
      </c>
      <c r="F9" s="10">
        <v>12.5</v>
      </c>
      <c r="G9" s="10">
        <v>10.9</v>
      </c>
      <c r="H9" s="10">
        <v>11.3</v>
      </c>
      <c r="I9" s="10">
        <v>12.2</v>
      </c>
      <c r="J9" s="10">
        <v>12.6</v>
      </c>
      <c r="K9" s="10">
        <v>11.7</v>
      </c>
      <c r="L9" s="10">
        <v>11.3</v>
      </c>
      <c r="M9" s="10">
        <v>11.5</v>
      </c>
      <c r="N9" s="10">
        <v>11.8</v>
      </c>
      <c r="O9" s="22">
        <f t="shared" ref="O9" si="5">SUM(F9:H9)</f>
        <v>34.700000000000003</v>
      </c>
      <c r="P9" s="22">
        <f t="shared" ref="P9" si="6">SUM(I9:K9)</f>
        <v>36.5</v>
      </c>
      <c r="Q9" s="22">
        <f t="shared" ref="Q9" si="7">SUM(L9:N9)</f>
        <v>34.6</v>
      </c>
      <c r="R9" s="23">
        <f t="shared" ref="R9" si="8">SUM(F9:J9)</f>
        <v>59.500000000000007</v>
      </c>
      <c r="S9" s="23">
        <f t="shared" ref="S9" si="9">SUM(J9:N9)</f>
        <v>58.899999999999991</v>
      </c>
      <c r="T9" s="11" t="s">
        <v>196</v>
      </c>
      <c r="U9" s="11" t="s">
        <v>216</v>
      </c>
      <c r="V9" s="13" t="s">
        <v>217</v>
      </c>
      <c r="W9" s="13" t="s">
        <v>284</v>
      </c>
      <c r="X9" s="13" t="s">
        <v>276</v>
      </c>
      <c r="Y9" s="13" t="s">
        <v>156</v>
      </c>
      <c r="Z9" s="12">
        <v>9.4</v>
      </c>
      <c r="AA9" s="12">
        <v>11</v>
      </c>
      <c r="AB9" s="12">
        <v>10.1</v>
      </c>
      <c r="AC9" s="11" t="s">
        <v>242</v>
      </c>
      <c r="AD9" s="12">
        <v>0.1</v>
      </c>
      <c r="AE9" s="12">
        <v>-0.4</v>
      </c>
      <c r="AF9" s="12">
        <v>0.8</v>
      </c>
      <c r="AG9" s="12">
        <v>-1.1000000000000001</v>
      </c>
      <c r="AH9" s="12"/>
      <c r="AI9" s="11" t="s">
        <v>303</v>
      </c>
      <c r="AJ9" s="11" t="s">
        <v>305</v>
      </c>
      <c r="AK9" s="11" t="s">
        <v>159</v>
      </c>
      <c r="AL9" s="8"/>
      <c r="AM9" s="8" t="s">
        <v>692</v>
      </c>
      <c r="AN9" s="29" t="s">
        <v>693</v>
      </c>
    </row>
    <row r="10" spans="1:40" s="5" customFormat="1" ht="16" customHeight="1">
      <c r="A10" s="6">
        <v>44640</v>
      </c>
      <c r="B10" s="7" t="s">
        <v>162</v>
      </c>
      <c r="C10" s="8" t="s">
        <v>395</v>
      </c>
      <c r="D10" s="9">
        <v>7.5046296296296292E-2</v>
      </c>
      <c r="E10" s="32" t="s">
        <v>772</v>
      </c>
      <c r="F10" s="10">
        <v>12.6</v>
      </c>
      <c r="G10" s="10">
        <v>11.2</v>
      </c>
      <c r="H10" s="10">
        <v>11.9</v>
      </c>
      <c r="I10" s="10">
        <v>12.7</v>
      </c>
      <c r="J10" s="10">
        <v>12.8</v>
      </c>
      <c r="K10" s="10">
        <v>12.3</v>
      </c>
      <c r="L10" s="10">
        <v>11.7</v>
      </c>
      <c r="M10" s="10">
        <v>11.1</v>
      </c>
      <c r="N10" s="10">
        <v>12.1</v>
      </c>
      <c r="O10" s="22">
        <f t="shared" ref="O10" si="10">SUM(F10:H10)</f>
        <v>35.699999999999996</v>
      </c>
      <c r="P10" s="22">
        <f t="shared" ref="P10" si="11">SUM(I10:K10)</f>
        <v>37.799999999999997</v>
      </c>
      <c r="Q10" s="22">
        <f t="shared" ref="Q10" si="12">SUM(L10:N10)</f>
        <v>34.9</v>
      </c>
      <c r="R10" s="23">
        <f t="shared" ref="R10" si="13">SUM(F10:J10)</f>
        <v>61.199999999999989</v>
      </c>
      <c r="S10" s="23">
        <f t="shared" ref="S10" si="14">SUM(J10:N10)</f>
        <v>60</v>
      </c>
      <c r="T10" s="11" t="s">
        <v>210</v>
      </c>
      <c r="U10" s="11" t="s">
        <v>216</v>
      </c>
      <c r="V10" s="13" t="s">
        <v>207</v>
      </c>
      <c r="W10" s="13" t="s">
        <v>217</v>
      </c>
      <c r="X10" s="13" t="s">
        <v>570</v>
      </c>
      <c r="Y10" s="13" t="s">
        <v>156</v>
      </c>
      <c r="Z10" s="12">
        <v>10</v>
      </c>
      <c r="AA10" s="12">
        <v>13.5</v>
      </c>
      <c r="AB10" s="12">
        <v>9.6</v>
      </c>
      <c r="AC10" s="11" t="s">
        <v>159</v>
      </c>
      <c r="AD10" s="12">
        <v>0.4</v>
      </c>
      <c r="AE10" s="12">
        <v>-0.7</v>
      </c>
      <c r="AF10" s="12">
        <v>0.2</v>
      </c>
      <c r="AG10" s="12">
        <v>-0.5</v>
      </c>
      <c r="AH10" s="12"/>
      <c r="AI10" s="11" t="s">
        <v>305</v>
      </c>
      <c r="AJ10" s="11" t="s">
        <v>305</v>
      </c>
      <c r="AK10" s="11" t="s">
        <v>242</v>
      </c>
      <c r="AL10" s="8"/>
      <c r="AM10" s="8" t="s">
        <v>771</v>
      </c>
      <c r="AN10" s="29" t="s">
        <v>773</v>
      </c>
    </row>
    <row r="11" spans="1:40" s="5" customFormat="1" ht="16" customHeight="1">
      <c r="A11" s="6">
        <v>44646</v>
      </c>
      <c r="B11" s="7" t="s">
        <v>161</v>
      </c>
      <c r="C11" s="8" t="s">
        <v>280</v>
      </c>
      <c r="D11" s="9">
        <v>7.5775462962962961E-2</v>
      </c>
      <c r="E11" s="32" t="s">
        <v>813</v>
      </c>
      <c r="F11" s="10">
        <v>13.3</v>
      </c>
      <c r="G11" s="10">
        <v>11.8</v>
      </c>
      <c r="H11" s="10">
        <v>12.4</v>
      </c>
      <c r="I11" s="10">
        <v>12.8</v>
      </c>
      <c r="J11" s="10">
        <v>12.6</v>
      </c>
      <c r="K11" s="10">
        <v>12.2</v>
      </c>
      <c r="L11" s="10">
        <v>11.5</v>
      </c>
      <c r="M11" s="10">
        <v>11.2</v>
      </c>
      <c r="N11" s="10">
        <v>11.9</v>
      </c>
      <c r="O11" s="22">
        <f t="shared" ref="O11:O12" si="15">SUM(F11:H11)</f>
        <v>37.5</v>
      </c>
      <c r="P11" s="22">
        <f t="shared" ref="P11:P12" si="16">SUM(I11:K11)</f>
        <v>37.599999999999994</v>
      </c>
      <c r="Q11" s="22">
        <f t="shared" ref="Q11:Q12" si="17">SUM(L11:N11)</f>
        <v>34.6</v>
      </c>
      <c r="R11" s="23">
        <f t="shared" ref="R11:R12" si="18">SUM(F11:J11)</f>
        <v>62.9</v>
      </c>
      <c r="S11" s="23">
        <f t="shared" ref="S11:S12" si="19">SUM(J11:N11)</f>
        <v>59.4</v>
      </c>
      <c r="T11" s="11" t="s">
        <v>202</v>
      </c>
      <c r="U11" s="11" t="s">
        <v>241</v>
      </c>
      <c r="V11" s="13" t="s">
        <v>278</v>
      </c>
      <c r="W11" s="13" t="s">
        <v>263</v>
      </c>
      <c r="X11" s="13" t="s">
        <v>217</v>
      </c>
      <c r="Y11" s="13" t="s">
        <v>156</v>
      </c>
      <c r="Z11" s="12">
        <v>8.3000000000000007</v>
      </c>
      <c r="AA11" s="12">
        <v>10.8</v>
      </c>
      <c r="AB11" s="12">
        <v>10.3</v>
      </c>
      <c r="AC11" s="11" t="s">
        <v>157</v>
      </c>
      <c r="AD11" s="12">
        <v>2.6</v>
      </c>
      <c r="AE11" s="12">
        <v>-0.8</v>
      </c>
      <c r="AF11" s="12">
        <v>1.6</v>
      </c>
      <c r="AG11" s="12">
        <v>0.2</v>
      </c>
      <c r="AH11" s="12"/>
      <c r="AI11" s="11" t="s">
        <v>309</v>
      </c>
      <c r="AJ11" s="11" t="s">
        <v>303</v>
      </c>
      <c r="AK11" s="11" t="s">
        <v>157</v>
      </c>
      <c r="AL11" s="8"/>
      <c r="AM11" s="8" t="s">
        <v>812</v>
      </c>
      <c r="AN11" s="29" t="s">
        <v>842</v>
      </c>
    </row>
    <row r="12" spans="1:40" s="5" customFormat="1" ht="16" customHeight="1">
      <c r="A12" s="6">
        <v>44646</v>
      </c>
      <c r="B12" s="7" t="s">
        <v>448</v>
      </c>
      <c r="C12" s="8" t="s">
        <v>280</v>
      </c>
      <c r="D12" s="9">
        <v>7.436342592592593E-2</v>
      </c>
      <c r="E12" s="32" t="s">
        <v>605</v>
      </c>
      <c r="F12" s="10">
        <v>12.9</v>
      </c>
      <c r="G12" s="10">
        <v>11.4</v>
      </c>
      <c r="H12" s="10">
        <v>11.6</v>
      </c>
      <c r="I12" s="10">
        <v>11.7</v>
      </c>
      <c r="J12" s="10">
        <v>12</v>
      </c>
      <c r="K12" s="10">
        <v>12.3</v>
      </c>
      <c r="L12" s="10">
        <v>12</v>
      </c>
      <c r="M12" s="10">
        <v>11.1</v>
      </c>
      <c r="N12" s="10">
        <v>12.5</v>
      </c>
      <c r="O12" s="22">
        <f t="shared" si="15"/>
        <v>35.9</v>
      </c>
      <c r="P12" s="22">
        <f t="shared" si="16"/>
        <v>36</v>
      </c>
      <c r="Q12" s="22">
        <f t="shared" si="17"/>
        <v>35.6</v>
      </c>
      <c r="R12" s="23">
        <f t="shared" si="18"/>
        <v>59.599999999999994</v>
      </c>
      <c r="S12" s="23">
        <f t="shared" si="19"/>
        <v>59.9</v>
      </c>
      <c r="T12" s="11" t="s">
        <v>196</v>
      </c>
      <c r="U12" s="11" t="s">
        <v>203</v>
      </c>
      <c r="V12" s="13" t="s">
        <v>466</v>
      </c>
      <c r="W12" s="13" t="s">
        <v>273</v>
      </c>
      <c r="X12" s="13" t="s">
        <v>218</v>
      </c>
      <c r="Y12" s="13" t="s">
        <v>156</v>
      </c>
      <c r="Z12" s="12">
        <v>8.3000000000000007</v>
      </c>
      <c r="AA12" s="12">
        <v>10.8</v>
      </c>
      <c r="AB12" s="12">
        <v>10.3</v>
      </c>
      <c r="AC12" s="11" t="s">
        <v>157</v>
      </c>
      <c r="AD12" s="12">
        <v>1.1000000000000001</v>
      </c>
      <c r="AE12" s="12" t="s">
        <v>301</v>
      </c>
      <c r="AF12" s="12">
        <v>0.6</v>
      </c>
      <c r="AG12" s="12">
        <v>0.5</v>
      </c>
      <c r="AH12" s="12"/>
      <c r="AI12" s="11" t="s">
        <v>303</v>
      </c>
      <c r="AJ12" s="11" t="s">
        <v>305</v>
      </c>
      <c r="AK12" s="11" t="s">
        <v>159</v>
      </c>
      <c r="AL12" s="8"/>
      <c r="AM12" s="8"/>
      <c r="AN12" s="29"/>
    </row>
    <row r="13" spans="1:40" s="5" customFormat="1" ht="16" customHeight="1">
      <c r="A13" s="6">
        <v>44653</v>
      </c>
      <c r="B13" s="7" t="s">
        <v>162</v>
      </c>
      <c r="C13" s="8" t="s">
        <v>198</v>
      </c>
      <c r="D13" s="9">
        <v>7.4340277777777783E-2</v>
      </c>
      <c r="E13" s="32" t="s">
        <v>873</v>
      </c>
      <c r="F13" s="10">
        <v>12.5</v>
      </c>
      <c r="G13" s="10">
        <v>11.2</v>
      </c>
      <c r="H13" s="10">
        <v>12.1</v>
      </c>
      <c r="I13" s="10">
        <v>12.6</v>
      </c>
      <c r="J13" s="10">
        <v>12.4</v>
      </c>
      <c r="K13" s="10">
        <v>12.1</v>
      </c>
      <c r="L13" s="10">
        <v>11.3</v>
      </c>
      <c r="M13" s="10">
        <v>11.1</v>
      </c>
      <c r="N13" s="10">
        <v>12</v>
      </c>
      <c r="O13" s="22">
        <f t="shared" ref="O13" si="20">SUM(F13:H13)</f>
        <v>35.799999999999997</v>
      </c>
      <c r="P13" s="22">
        <f t="shared" ref="P13" si="21">SUM(I13:K13)</f>
        <v>37.1</v>
      </c>
      <c r="Q13" s="22">
        <f t="shared" ref="Q13" si="22">SUM(L13:N13)</f>
        <v>34.4</v>
      </c>
      <c r="R13" s="23">
        <f t="shared" ref="R13" si="23">SUM(F13:J13)</f>
        <v>60.8</v>
      </c>
      <c r="S13" s="23">
        <f t="shared" ref="S13" si="24">SUM(J13:N13)</f>
        <v>58.9</v>
      </c>
      <c r="T13" s="11" t="s">
        <v>210</v>
      </c>
      <c r="U13" s="11" t="s">
        <v>216</v>
      </c>
      <c r="V13" s="13" t="s">
        <v>207</v>
      </c>
      <c r="W13" s="13" t="s">
        <v>217</v>
      </c>
      <c r="X13" s="13" t="s">
        <v>260</v>
      </c>
      <c r="Y13" s="13" t="s">
        <v>156</v>
      </c>
      <c r="Z13" s="12">
        <v>8.6</v>
      </c>
      <c r="AA13" s="12">
        <v>10.9</v>
      </c>
      <c r="AB13" s="12">
        <v>10.1</v>
      </c>
      <c r="AC13" s="11" t="s">
        <v>242</v>
      </c>
      <c r="AD13" s="12">
        <v>-0.6</v>
      </c>
      <c r="AE13" s="12">
        <v>-0.7</v>
      </c>
      <c r="AF13" s="12">
        <v>-0.3</v>
      </c>
      <c r="AG13" s="12">
        <v>-1</v>
      </c>
      <c r="AH13" s="12"/>
      <c r="AI13" s="11" t="s">
        <v>305</v>
      </c>
      <c r="AJ13" s="11" t="s">
        <v>305</v>
      </c>
      <c r="AK13" s="11" t="s">
        <v>159</v>
      </c>
      <c r="AL13" s="8"/>
      <c r="AM13" s="8" t="s">
        <v>877</v>
      </c>
      <c r="AN13" s="29" t="s">
        <v>918</v>
      </c>
    </row>
  </sheetData>
  <autoFilter ref="A1:AM2" xr:uid="{00000000-0009-0000-0000-000004000000}"/>
  <phoneticPr fontId="12"/>
  <conditionalFormatting sqref="AI2:AJ2">
    <cfRule type="containsText" dxfId="845" priority="961" operator="containsText" text="E">
      <formula>NOT(ISERROR(SEARCH("E",AI2)))</formula>
    </cfRule>
    <cfRule type="containsText" dxfId="844" priority="962" operator="containsText" text="B">
      <formula>NOT(ISERROR(SEARCH("B",AI2)))</formula>
    </cfRule>
    <cfRule type="containsText" dxfId="843" priority="963" operator="containsText" text="A">
      <formula>NOT(ISERROR(SEARCH("A",AI2)))</formula>
    </cfRule>
  </conditionalFormatting>
  <conditionalFormatting sqref="AK2">
    <cfRule type="containsText" dxfId="842" priority="958" operator="containsText" text="E">
      <formula>NOT(ISERROR(SEARCH("E",AK2)))</formula>
    </cfRule>
    <cfRule type="containsText" dxfId="841" priority="959" operator="containsText" text="B">
      <formula>NOT(ISERROR(SEARCH("B",AK2)))</formula>
    </cfRule>
    <cfRule type="containsText" dxfId="840" priority="960" operator="containsText" text="A">
      <formula>NOT(ISERROR(SEARCH("A",AK2)))</formula>
    </cfRule>
  </conditionalFormatting>
  <conditionalFormatting sqref="F2:N2">
    <cfRule type="colorScale" priority="1383">
      <colorScale>
        <cfvo type="min"/>
        <cfvo type="percentile" val="50"/>
        <cfvo type="max"/>
        <color rgb="FFF8696B"/>
        <color rgb="FFFFEB84"/>
        <color rgb="FF63BE7B"/>
      </colorScale>
    </cfRule>
  </conditionalFormatting>
  <conditionalFormatting sqref="AI3:AJ3">
    <cfRule type="containsText" dxfId="839" priority="607" operator="containsText" text="E">
      <formula>NOT(ISERROR(SEARCH("E",AI3)))</formula>
    </cfRule>
    <cfRule type="containsText" dxfId="838" priority="608" operator="containsText" text="B">
      <formula>NOT(ISERROR(SEARCH("B",AI3)))</formula>
    </cfRule>
    <cfRule type="containsText" dxfId="837" priority="609" operator="containsText" text="A">
      <formula>NOT(ISERROR(SEARCH("A",AI3)))</formula>
    </cfRule>
  </conditionalFormatting>
  <conditionalFormatting sqref="AK3">
    <cfRule type="containsText" dxfId="836" priority="604" operator="containsText" text="E">
      <formula>NOT(ISERROR(SEARCH("E",AK3)))</formula>
    </cfRule>
    <cfRule type="containsText" dxfId="835" priority="605" operator="containsText" text="B">
      <formula>NOT(ISERROR(SEARCH("B",AK3)))</formula>
    </cfRule>
    <cfRule type="containsText" dxfId="834" priority="606" operator="containsText" text="A">
      <formula>NOT(ISERROR(SEARCH("A",AK3)))</formula>
    </cfRule>
  </conditionalFormatting>
  <conditionalFormatting sqref="F3:N3">
    <cfRule type="colorScale" priority="603">
      <colorScale>
        <cfvo type="min"/>
        <cfvo type="percentile" val="50"/>
        <cfvo type="max"/>
        <color rgb="FFF8696B"/>
        <color rgb="FFFFEB84"/>
        <color rgb="FF63BE7B"/>
      </colorScale>
    </cfRule>
  </conditionalFormatting>
  <conditionalFormatting sqref="AL2:AL3">
    <cfRule type="containsText" dxfId="833" priority="549" operator="containsText" text="E">
      <formula>NOT(ISERROR(SEARCH("E",AL2)))</formula>
    </cfRule>
    <cfRule type="containsText" dxfId="832" priority="550" operator="containsText" text="B">
      <formula>NOT(ISERROR(SEARCH("B",AL2)))</formula>
    </cfRule>
    <cfRule type="containsText" dxfId="831" priority="551" operator="containsText" text="A">
      <formula>NOT(ISERROR(SEARCH("A",AL2)))</formula>
    </cfRule>
  </conditionalFormatting>
  <conditionalFormatting sqref="AC2">
    <cfRule type="containsText" dxfId="830" priority="120" operator="containsText" text="D">
      <formula>NOT(ISERROR(SEARCH("D",AC2)))</formula>
    </cfRule>
    <cfRule type="containsText" dxfId="829" priority="121" operator="containsText" text="S">
      <formula>NOT(ISERROR(SEARCH("S",AC2)))</formula>
    </cfRule>
    <cfRule type="containsText" dxfId="828" priority="122" operator="containsText" text="F">
      <formula>NOT(ISERROR(SEARCH("F",AC2)))</formula>
    </cfRule>
    <cfRule type="containsText" dxfId="827" priority="123" operator="containsText" text="E">
      <formula>NOT(ISERROR(SEARCH("E",AC2)))</formula>
    </cfRule>
    <cfRule type="containsText" dxfId="826" priority="124" operator="containsText" text="B">
      <formula>NOT(ISERROR(SEARCH("B",AC2)))</formula>
    </cfRule>
    <cfRule type="containsText" dxfId="825" priority="125" operator="containsText" text="A">
      <formula>NOT(ISERROR(SEARCH("A",AC2)))</formula>
    </cfRule>
  </conditionalFormatting>
  <conditionalFormatting sqref="AC3">
    <cfRule type="containsText" dxfId="824" priority="114" operator="containsText" text="D">
      <formula>NOT(ISERROR(SEARCH("D",AC3)))</formula>
    </cfRule>
    <cfRule type="containsText" dxfId="823" priority="115" operator="containsText" text="S">
      <formula>NOT(ISERROR(SEARCH("S",AC3)))</formula>
    </cfRule>
    <cfRule type="containsText" dxfId="822" priority="116" operator="containsText" text="F">
      <formula>NOT(ISERROR(SEARCH("F",AC3)))</formula>
    </cfRule>
    <cfRule type="containsText" dxfId="821" priority="117" operator="containsText" text="E">
      <formula>NOT(ISERROR(SEARCH("E",AC3)))</formula>
    </cfRule>
    <cfRule type="containsText" dxfId="820" priority="118" operator="containsText" text="B">
      <formula>NOT(ISERROR(SEARCH("B",AC3)))</formula>
    </cfRule>
    <cfRule type="containsText" dxfId="819" priority="119" operator="containsText" text="A">
      <formula>NOT(ISERROR(SEARCH("A",AC3)))</formula>
    </cfRule>
  </conditionalFormatting>
  <conditionalFormatting sqref="AI4:AJ5">
    <cfRule type="containsText" dxfId="818" priority="111" operator="containsText" text="E">
      <formula>NOT(ISERROR(SEARCH("E",AI4)))</formula>
    </cfRule>
    <cfRule type="containsText" dxfId="817" priority="112" operator="containsText" text="B">
      <formula>NOT(ISERROR(SEARCH("B",AI4)))</formula>
    </cfRule>
    <cfRule type="containsText" dxfId="816" priority="113" operator="containsText" text="A">
      <formula>NOT(ISERROR(SEARCH("A",AI4)))</formula>
    </cfRule>
  </conditionalFormatting>
  <conditionalFormatting sqref="AK4:AK5">
    <cfRule type="containsText" dxfId="815" priority="108" operator="containsText" text="E">
      <formula>NOT(ISERROR(SEARCH("E",AK4)))</formula>
    </cfRule>
    <cfRule type="containsText" dxfId="814" priority="109" operator="containsText" text="B">
      <formula>NOT(ISERROR(SEARCH("B",AK4)))</formula>
    </cfRule>
    <cfRule type="containsText" dxfId="813" priority="110" operator="containsText" text="A">
      <formula>NOT(ISERROR(SEARCH("A",AK4)))</formula>
    </cfRule>
  </conditionalFormatting>
  <conditionalFormatting sqref="F4:N5">
    <cfRule type="colorScale" priority="107">
      <colorScale>
        <cfvo type="min"/>
        <cfvo type="percentile" val="50"/>
        <cfvo type="max"/>
        <color rgb="FFF8696B"/>
        <color rgb="FFFFEB84"/>
        <color rgb="FF63BE7B"/>
      </colorScale>
    </cfRule>
  </conditionalFormatting>
  <conditionalFormatting sqref="AL4:AL5">
    <cfRule type="containsText" dxfId="812" priority="104" operator="containsText" text="E">
      <formula>NOT(ISERROR(SEARCH("E",AL4)))</formula>
    </cfRule>
    <cfRule type="containsText" dxfId="811" priority="105" operator="containsText" text="B">
      <formula>NOT(ISERROR(SEARCH("B",AL4)))</formula>
    </cfRule>
    <cfRule type="containsText" dxfId="810" priority="106" operator="containsText" text="A">
      <formula>NOT(ISERROR(SEARCH("A",AL4)))</formula>
    </cfRule>
  </conditionalFormatting>
  <conditionalFormatting sqref="AC4:AC5">
    <cfRule type="containsText" dxfId="809" priority="98" operator="containsText" text="D">
      <formula>NOT(ISERROR(SEARCH("D",AC4)))</formula>
    </cfRule>
    <cfRule type="containsText" dxfId="808" priority="99" operator="containsText" text="S">
      <formula>NOT(ISERROR(SEARCH("S",AC4)))</formula>
    </cfRule>
    <cfRule type="containsText" dxfId="807" priority="100" operator="containsText" text="F">
      <formula>NOT(ISERROR(SEARCH("F",AC4)))</formula>
    </cfRule>
    <cfRule type="containsText" dxfId="806" priority="101" operator="containsText" text="E">
      <formula>NOT(ISERROR(SEARCH("E",AC4)))</formula>
    </cfRule>
    <cfRule type="containsText" dxfId="805" priority="102" operator="containsText" text="B">
      <formula>NOT(ISERROR(SEARCH("B",AC4)))</formula>
    </cfRule>
    <cfRule type="containsText" dxfId="804" priority="103" operator="containsText" text="A">
      <formula>NOT(ISERROR(SEARCH("A",AC4)))</formula>
    </cfRule>
  </conditionalFormatting>
  <conditionalFormatting sqref="AI6:AJ6">
    <cfRule type="containsText" dxfId="803" priority="95" operator="containsText" text="E">
      <formula>NOT(ISERROR(SEARCH("E",AI6)))</formula>
    </cfRule>
    <cfRule type="containsText" dxfId="802" priority="96" operator="containsText" text="B">
      <formula>NOT(ISERROR(SEARCH("B",AI6)))</formula>
    </cfRule>
    <cfRule type="containsText" dxfId="801" priority="97" operator="containsText" text="A">
      <formula>NOT(ISERROR(SEARCH("A",AI6)))</formula>
    </cfRule>
  </conditionalFormatting>
  <conditionalFormatting sqref="AK6">
    <cfRule type="containsText" dxfId="800" priority="92" operator="containsText" text="E">
      <formula>NOT(ISERROR(SEARCH("E",AK6)))</formula>
    </cfRule>
    <cfRule type="containsText" dxfId="799" priority="93" operator="containsText" text="B">
      <formula>NOT(ISERROR(SEARCH("B",AK6)))</formula>
    </cfRule>
    <cfRule type="containsText" dxfId="798" priority="94" operator="containsText" text="A">
      <formula>NOT(ISERROR(SEARCH("A",AK6)))</formula>
    </cfRule>
  </conditionalFormatting>
  <conditionalFormatting sqref="F6:N6">
    <cfRule type="colorScale" priority="91">
      <colorScale>
        <cfvo type="min"/>
        <cfvo type="percentile" val="50"/>
        <cfvo type="max"/>
        <color rgb="FFF8696B"/>
        <color rgb="FFFFEB84"/>
        <color rgb="FF63BE7B"/>
      </colorScale>
    </cfRule>
  </conditionalFormatting>
  <conditionalFormatting sqref="AL6">
    <cfRule type="containsText" dxfId="797" priority="88" operator="containsText" text="E">
      <formula>NOT(ISERROR(SEARCH("E",AL6)))</formula>
    </cfRule>
    <cfRule type="containsText" dxfId="796" priority="89" operator="containsText" text="B">
      <formula>NOT(ISERROR(SEARCH("B",AL6)))</formula>
    </cfRule>
    <cfRule type="containsText" dxfId="795" priority="90" operator="containsText" text="A">
      <formula>NOT(ISERROR(SEARCH("A",AL6)))</formula>
    </cfRule>
  </conditionalFormatting>
  <conditionalFormatting sqref="AC6">
    <cfRule type="containsText" dxfId="794" priority="82" operator="containsText" text="D">
      <formula>NOT(ISERROR(SEARCH("D",AC6)))</formula>
    </cfRule>
    <cfRule type="containsText" dxfId="793" priority="83" operator="containsText" text="S">
      <formula>NOT(ISERROR(SEARCH("S",AC6)))</formula>
    </cfRule>
    <cfRule type="containsText" dxfId="792" priority="84" operator="containsText" text="F">
      <formula>NOT(ISERROR(SEARCH("F",AC6)))</formula>
    </cfRule>
    <cfRule type="containsText" dxfId="791" priority="85" operator="containsText" text="E">
      <formula>NOT(ISERROR(SEARCH("E",AC6)))</formula>
    </cfRule>
    <cfRule type="containsText" dxfId="790" priority="86" operator="containsText" text="B">
      <formula>NOT(ISERROR(SEARCH("B",AC6)))</formula>
    </cfRule>
    <cfRule type="containsText" dxfId="789" priority="87" operator="containsText" text="A">
      <formula>NOT(ISERROR(SEARCH("A",AC6)))</formula>
    </cfRule>
  </conditionalFormatting>
  <conditionalFormatting sqref="AI7:AJ8">
    <cfRule type="containsText" dxfId="788" priority="79" operator="containsText" text="E">
      <formula>NOT(ISERROR(SEARCH("E",AI7)))</formula>
    </cfRule>
    <cfRule type="containsText" dxfId="787" priority="80" operator="containsText" text="B">
      <formula>NOT(ISERROR(SEARCH("B",AI7)))</formula>
    </cfRule>
    <cfRule type="containsText" dxfId="786" priority="81" operator="containsText" text="A">
      <formula>NOT(ISERROR(SEARCH("A",AI7)))</formula>
    </cfRule>
  </conditionalFormatting>
  <conditionalFormatting sqref="AK7:AK8">
    <cfRule type="containsText" dxfId="785" priority="76" operator="containsText" text="E">
      <formula>NOT(ISERROR(SEARCH("E",AK7)))</formula>
    </cfRule>
    <cfRule type="containsText" dxfId="784" priority="77" operator="containsText" text="B">
      <formula>NOT(ISERROR(SEARCH("B",AK7)))</formula>
    </cfRule>
    <cfRule type="containsText" dxfId="783" priority="78" operator="containsText" text="A">
      <formula>NOT(ISERROR(SEARCH("A",AK7)))</formula>
    </cfRule>
  </conditionalFormatting>
  <conditionalFormatting sqref="F7:N8">
    <cfRule type="colorScale" priority="75">
      <colorScale>
        <cfvo type="min"/>
        <cfvo type="percentile" val="50"/>
        <cfvo type="max"/>
        <color rgb="FFF8696B"/>
        <color rgb="FFFFEB84"/>
        <color rgb="FF63BE7B"/>
      </colorScale>
    </cfRule>
  </conditionalFormatting>
  <conditionalFormatting sqref="AL7:AL8">
    <cfRule type="containsText" dxfId="782" priority="72" operator="containsText" text="E">
      <formula>NOT(ISERROR(SEARCH("E",AL7)))</formula>
    </cfRule>
    <cfRule type="containsText" dxfId="781" priority="73" operator="containsText" text="B">
      <formula>NOT(ISERROR(SEARCH("B",AL7)))</formula>
    </cfRule>
    <cfRule type="containsText" dxfId="780" priority="74" operator="containsText" text="A">
      <formula>NOT(ISERROR(SEARCH("A",AL7)))</formula>
    </cfRule>
  </conditionalFormatting>
  <conditionalFormatting sqref="AC7:AC8">
    <cfRule type="containsText" dxfId="779" priority="66" operator="containsText" text="D">
      <formula>NOT(ISERROR(SEARCH("D",AC7)))</formula>
    </cfRule>
    <cfRule type="containsText" dxfId="778" priority="67" operator="containsText" text="S">
      <formula>NOT(ISERROR(SEARCH("S",AC7)))</formula>
    </cfRule>
    <cfRule type="containsText" dxfId="777" priority="68" operator="containsText" text="F">
      <formula>NOT(ISERROR(SEARCH("F",AC7)))</formula>
    </cfRule>
    <cfRule type="containsText" dxfId="776" priority="69" operator="containsText" text="E">
      <formula>NOT(ISERROR(SEARCH("E",AC7)))</formula>
    </cfRule>
    <cfRule type="containsText" dxfId="775" priority="70" operator="containsText" text="B">
      <formula>NOT(ISERROR(SEARCH("B",AC7)))</formula>
    </cfRule>
    <cfRule type="containsText" dxfId="774" priority="71" operator="containsText" text="A">
      <formula>NOT(ISERROR(SEARCH("A",AC7)))</formula>
    </cfRule>
  </conditionalFormatting>
  <conditionalFormatting sqref="AI9:AJ9">
    <cfRule type="containsText" dxfId="773" priority="63" operator="containsText" text="E">
      <formula>NOT(ISERROR(SEARCH("E",AI9)))</formula>
    </cfRule>
    <cfRule type="containsText" dxfId="772" priority="64" operator="containsText" text="B">
      <formula>NOT(ISERROR(SEARCH("B",AI9)))</formula>
    </cfRule>
    <cfRule type="containsText" dxfId="771" priority="65" operator="containsText" text="A">
      <formula>NOT(ISERROR(SEARCH("A",AI9)))</formula>
    </cfRule>
  </conditionalFormatting>
  <conditionalFormatting sqref="AK9">
    <cfRule type="containsText" dxfId="770" priority="60" operator="containsText" text="E">
      <formula>NOT(ISERROR(SEARCH("E",AK9)))</formula>
    </cfRule>
    <cfRule type="containsText" dxfId="769" priority="61" operator="containsText" text="B">
      <formula>NOT(ISERROR(SEARCH("B",AK9)))</formula>
    </cfRule>
    <cfRule type="containsText" dxfId="768" priority="62" operator="containsText" text="A">
      <formula>NOT(ISERROR(SEARCH("A",AK9)))</formula>
    </cfRule>
  </conditionalFormatting>
  <conditionalFormatting sqref="F9:N9">
    <cfRule type="colorScale" priority="59">
      <colorScale>
        <cfvo type="min"/>
        <cfvo type="percentile" val="50"/>
        <cfvo type="max"/>
        <color rgb="FFF8696B"/>
        <color rgb="FFFFEB84"/>
        <color rgb="FF63BE7B"/>
      </colorScale>
    </cfRule>
  </conditionalFormatting>
  <conditionalFormatting sqref="AL9">
    <cfRule type="containsText" dxfId="767" priority="56" operator="containsText" text="E">
      <formula>NOT(ISERROR(SEARCH("E",AL9)))</formula>
    </cfRule>
    <cfRule type="containsText" dxfId="766" priority="57" operator="containsText" text="B">
      <formula>NOT(ISERROR(SEARCH("B",AL9)))</formula>
    </cfRule>
    <cfRule type="containsText" dxfId="765" priority="58" operator="containsText" text="A">
      <formula>NOT(ISERROR(SEARCH("A",AL9)))</formula>
    </cfRule>
  </conditionalFormatting>
  <conditionalFormatting sqref="AC9">
    <cfRule type="containsText" dxfId="764" priority="50" operator="containsText" text="D">
      <formula>NOT(ISERROR(SEARCH("D",AC9)))</formula>
    </cfRule>
    <cfRule type="containsText" dxfId="763" priority="51" operator="containsText" text="S">
      <formula>NOT(ISERROR(SEARCH("S",AC9)))</formula>
    </cfRule>
    <cfRule type="containsText" dxfId="762" priority="52" operator="containsText" text="F">
      <formula>NOT(ISERROR(SEARCH("F",AC9)))</formula>
    </cfRule>
    <cfRule type="containsText" dxfId="761" priority="53" operator="containsText" text="E">
      <formula>NOT(ISERROR(SEARCH("E",AC9)))</formula>
    </cfRule>
    <cfRule type="containsText" dxfId="760" priority="54" operator="containsText" text="B">
      <formula>NOT(ISERROR(SEARCH("B",AC9)))</formula>
    </cfRule>
    <cfRule type="containsText" dxfId="759" priority="55" operator="containsText" text="A">
      <formula>NOT(ISERROR(SEARCH("A",AC9)))</formula>
    </cfRule>
  </conditionalFormatting>
  <conditionalFormatting sqref="AI10:AJ10">
    <cfRule type="containsText" dxfId="758" priority="47" operator="containsText" text="E">
      <formula>NOT(ISERROR(SEARCH("E",AI10)))</formula>
    </cfRule>
    <cfRule type="containsText" dxfId="757" priority="48" operator="containsText" text="B">
      <formula>NOT(ISERROR(SEARCH("B",AI10)))</formula>
    </cfRule>
    <cfRule type="containsText" dxfId="756" priority="49" operator="containsText" text="A">
      <formula>NOT(ISERROR(SEARCH("A",AI10)))</formula>
    </cfRule>
  </conditionalFormatting>
  <conditionalFormatting sqref="AK10">
    <cfRule type="containsText" dxfId="755" priority="44" operator="containsText" text="E">
      <formula>NOT(ISERROR(SEARCH("E",AK10)))</formula>
    </cfRule>
    <cfRule type="containsText" dxfId="754" priority="45" operator="containsText" text="B">
      <formula>NOT(ISERROR(SEARCH("B",AK10)))</formula>
    </cfRule>
    <cfRule type="containsText" dxfId="753" priority="46" operator="containsText" text="A">
      <formula>NOT(ISERROR(SEARCH("A",AK10)))</formula>
    </cfRule>
  </conditionalFormatting>
  <conditionalFormatting sqref="F10:N10">
    <cfRule type="colorScale" priority="43">
      <colorScale>
        <cfvo type="min"/>
        <cfvo type="percentile" val="50"/>
        <cfvo type="max"/>
        <color rgb="FFF8696B"/>
        <color rgb="FFFFEB84"/>
        <color rgb="FF63BE7B"/>
      </colorScale>
    </cfRule>
  </conditionalFormatting>
  <conditionalFormatting sqref="AL10">
    <cfRule type="containsText" dxfId="752" priority="40" operator="containsText" text="E">
      <formula>NOT(ISERROR(SEARCH("E",AL10)))</formula>
    </cfRule>
    <cfRule type="containsText" dxfId="751" priority="41" operator="containsText" text="B">
      <formula>NOT(ISERROR(SEARCH("B",AL10)))</formula>
    </cfRule>
    <cfRule type="containsText" dxfId="750" priority="42" operator="containsText" text="A">
      <formula>NOT(ISERROR(SEARCH("A",AL10)))</formula>
    </cfRule>
  </conditionalFormatting>
  <conditionalFormatting sqref="AC10">
    <cfRule type="containsText" dxfId="749" priority="34" operator="containsText" text="D">
      <formula>NOT(ISERROR(SEARCH("D",AC10)))</formula>
    </cfRule>
    <cfRule type="containsText" dxfId="748" priority="35" operator="containsText" text="S">
      <formula>NOT(ISERROR(SEARCH("S",AC10)))</formula>
    </cfRule>
    <cfRule type="containsText" dxfId="747" priority="36" operator="containsText" text="F">
      <formula>NOT(ISERROR(SEARCH("F",AC10)))</formula>
    </cfRule>
    <cfRule type="containsText" dxfId="746" priority="37" operator="containsText" text="E">
      <formula>NOT(ISERROR(SEARCH("E",AC10)))</formula>
    </cfRule>
    <cfRule type="containsText" dxfId="745" priority="38" operator="containsText" text="B">
      <formula>NOT(ISERROR(SEARCH("B",AC10)))</formula>
    </cfRule>
    <cfRule type="containsText" dxfId="744" priority="39" operator="containsText" text="A">
      <formula>NOT(ISERROR(SEARCH("A",AC10)))</formula>
    </cfRule>
  </conditionalFormatting>
  <conditionalFormatting sqref="AI11:AJ12">
    <cfRule type="containsText" dxfId="743" priority="31" operator="containsText" text="E">
      <formula>NOT(ISERROR(SEARCH("E",AI11)))</formula>
    </cfRule>
    <cfRule type="containsText" dxfId="742" priority="32" operator="containsText" text="B">
      <formula>NOT(ISERROR(SEARCH("B",AI11)))</formula>
    </cfRule>
    <cfRule type="containsText" dxfId="741" priority="33" operator="containsText" text="A">
      <formula>NOT(ISERROR(SEARCH("A",AI11)))</formula>
    </cfRule>
  </conditionalFormatting>
  <conditionalFormatting sqref="AK11:AK12">
    <cfRule type="containsText" dxfId="740" priority="28" operator="containsText" text="E">
      <formula>NOT(ISERROR(SEARCH("E",AK11)))</formula>
    </cfRule>
    <cfRule type="containsText" dxfId="739" priority="29" operator="containsText" text="B">
      <formula>NOT(ISERROR(SEARCH("B",AK11)))</formula>
    </cfRule>
    <cfRule type="containsText" dxfId="738" priority="30" operator="containsText" text="A">
      <formula>NOT(ISERROR(SEARCH("A",AK11)))</formula>
    </cfRule>
  </conditionalFormatting>
  <conditionalFormatting sqref="F11:N11">
    <cfRule type="colorScale" priority="27">
      <colorScale>
        <cfvo type="min"/>
        <cfvo type="percentile" val="50"/>
        <cfvo type="max"/>
        <color rgb="FFF8696B"/>
        <color rgb="FFFFEB84"/>
        <color rgb="FF63BE7B"/>
      </colorScale>
    </cfRule>
  </conditionalFormatting>
  <conditionalFormatting sqref="AL11:AL12">
    <cfRule type="containsText" dxfId="737" priority="24" operator="containsText" text="E">
      <formula>NOT(ISERROR(SEARCH("E",AL11)))</formula>
    </cfRule>
    <cfRule type="containsText" dxfId="736" priority="25" operator="containsText" text="B">
      <formula>NOT(ISERROR(SEARCH("B",AL11)))</formula>
    </cfRule>
    <cfRule type="containsText" dxfId="735" priority="26" operator="containsText" text="A">
      <formula>NOT(ISERROR(SEARCH("A",AL11)))</formula>
    </cfRule>
  </conditionalFormatting>
  <conditionalFormatting sqref="AC11:AC12">
    <cfRule type="containsText" dxfId="734" priority="18" operator="containsText" text="D">
      <formula>NOT(ISERROR(SEARCH("D",AC11)))</formula>
    </cfRule>
    <cfRule type="containsText" dxfId="733" priority="19" operator="containsText" text="S">
      <formula>NOT(ISERROR(SEARCH("S",AC11)))</formula>
    </cfRule>
    <cfRule type="containsText" dxfId="732" priority="20" operator="containsText" text="F">
      <formula>NOT(ISERROR(SEARCH("F",AC11)))</formula>
    </cfRule>
    <cfRule type="containsText" dxfId="731" priority="21" operator="containsText" text="E">
      <formula>NOT(ISERROR(SEARCH("E",AC11)))</formula>
    </cfRule>
    <cfRule type="containsText" dxfId="730" priority="22" operator="containsText" text="B">
      <formula>NOT(ISERROR(SEARCH("B",AC11)))</formula>
    </cfRule>
    <cfRule type="containsText" dxfId="729" priority="23" operator="containsText" text="A">
      <formula>NOT(ISERROR(SEARCH("A",AC11)))</formula>
    </cfRule>
  </conditionalFormatting>
  <conditionalFormatting sqref="F12:N12">
    <cfRule type="colorScale" priority="17">
      <colorScale>
        <cfvo type="min"/>
        <cfvo type="percentile" val="50"/>
        <cfvo type="max"/>
        <color rgb="FFF8696B"/>
        <color rgb="FFFFEB84"/>
        <color rgb="FF63BE7B"/>
      </colorScale>
    </cfRule>
  </conditionalFormatting>
  <conditionalFormatting sqref="AI13:AJ13">
    <cfRule type="containsText" dxfId="728" priority="14" operator="containsText" text="E">
      <formula>NOT(ISERROR(SEARCH("E",AI13)))</formula>
    </cfRule>
    <cfRule type="containsText" dxfId="727" priority="15" operator="containsText" text="B">
      <formula>NOT(ISERROR(SEARCH("B",AI13)))</formula>
    </cfRule>
    <cfRule type="containsText" dxfId="726" priority="16" operator="containsText" text="A">
      <formula>NOT(ISERROR(SEARCH("A",AI13)))</formula>
    </cfRule>
  </conditionalFormatting>
  <conditionalFormatting sqref="AK13">
    <cfRule type="containsText" dxfId="725" priority="11" operator="containsText" text="E">
      <formula>NOT(ISERROR(SEARCH("E",AK13)))</formula>
    </cfRule>
    <cfRule type="containsText" dxfId="724" priority="12" operator="containsText" text="B">
      <formula>NOT(ISERROR(SEARCH("B",AK13)))</formula>
    </cfRule>
    <cfRule type="containsText" dxfId="723" priority="13" operator="containsText" text="A">
      <formula>NOT(ISERROR(SEARCH("A",AK13)))</formula>
    </cfRule>
  </conditionalFormatting>
  <conditionalFormatting sqref="AL13">
    <cfRule type="containsText" dxfId="722" priority="8" operator="containsText" text="E">
      <formula>NOT(ISERROR(SEARCH("E",AL13)))</formula>
    </cfRule>
    <cfRule type="containsText" dxfId="721" priority="9" operator="containsText" text="B">
      <formula>NOT(ISERROR(SEARCH("B",AL13)))</formula>
    </cfRule>
    <cfRule type="containsText" dxfId="720" priority="10" operator="containsText" text="A">
      <formula>NOT(ISERROR(SEARCH("A",AL13)))</formula>
    </cfRule>
  </conditionalFormatting>
  <conditionalFormatting sqref="AC13">
    <cfRule type="containsText" dxfId="719" priority="2" operator="containsText" text="D">
      <formula>NOT(ISERROR(SEARCH("D",AC13)))</formula>
    </cfRule>
    <cfRule type="containsText" dxfId="718" priority="3" operator="containsText" text="S">
      <formula>NOT(ISERROR(SEARCH("S",AC13)))</formula>
    </cfRule>
    <cfRule type="containsText" dxfId="717" priority="4" operator="containsText" text="F">
      <formula>NOT(ISERROR(SEARCH("F",AC13)))</formula>
    </cfRule>
    <cfRule type="containsText" dxfId="716" priority="5" operator="containsText" text="E">
      <formula>NOT(ISERROR(SEARCH("E",AC13)))</formula>
    </cfRule>
    <cfRule type="containsText" dxfId="715" priority="6" operator="containsText" text="B">
      <formula>NOT(ISERROR(SEARCH("B",AC13)))</formula>
    </cfRule>
    <cfRule type="containsText" dxfId="714" priority="7" operator="containsText" text="A">
      <formula>NOT(ISERROR(SEARCH("A",AC13)))</formula>
    </cfRule>
  </conditionalFormatting>
  <conditionalFormatting sqref="F13:N1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13"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O6:S6 O7:S8 O9:S9 O10:S10 O11:S12 O13:S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12"/>
  <sheetViews>
    <sheetView tabSelected="1" zoomScaleNormal="100" workbookViewId="0">
      <pane xSplit="5" ySplit="1" topLeftCell="T2" activePane="bottomRight" state="frozen"/>
      <selection activeCell="E24" sqref="E24"/>
      <selection pane="topRight" activeCell="E24" sqref="E24"/>
      <selection pane="bottomLeft" activeCell="E24" sqref="E24"/>
      <selection pane="bottomRight" activeCell="AO24" sqref="AO24"/>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6" t="s">
        <v>243</v>
      </c>
      <c r="F2" s="10">
        <v>12.5</v>
      </c>
      <c r="G2" s="10">
        <v>11.7</v>
      </c>
      <c r="H2" s="10">
        <v>12.9</v>
      </c>
      <c r="I2" s="10">
        <v>12.7</v>
      </c>
      <c r="J2" s="10">
        <v>12.2</v>
      </c>
      <c r="K2" s="10">
        <v>12.1</v>
      </c>
      <c r="L2" s="10">
        <v>11.7</v>
      </c>
      <c r="M2" s="10">
        <v>11.2</v>
      </c>
      <c r="N2" s="10">
        <v>11.2</v>
      </c>
      <c r="O2" s="10">
        <v>11.8</v>
      </c>
      <c r="P2" s="22">
        <f>SUM(F2:H2)</f>
        <v>37.1</v>
      </c>
      <c r="Q2" s="22">
        <f>SUM(I2:L2)</f>
        <v>48.7</v>
      </c>
      <c r="R2" s="22">
        <f>SUM(M2:O2)</f>
        <v>34.200000000000003</v>
      </c>
      <c r="S2" s="23">
        <f>SUM(F2:J2)</f>
        <v>62</v>
      </c>
      <c r="T2" s="23">
        <f>SUM(K2:O2)</f>
        <v>58</v>
      </c>
      <c r="U2" s="11" t="s">
        <v>202</v>
      </c>
      <c r="V2" s="11" t="s">
        <v>216</v>
      </c>
      <c r="W2" s="47"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SUM(F3:H3)</f>
        <v>37.599999999999994</v>
      </c>
      <c r="Q3" s="22">
        <f>SUM(I3:L3)</f>
        <v>48.8</v>
      </c>
      <c r="R3" s="22">
        <f>SUM(M3:O3)</f>
        <v>34.5</v>
      </c>
      <c r="S3" s="23">
        <f>SUM(F3:J3)</f>
        <v>62.399999999999991</v>
      </c>
      <c r="T3" s="23">
        <f>SUM(K3:O3)</f>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row r="4" spans="1:41" s="5" customFormat="1">
      <c r="A4" s="6">
        <v>44619</v>
      </c>
      <c r="B4" s="7" t="s">
        <v>167</v>
      </c>
      <c r="C4" s="8" t="s">
        <v>198</v>
      </c>
      <c r="D4" s="9">
        <v>8.4085648148148159E-2</v>
      </c>
      <c r="E4" s="8" t="s">
        <v>500</v>
      </c>
      <c r="F4" s="10">
        <v>12.6</v>
      </c>
      <c r="G4" s="10">
        <v>11.1</v>
      </c>
      <c r="H4" s="10">
        <v>12.3</v>
      </c>
      <c r="I4" s="10">
        <v>12.1</v>
      </c>
      <c r="J4" s="10">
        <v>12.3</v>
      </c>
      <c r="K4" s="10">
        <v>12.3</v>
      </c>
      <c r="L4" s="10">
        <v>12.3</v>
      </c>
      <c r="M4" s="10">
        <v>12.4</v>
      </c>
      <c r="N4" s="10">
        <v>11.8</v>
      </c>
      <c r="O4" s="10">
        <v>12.3</v>
      </c>
      <c r="P4" s="22">
        <f>SUM(F4:H4)</f>
        <v>36</v>
      </c>
      <c r="Q4" s="22">
        <f>SUM(I4:L4)</f>
        <v>49</v>
      </c>
      <c r="R4" s="22">
        <f>SUM(M4:O4)</f>
        <v>36.5</v>
      </c>
      <c r="S4" s="23">
        <f>SUM(F4:J4)</f>
        <v>60.400000000000006</v>
      </c>
      <c r="T4" s="23">
        <f>SUM(K4:O4)</f>
        <v>61.099999999999994</v>
      </c>
      <c r="U4" s="11" t="s">
        <v>196</v>
      </c>
      <c r="V4" s="11" t="s">
        <v>203</v>
      </c>
      <c r="W4" s="13" t="s">
        <v>218</v>
      </c>
      <c r="X4" s="13" t="s">
        <v>499</v>
      </c>
      <c r="Y4" s="13" t="s">
        <v>499</v>
      </c>
      <c r="Z4" s="13" t="s">
        <v>156</v>
      </c>
      <c r="AA4" s="12">
        <v>8.6999999999999993</v>
      </c>
      <c r="AB4" s="12">
        <v>11.1</v>
      </c>
      <c r="AC4" s="12">
        <v>9.8000000000000007</v>
      </c>
      <c r="AD4" s="11" t="s">
        <v>242</v>
      </c>
      <c r="AE4" s="12">
        <v>-0.5</v>
      </c>
      <c r="AF4" s="12" t="s">
        <v>301</v>
      </c>
      <c r="AG4" s="12">
        <v>0.8</v>
      </c>
      <c r="AH4" s="12">
        <v>-1.3</v>
      </c>
      <c r="AI4" s="12"/>
      <c r="AJ4" s="11" t="s">
        <v>303</v>
      </c>
      <c r="AK4" s="11" t="s">
        <v>305</v>
      </c>
      <c r="AL4" s="11" t="s">
        <v>157</v>
      </c>
      <c r="AM4" s="8"/>
      <c r="AN4" s="8" t="s">
        <v>538</v>
      </c>
      <c r="AO4" s="29" t="s">
        <v>537</v>
      </c>
    </row>
    <row r="5" spans="1:41" s="5" customFormat="1">
      <c r="A5" s="6">
        <v>44625</v>
      </c>
      <c r="B5" s="7" t="s">
        <v>164</v>
      </c>
      <c r="C5" s="8" t="s">
        <v>198</v>
      </c>
      <c r="D5" s="9">
        <v>8.340277777777777E-2</v>
      </c>
      <c r="E5" s="8" t="s">
        <v>569</v>
      </c>
      <c r="F5" s="10">
        <v>12.5</v>
      </c>
      <c r="G5" s="10">
        <v>11.5</v>
      </c>
      <c r="H5" s="10">
        <v>12.6</v>
      </c>
      <c r="I5" s="10">
        <v>12.3</v>
      </c>
      <c r="J5" s="10">
        <v>11.9</v>
      </c>
      <c r="K5" s="10">
        <v>12.3</v>
      </c>
      <c r="L5" s="10">
        <v>12.1</v>
      </c>
      <c r="M5" s="10">
        <v>12</v>
      </c>
      <c r="N5" s="10">
        <v>11.6</v>
      </c>
      <c r="O5" s="10">
        <v>11.8</v>
      </c>
      <c r="P5" s="22">
        <f>SUM(F5:H5)</f>
        <v>36.6</v>
      </c>
      <c r="Q5" s="22">
        <f>SUM(I5:L5)</f>
        <v>48.6</v>
      </c>
      <c r="R5" s="22">
        <f>SUM(M5:O5)</f>
        <v>35.400000000000006</v>
      </c>
      <c r="S5" s="23">
        <f>SUM(F5:J5)</f>
        <v>60.800000000000004</v>
      </c>
      <c r="T5" s="23">
        <f>SUM(K5:O5)</f>
        <v>59.8</v>
      </c>
      <c r="U5" s="11" t="s">
        <v>210</v>
      </c>
      <c r="V5" s="11" t="s">
        <v>241</v>
      </c>
      <c r="W5" s="13" t="s">
        <v>263</v>
      </c>
      <c r="X5" s="13" t="s">
        <v>259</v>
      </c>
      <c r="Y5" s="13" t="s">
        <v>278</v>
      </c>
      <c r="Z5" s="13" t="s">
        <v>156</v>
      </c>
      <c r="AA5" s="12">
        <v>9</v>
      </c>
      <c r="AB5" s="12">
        <v>10.6</v>
      </c>
      <c r="AC5" s="12">
        <v>10.1</v>
      </c>
      <c r="AD5" s="11" t="s">
        <v>242</v>
      </c>
      <c r="AE5" s="12">
        <v>0.4</v>
      </c>
      <c r="AF5" s="12" t="s">
        <v>301</v>
      </c>
      <c r="AG5" s="12">
        <v>1.6</v>
      </c>
      <c r="AH5" s="12">
        <v>-1.2</v>
      </c>
      <c r="AI5" s="12"/>
      <c r="AJ5" s="11" t="s">
        <v>302</v>
      </c>
      <c r="AK5" s="11" t="s">
        <v>303</v>
      </c>
      <c r="AL5" s="11" t="s">
        <v>157</v>
      </c>
      <c r="AM5" s="8"/>
      <c r="AN5" s="8" t="s">
        <v>568</v>
      </c>
      <c r="AO5" s="29" t="s">
        <v>619</v>
      </c>
    </row>
    <row r="6" spans="1:41" s="5" customFormat="1">
      <c r="A6" s="6">
        <v>44632</v>
      </c>
      <c r="B6" s="7" t="s">
        <v>162</v>
      </c>
      <c r="C6" s="8" t="s">
        <v>198</v>
      </c>
      <c r="D6" s="9">
        <v>8.3379629629629637E-2</v>
      </c>
      <c r="E6" s="8" t="s">
        <v>648</v>
      </c>
      <c r="F6" s="10">
        <v>12.5</v>
      </c>
      <c r="G6" s="10">
        <v>11.2</v>
      </c>
      <c r="H6" s="10">
        <v>12.4</v>
      </c>
      <c r="I6" s="10">
        <v>12.3</v>
      </c>
      <c r="J6" s="10">
        <v>12.4</v>
      </c>
      <c r="K6" s="10">
        <v>12.3</v>
      </c>
      <c r="L6" s="10">
        <v>12.2</v>
      </c>
      <c r="M6" s="10">
        <v>11.9</v>
      </c>
      <c r="N6" s="10">
        <v>11.4</v>
      </c>
      <c r="O6" s="10">
        <v>11.8</v>
      </c>
      <c r="P6" s="22">
        <f t="shared" ref="P6:P7" si="0">SUM(F6:H6)</f>
        <v>36.1</v>
      </c>
      <c r="Q6" s="22">
        <f t="shared" ref="Q6:Q7" si="1">SUM(I6:L6)</f>
        <v>49.2</v>
      </c>
      <c r="R6" s="22">
        <f t="shared" ref="R6:R7" si="2">SUM(M6:O6)</f>
        <v>35.1</v>
      </c>
      <c r="S6" s="23">
        <f t="shared" ref="S6:S7" si="3">SUM(F6:J6)</f>
        <v>60.800000000000004</v>
      </c>
      <c r="T6" s="23">
        <f t="shared" ref="T6:T7" si="4">SUM(K6:O6)</f>
        <v>59.599999999999994</v>
      </c>
      <c r="U6" s="11" t="s">
        <v>210</v>
      </c>
      <c r="V6" s="11" t="s">
        <v>216</v>
      </c>
      <c r="W6" s="13" t="s">
        <v>499</v>
      </c>
      <c r="X6" s="13" t="s">
        <v>499</v>
      </c>
      <c r="Y6" s="13" t="s">
        <v>276</v>
      </c>
      <c r="Z6" s="13" t="s">
        <v>156</v>
      </c>
      <c r="AA6" s="12">
        <v>9.4</v>
      </c>
      <c r="AB6" s="12">
        <v>11</v>
      </c>
      <c r="AC6" s="12">
        <v>10.1</v>
      </c>
      <c r="AD6" s="11" t="s">
        <v>242</v>
      </c>
      <c r="AE6" s="12">
        <v>-1.6</v>
      </c>
      <c r="AF6" s="12">
        <v>-0.4</v>
      </c>
      <c r="AG6" s="12">
        <v>-0.8</v>
      </c>
      <c r="AH6" s="12">
        <v>-1.2</v>
      </c>
      <c r="AI6" s="12" t="s">
        <v>307</v>
      </c>
      <c r="AJ6" s="11" t="s">
        <v>306</v>
      </c>
      <c r="AK6" s="11" t="s">
        <v>305</v>
      </c>
      <c r="AL6" s="11" t="s">
        <v>159</v>
      </c>
      <c r="AM6" s="8"/>
      <c r="AN6" s="8" t="s">
        <v>647</v>
      </c>
      <c r="AO6" s="29" t="s">
        <v>686</v>
      </c>
    </row>
    <row r="7" spans="1:41" s="5" customFormat="1">
      <c r="A7" s="6">
        <v>44633</v>
      </c>
      <c r="B7" s="7" t="s">
        <v>163</v>
      </c>
      <c r="C7" s="8" t="s">
        <v>198</v>
      </c>
      <c r="D7" s="9">
        <v>8.3391203703703717E-2</v>
      </c>
      <c r="E7" s="8" t="s">
        <v>674</v>
      </c>
      <c r="F7" s="10">
        <v>12.7</v>
      </c>
      <c r="G7" s="10">
        <v>11.2</v>
      </c>
      <c r="H7" s="10">
        <v>12.8</v>
      </c>
      <c r="I7" s="10">
        <v>12.7</v>
      </c>
      <c r="J7" s="10">
        <v>11.9</v>
      </c>
      <c r="K7" s="10">
        <v>11.5</v>
      </c>
      <c r="L7" s="10">
        <v>11.8</v>
      </c>
      <c r="M7" s="10">
        <v>11.8</v>
      </c>
      <c r="N7" s="10">
        <v>11.4</v>
      </c>
      <c r="O7" s="10">
        <v>12.7</v>
      </c>
      <c r="P7" s="22">
        <f t="shared" si="0"/>
        <v>36.700000000000003</v>
      </c>
      <c r="Q7" s="22">
        <f t="shared" si="1"/>
        <v>47.900000000000006</v>
      </c>
      <c r="R7" s="22">
        <f t="shared" si="2"/>
        <v>35.900000000000006</v>
      </c>
      <c r="S7" s="23">
        <f t="shared" si="3"/>
        <v>61.300000000000004</v>
      </c>
      <c r="T7" s="23">
        <f t="shared" si="4"/>
        <v>59.2</v>
      </c>
      <c r="U7" s="11" t="s">
        <v>210</v>
      </c>
      <c r="V7" s="11" t="s">
        <v>211</v>
      </c>
      <c r="W7" s="13" t="s">
        <v>263</v>
      </c>
      <c r="X7" s="13" t="s">
        <v>584</v>
      </c>
      <c r="Y7" s="13" t="s">
        <v>278</v>
      </c>
      <c r="Z7" s="13" t="s">
        <v>156</v>
      </c>
      <c r="AA7" s="12">
        <v>8.1</v>
      </c>
      <c r="AB7" s="12">
        <v>10.5</v>
      </c>
      <c r="AC7" s="12">
        <v>10.1</v>
      </c>
      <c r="AD7" s="11" t="s">
        <v>242</v>
      </c>
      <c r="AE7" s="12">
        <v>-0.4</v>
      </c>
      <c r="AF7" s="12" t="s">
        <v>301</v>
      </c>
      <c r="AG7" s="12">
        <v>0.7</v>
      </c>
      <c r="AH7" s="12">
        <v>-1.1000000000000001</v>
      </c>
      <c r="AI7" s="12"/>
      <c r="AJ7" s="11" t="s">
        <v>303</v>
      </c>
      <c r="AK7" s="11" t="s">
        <v>305</v>
      </c>
      <c r="AL7" s="11" t="s">
        <v>157</v>
      </c>
      <c r="AM7" s="8"/>
      <c r="AN7" s="8" t="s">
        <v>708</v>
      </c>
      <c r="AO7" s="29" t="s">
        <v>709</v>
      </c>
    </row>
    <row r="8" spans="1:41" s="5" customFormat="1">
      <c r="A8" s="6">
        <v>44639</v>
      </c>
      <c r="B8" s="7" t="s">
        <v>448</v>
      </c>
      <c r="C8" s="8" t="s">
        <v>280</v>
      </c>
      <c r="D8" s="9">
        <v>8.335648148148149E-2</v>
      </c>
      <c r="E8" s="32" t="s">
        <v>753</v>
      </c>
      <c r="F8" s="10">
        <v>12.6</v>
      </c>
      <c r="G8" s="10">
        <v>11.5</v>
      </c>
      <c r="H8" s="10">
        <v>12.4</v>
      </c>
      <c r="I8" s="10">
        <v>12.2</v>
      </c>
      <c r="J8" s="10">
        <v>12.1</v>
      </c>
      <c r="K8" s="10">
        <v>12.4</v>
      </c>
      <c r="L8" s="10">
        <v>11.7</v>
      </c>
      <c r="M8" s="10">
        <v>11.5</v>
      </c>
      <c r="N8" s="10">
        <v>11.4</v>
      </c>
      <c r="O8" s="10">
        <v>12.4</v>
      </c>
      <c r="P8" s="22">
        <f t="shared" ref="P8" si="5">SUM(F8:H8)</f>
        <v>36.5</v>
      </c>
      <c r="Q8" s="22">
        <f t="shared" ref="Q8" si="6">SUM(I8:L8)</f>
        <v>48.399999999999991</v>
      </c>
      <c r="R8" s="22">
        <f t="shared" ref="R8" si="7">SUM(M8:O8)</f>
        <v>35.299999999999997</v>
      </c>
      <c r="S8" s="23">
        <f t="shared" ref="S8" si="8">SUM(F8:J8)</f>
        <v>60.800000000000004</v>
      </c>
      <c r="T8" s="23">
        <f t="shared" ref="T8" si="9">SUM(K8:O8)</f>
        <v>59.4</v>
      </c>
      <c r="U8" s="11" t="s">
        <v>210</v>
      </c>
      <c r="V8" s="11" t="s">
        <v>203</v>
      </c>
      <c r="W8" s="13" t="s">
        <v>354</v>
      </c>
      <c r="X8" s="13" t="s">
        <v>276</v>
      </c>
      <c r="Y8" s="13" t="s">
        <v>207</v>
      </c>
      <c r="Z8" s="13" t="s">
        <v>156</v>
      </c>
      <c r="AA8" s="12">
        <v>12.5</v>
      </c>
      <c r="AB8" s="12">
        <v>14.8</v>
      </c>
      <c r="AC8" s="12">
        <v>9.5</v>
      </c>
      <c r="AD8" s="11" t="s">
        <v>159</v>
      </c>
      <c r="AE8" s="12">
        <v>-0.1</v>
      </c>
      <c r="AF8" s="12" t="s">
        <v>301</v>
      </c>
      <c r="AG8" s="12">
        <v>0.2</v>
      </c>
      <c r="AH8" s="12">
        <v>-0.3</v>
      </c>
      <c r="AI8" s="12"/>
      <c r="AJ8" s="11" t="s">
        <v>305</v>
      </c>
      <c r="AK8" s="11" t="s">
        <v>305</v>
      </c>
      <c r="AL8" s="11" t="s">
        <v>159</v>
      </c>
      <c r="AM8" s="8"/>
      <c r="AN8" s="8" t="s">
        <v>752</v>
      </c>
      <c r="AO8" s="29" t="s">
        <v>755</v>
      </c>
    </row>
    <row r="9" spans="1:41" s="5" customFormat="1">
      <c r="A9" s="6">
        <v>44646</v>
      </c>
      <c r="B9" s="7" t="s">
        <v>162</v>
      </c>
      <c r="C9" s="8" t="s">
        <v>395</v>
      </c>
      <c r="D9" s="9">
        <v>8.4803240740740748E-2</v>
      </c>
      <c r="E9" s="32" t="s">
        <v>804</v>
      </c>
      <c r="F9" s="10">
        <v>12.7</v>
      </c>
      <c r="G9" s="10">
        <v>11.2</v>
      </c>
      <c r="H9" s="10">
        <v>13</v>
      </c>
      <c r="I9" s="10">
        <v>13.1</v>
      </c>
      <c r="J9" s="10">
        <v>13.1</v>
      </c>
      <c r="K9" s="10">
        <v>12.6</v>
      </c>
      <c r="L9" s="10">
        <v>12</v>
      </c>
      <c r="M9" s="10">
        <v>11.7</v>
      </c>
      <c r="N9" s="10">
        <v>11.5</v>
      </c>
      <c r="O9" s="10">
        <v>11.8</v>
      </c>
      <c r="P9" s="22">
        <f t="shared" ref="P9:P10" si="10">SUM(F9:H9)</f>
        <v>36.9</v>
      </c>
      <c r="Q9" s="22">
        <f t="shared" ref="Q9:Q10" si="11">SUM(I9:L9)</f>
        <v>50.8</v>
      </c>
      <c r="R9" s="22">
        <f t="shared" ref="R9:R10" si="12">SUM(M9:O9)</f>
        <v>35</v>
      </c>
      <c r="S9" s="23">
        <f t="shared" ref="S9:S10" si="13">SUM(F9:J9)</f>
        <v>63.1</v>
      </c>
      <c r="T9" s="23">
        <f t="shared" ref="T9:T10" si="14">SUM(K9:O9)</f>
        <v>59.599999999999994</v>
      </c>
      <c r="U9" s="11" t="s">
        <v>202</v>
      </c>
      <c r="V9" s="11" t="s">
        <v>216</v>
      </c>
      <c r="W9" s="13" t="s">
        <v>499</v>
      </c>
      <c r="X9" s="13" t="s">
        <v>263</v>
      </c>
      <c r="Y9" s="13" t="s">
        <v>581</v>
      </c>
      <c r="Z9" s="13" t="s">
        <v>156</v>
      </c>
      <c r="AA9" s="12">
        <v>8.3000000000000007</v>
      </c>
      <c r="AB9" s="12">
        <v>10.8</v>
      </c>
      <c r="AC9" s="12">
        <v>10.3</v>
      </c>
      <c r="AD9" s="11" t="s">
        <v>159</v>
      </c>
      <c r="AE9" s="12">
        <v>0.8</v>
      </c>
      <c r="AF9" s="12">
        <v>-0.8</v>
      </c>
      <c r="AG9" s="12">
        <v>0.4</v>
      </c>
      <c r="AH9" s="12">
        <v>-0.4</v>
      </c>
      <c r="AI9" s="12"/>
      <c r="AJ9" s="11" t="s">
        <v>303</v>
      </c>
      <c r="AK9" s="11" t="s">
        <v>303</v>
      </c>
      <c r="AL9" s="11" t="s">
        <v>157</v>
      </c>
      <c r="AM9" s="8"/>
      <c r="AN9" s="8" t="s">
        <v>803</v>
      </c>
      <c r="AO9" s="29" t="s">
        <v>837</v>
      </c>
    </row>
    <row r="10" spans="1:41" s="5" customFormat="1">
      <c r="A10" s="6">
        <v>44647</v>
      </c>
      <c r="B10" s="17" t="s">
        <v>164</v>
      </c>
      <c r="C10" s="8" t="s">
        <v>280</v>
      </c>
      <c r="D10" s="9">
        <v>8.4120370370370359E-2</v>
      </c>
      <c r="E10" s="32" t="s">
        <v>830</v>
      </c>
      <c r="F10" s="10">
        <v>12.9</v>
      </c>
      <c r="G10" s="10">
        <v>12.1</v>
      </c>
      <c r="H10" s="10">
        <v>13.4</v>
      </c>
      <c r="I10" s="10">
        <v>13.1</v>
      </c>
      <c r="J10" s="10">
        <v>12.1</v>
      </c>
      <c r="K10" s="10">
        <v>11.8</v>
      </c>
      <c r="L10" s="10">
        <v>11.6</v>
      </c>
      <c r="M10" s="10">
        <v>11.1</v>
      </c>
      <c r="N10" s="10">
        <v>11.5</v>
      </c>
      <c r="O10" s="10">
        <v>12.2</v>
      </c>
      <c r="P10" s="22">
        <f t="shared" si="10"/>
        <v>38.4</v>
      </c>
      <c r="Q10" s="22">
        <f t="shared" si="11"/>
        <v>48.6</v>
      </c>
      <c r="R10" s="22">
        <f t="shared" si="12"/>
        <v>34.799999999999997</v>
      </c>
      <c r="S10" s="23">
        <f t="shared" si="13"/>
        <v>63.6</v>
      </c>
      <c r="T10" s="23">
        <f t="shared" si="14"/>
        <v>58.2</v>
      </c>
      <c r="U10" s="11" t="s">
        <v>202</v>
      </c>
      <c r="V10" s="11" t="s">
        <v>216</v>
      </c>
      <c r="W10" s="13" t="s">
        <v>259</v>
      </c>
      <c r="X10" s="13" t="s">
        <v>278</v>
      </c>
      <c r="Y10" s="13" t="s">
        <v>278</v>
      </c>
      <c r="Z10" s="13" t="s">
        <v>156</v>
      </c>
      <c r="AA10" s="12">
        <v>11.7</v>
      </c>
      <c r="AB10" s="12">
        <v>12.4</v>
      </c>
      <c r="AC10" s="12">
        <v>9.6999999999999993</v>
      </c>
      <c r="AD10" s="11" t="s">
        <v>157</v>
      </c>
      <c r="AE10" s="12">
        <v>1.6</v>
      </c>
      <c r="AF10" s="12">
        <v>-0.9</v>
      </c>
      <c r="AG10" s="12">
        <v>0.6</v>
      </c>
      <c r="AH10" s="12">
        <v>0.1</v>
      </c>
      <c r="AI10" s="12"/>
      <c r="AJ10" s="11" t="s">
        <v>303</v>
      </c>
      <c r="AK10" s="11" t="s">
        <v>303</v>
      </c>
      <c r="AL10" s="11" t="s">
        <v>157</v>
      </c>
      <c r="AM10" s="8"/>
      <c r="AN10" s="8" t="s">
        <v>859</v>
      </c>
      <c r="AO10" s="29" t="s">
        <v>860</v>
      </c>
    </row>
    <row r="11" spans="1:41" s="5" customFormat="1">
      <c r="A11" s="6">
        <v>44654</v>
      </c>
      <c r="B11" s="7" t="s">
        <v>164</v>
      </c>
      <c r="C11" s="8" t="s">
        <v>198</v>
      </c>
      <c r="D11" s="9">
        <v>8.2662037037037034E-2</v>
      </c>
      <c r="E11" s="32" t="s">
        <v>910</v>
      </c>
      <c r="F11" s="10">
        <v>12.5</v>
      </c>
      <c r="G11" s="10">
        <v>11.5</v>
      </c>
      <c r="H11" s="10">
        <v>12.1</v>
      </c>
      <c r="I11" s="10">
        <v>12.1</v>
      </c>
      <c r="J11" s="10">
        <v>12.3</v>
      </c>
      <c r="K11" s="10">
        <v>12.2</v>
      </c>
      <c r="L11" s="10">
        <v>11.7</v>
      </c>
      <c r="M11" s="10">
        <v>11.3</v>
      </c>
      <c r="N11" s="10">
        <v>11.7</v>
      </c>
      <c r="O11" s="10">
        <v>11.8</v>
      </c>
      <c r="P11" s="22">
        <f t="shared" ref="P11:P12" si="15">SUM(F11:H11)</f>
        <v>36.1</v>
      </c>
      <c r="Q11" s="22">
        <f t="shared" ref="Q11:Q12" si="16">SUM(I11:L11)</f>
        <v>48.3</v>
      </c>
      <c r="R11" s="22">
        <f t="shared" ref="R11:R12" si="17">SUM(M11:O11)</f>
        <v>34.799999999999997</v>
      </c>
      <c r="S11" s="23">
        <f t="shared" ref="S11:S12" si="18">SUM(F11:J11)</f>
        <v>60.5</v>
      </c>
      <c r="T11" s="23">
        <f t="shared" ref="T11:T12" si="19">SUM(K11:O11)</f>
        <v>58.7</v>
      </c>
      <c r="U11" s="11" t="s">
        <v>210</v>
      </c>
      <c r="V11" s="11" t="s">
        <v>241</v>
      </c>
      <c r="W11" s="13" t="s">
        <v>262</v>
      </c>
      <c r="X11" s="13" t="s">
        <v>581</v>
      </c>
      <c r="Y11" s="13" t="s">
        <v>217</v>
      </c>
      <c r="Z11" s="13" t="s">
        <v>156</v>
      </c>
      <c r="AA11" s="12">
        <v>8.3000000000000007</v>
      </c>
      <c r="AB11" s="12">
        <v>10.199999999999999</v>
      </c>
      <c r="AC11" s="12">
        <v>10.3</v>
      </c>
      <c r="AD11" s="11" t="s">
        <v>242</v>
      </c>
      <c r="AE11" s="12">
        <v>-1</v>
      </c>
      <c r="AF11" s="12" t="s">
        <v>301</v>
      </c>
      <c r="AG11" s="12">
        <v>-0.4</v>
      </c>
      <c r="AH11" s="12">
        <v>-0.6</v>
      </c>
      <c r="AI11" s="12"/>
      <c r="AJ11" s="11" t="s">
        <v>306</v>
      </c>
      <c r="AK11" s="11" t="s">
        <v>303</v>
      </c>
      <c r="AL11" s="11" t="s">
        <v>157</v>
      </c>
      <c r="AM11" s="8"/>
      <c r="AN11" s="8" t="s">
        <v>943</v>
      </c>
      <c r="AO11" s="29" t="s">
        <v>944</v>
      </c>
    </row>
    <row r="12" spans="1:41" s="5" customFormat="1">
      <c r="A12" s="6">
        <v>44654</v>
      </c>
      <c r="B12" s="7" t="s">
        <v>155</v>
      </c>
      <c r="C12" s="8" t="s">
        <v>198</v>
      </c>
      <c r="D12" s="9">
        <v>8.1990740740740739E-2</v>
      </c>
      <c r="E12" s="32" t="s">
        <v>913</v>
      </c>
      <c r="F12" s="10">
        <v>12.3</v>
      </c>
      <c r="G12" s="10">
        <v>10.3</v>
      </c>
      <c r="H12" s="10">
        <v>12</v>
      </c>
      <c r="I12" s="10">
        <v>12.2</v>
      </c>
      <c r="J12" s="10">
        <v>12</v>
      </c>
      <c r="K12" s="10">
        <v>12.1</v>
      </c>
      <c r="L12" s="10">
        <v>11.7</v>
      </c>
      <c r="M12" s="10">
        <v>11.5</v>
      </c>
      <c r="N12" s="10">
        <v>11.8</v>
      </c>
      <c r="O12" s="10">
        <v>12.5</v>
      </c>
      <c r="P12" s="22">
        <f t="shared" si="15"/>
        <v>34.6</v>
      </c>
      <c r="Q12" s="22">
        <f t="shared" si="16"/>
        <v>48</v>
      </c>
      <c r="R12" s="22">
        <f t="shared" si="17"/>
        <v>35.799999999999997</v>
      </c>
      <c r="S12" s="23">
        <f t="shared" si="18"/>
        <v>58.8</v>
      </c>
      <c r="T12" s="23">
        <f t="shared" si="19"/>
        <v>59.599999999999994</v>
      </c>
      <c r="U12" s="11" t="s">
        <v>351</v>
      </c>
      <c r="V12" s="11" t="s">
        <v>197</v>
      </c>
      <c r="W12" s="13" t="s">
        <v>217</v>
      </c>
      <c r="X12" s="13" t="s">
        <v>217</v>
      </c>
      <c r="Y12" s="13" t="s">
        <v>218</v>
      </c>
      <c r="Z12" s="13" t="s">
        <v>156</v>
      </c>
      <c r="AA12" s="12">
        <v>8.3000000000000007</v>
      </c>
      <c r="AB12" s="12">
        <v>10.199999999999999</v>
      </c>
      <c r="AC12" s="12">
        <v>10.3</v>
      </c>
      <c r="AD12" s="11" t="s">
        <v>242</v>
      </c>
      <c r="AE12" s="12">
        <v>-0.1</v>
      </c>
      <c r="AF12" s="12" t="s">
        <v>301</v>
      </c>
      <c r="AG12" s="12">
        <v>0.8</v>
      </c>
      <c r="AH12" s="12">
        <v>-0.9</v>
      </c>
      <c r="AI12" s="12"/>
      <c r="AJ12" s="11" t="s">
        <v>303</v>
      </c>
      <c r="AK12" s="11" t="s">
        <v>305</v>
      </c>
      <c r="AL12" s="11" t="s">
        <v>159</v>
      </c>
      <c r="AM12" s="8"/>
      <c r="AN12" s="8"/>
      <c r="AO12" s="29"/>
    </row>
  </sheetData>
  <autoFilter ref="A1:AN2" xr:uid="{00000000-0009-0000-0000-000005000000}"/>
  <dataConsolidate/>
  <phoneticPr fontId="12"/>
  <conditionalFormatting sqref="AJ2:AK2">
    <cfRule type="containsText" dxfId="713" priority="923" operator="containsText" text="E">
      <formula>NOT(ISERROR(SEARCH("E",AJ2)))</formula>
    </cfRule>
    <cfRule type="containsText" dxfId="712" priority="924" operator="containsText" text="B">
      <formula>NOT(ISERROR(SEARCH("B",AJ2)))</formula>
    </cfRule>
    <cfRule type="containsText" dxfId="711" priority="925" operator="containsText" text="A">
      <formula>NOT(ISERROR(SEARCH("A",AJ2)))</formula>
    </cfRule>
  </conditionalFormatting>
  <conditionalFormatting sqref="AL2">
    <cfRule type="containsText" dxfId="710" priority="920" operator="containsText" text="E">
      <formula>NOT(ISERROR(SEARCH("E",AL2)))</formula>
    </cfRule>
    <cfRule type="containsText" dxfId="709" priority="921" operator="containsText" text="B">
      <formula>NOT(ISERROR(SEARCH("B",AL2)))</formula>
    </cfRule>
    <cfRule type="containsText" dxfId="708" priority="922" operator="containsText" text="A">
      <formula>NOT(ISERROR(SEARCH("A",AL2)))</formula>
    </cfRule>
  </conditionalFormatting>
  <conditionalFormatting sqref="AM2">
    <cfRule type="containsText" dxfId="707" priority="548" operator="containsText" text="E">
      <formula>NOT(ISERROR(SEARCH("E",AM2)))</formula>
    </cfRule>
    <cfRule type="containsText" dxfId="706" priority="549" operator="containsText" text="B">
      <formula>NOT(ISERROR(SEARCH("B",AM2)))</formula>
    </cfRule>
    <cfRule type="containsText" dxfId="705" priority="550" operator="containsText" text="A">
      <formula>NOT(ISERROR(SEARCH("A",AM2)))</formula>
    </cfRule>
  </conditionalFormatting>
  <conditionalFormatting sqref="F2:O2">
    <cfRule type="colorScale" priority="1600">
      <colorScale>
        <cfvo type="min"/>
        <cfvo type="percentile" val="50"/>
        <cfvo type="max"/>
        <color rgb="FFF8696B"/>
        <color rgb="FFFFEB84"/>
        <color rgb="FF63BE7B"/>
      </colorScale>
    </cfRule>
  </conditionalFormatting>
  <conditionalFormatting sqref="AJ3:AK3">
    <cfRule type="containsText" dxfId="704" priority="406" operator="containsText" text="E">
      <formula>NOT(ISERROR(SEARCH("E",AJ3)))</formula>
    </cfRule>
    <cfRule type="containsText" dxfId="703" priority="407" operator="containsText" text="B">
      <formula>NOT(ISERROR(SEARCH("B",AJ3)))</formula>
    </cfRule>
    <cfRule type="containsText" dxfId="702" priority="408" operator="containsText" text="A">
      <formula>NOT(ISERROR(SEARCH("A",AJ3)))</formula>
    </cfRule>
  </conditionalFormatting>
  <conditionalFormatting sqref="AL3">
    <cfRule type="containsText" dxfId="701" priority="403" operator="containsText" text="E">
      <formula>NOT(ISERROR(SEARCH("E",AL3)))</formula>
    </cfRule>
    <cfRule type="containsText" dxfId="700" priority="404" operator="containsText" text="B">
      <formula>NOT(ISERROR(SEARCH("B",AL3)))</formula>
    </cfRule>
    <cfRule type="containsText" dxfId="699" priority="405" operator="containsText" text="A">
      <formula>NOT(ISERROR(SEARCH("A",AL3)))</formula>
    </cfRule>
  </conditionalFormatting>
  <conditionalFormatting sqref="AM3">
    <cfRule type="containsText" dxfId="698" priority="400" operator="containsText" text="E">
      <formula>NOT(ISERROR(SEARCH("E",AM3)))</formula>
    </cfRule>
    <cfRule type="containsText" dxfId="697" priority="401" operator="containsText" text="B">
      <formula>NOT(ISERROR(SEARCH("B",AM3)))</formula>
    </cfRule>
    <cfRule type="containsText" dxfId="696" priority="402" operator="containsText" text="A">
      <formula>NOT(ISERROR(SEARCH("A",AM3)))</formula>
    </cfRule>
  </conditionalFormatting>
  <conditionalFormatting sqref="F3:O3">
    <cfRule type="colorScale" priority="1634">
      <colorScale>
        <cfvo type="min"/>
        <cfvo type="percentile" val="50"/>
        <cfvo type="max"/>
        <color rgb="FFF8696B"/>
        <color rgb="FFFFEB84"/>
        <color rgb="FF63BE7B"/>
      </colorScale>
    </cfRule>
  </conditionalFormatting>
  <conditionalFormatting sqref="AD2">
    <cfRule type="containsText" dxfId="695" priority="104" operator="containsText" text="D">
      <formula>NOT(ISERROR(SEARCH("D",AD2)))</formula>
    </cfRule>
    <cfRule type="containsText" dxfId="694" priority="105" operator="containsText" text="S">
      <formula>NOT(ISERROR(SEARCH("S",AD2)))</formula>
    </cfRule>
    <cfRule type="containsText" dxfId="693" priority="106" operator="containsText" text="F">
      <formula>NOT(ISERROR(SEARCH("F",AD2)))</formula>
    </cfRule>
    <cfRule type="containsText" dxfId="692" priority="107" operator="containsText" text="E">
      <formula>NOT(ISERROR(SEARCH("E",AD2)))</formula>
    </cfRule>
    <cfRule type="containsText" dxfId="691" priority="108" operator="containsText" text="B">
      <formula>NOT(ISERROR(SEARCH("B",AD2)))</formula>
    </cfRule>
    <cfRule type="containsText" dxfId="690" priority="109" operator="containsText" text="A">
      <formula>NOT(ISERROR(SEARCH("A",AD2)))</formula>
    </cfRule>
  </conditionalFormatting>
  <conditionalFormatting sqref="AD3">
    <cfRule type="containsText" dxfId="689" priority="98" operator="containsText" text="D">
      <formula>NOT(ISERROR(SEARCH("D",AD3)))</formula>
    </cfRule>
    <cfRule type="containsText" dxfId="688" priority="99" operator="containsText" text="S">
      <formula>NOT(ISERROR(SEARCH("S",AD3)))</formula>
    </cfRule>
    <cfRule type="containsText" dxfId="687" priority="100" operator="containsText" text="F">
      <formula>NOT(ISERROR(SEARCH("F",AD3)))</formula>
    </cfRule>
    <cfRule type="containsText" dxfId="686" priority="101" operator="containsText" text="E">
      <formula>NOT(ISERROR(SEARCH("E",AD3)))</formula>
    </cfRule>
    <cfRule type="containsText" dxfId="685" priority="102" operator="containsText" text="B">
      <formula>NOT(ISERROR(SEARCH("B",AD3)))</formula>
    </cfRule>
    <cfRule type="containsText" dxfId="684" priority="103" operator="containsText" text="A">
      <formula>NOT(ISERROR(SEARCH("A",AD3)))</formula>
    </cfRule>
  </conditionalFormatting>
  <conditionalFormatting sqref="AJ4:AK4">
    <cfRule type="containsText" dxfId="683" priority="94" operator="containsText" text="E">
      <formula>NOT(ISERROR(SEARCH("E",AJ4)))</formula>
    </cfRule>
    <cfRule type="containsText" dxfId="682" priority="95" operator="containsText" text="B">
      <formula>NOT(ISERROR(SEARCH("B",AJ4)))</formula>
    </cfRule>
    <cfRule type="containsText" dxfId="681" priority="96" operator="containsText" text="A">
      <formula>NOT(ISERROR(SEARCH("A",AJ4)))</formula>
    </cfRule>
  </conditionalFormatting>
  <conditionalFormatting sqref="AL4">
    <cfRule type="containsText" dxfId="680" priority="91" operator="containsText" text="E">
      <formula>NOT(ISERROR(SEARCH("E",AL4)))</formula>
    </cfRule>
    <cfRule type="containsText" dxfId="679" priority="92" operator="containsText" text="B">
      <formula>NOT(ISERROR(SEARCH("B",AL4)))</formula>
    </cfRule>
    <cfRule type="containsText" dxfId="678" priority="93" operator="containsText" text="A">
      <formula>NOT(ISERROR(SEARCH("A",AL4)))</formula>
    </cfRule>
  </conditionalFormatting>
  <conditionalFormatting sqref="AM4">
    <cfRule type="containsText" dxfId="677" priority="88" operator="containsText" text="E">
      <formula>NOT(ISERROR(SEARCH("E",AM4)))</formula>
    </cfRule>
    <cfRule type="containsText" dxfId="676" priority="89" operator="containsText" text="B">
      <formula>NOT(ISERROR(SEARCH("B",AM4)))</formula>
    </cfRule>
    <cfRule type="containsText" dxfId="675" priority="90" operator="containsText" text="A">
      <formula>NOT(ISERROR(SEARCH("A",AM4)))</formula>
    </cfRule>
  </conditionalFormatting>
  <conditionalFormatting sqref="F4:O4">
    <cfRule type="colorScale" priority="97">
      <colorScale>
        <cfvo type="min"/>
        <cfvo type="percentile" val="50"/>
        <cfvo type="max"/>
        <color rgb="FFF8696B"/>
        <color rgb="FFFFEB84"/>
        <color rgb="FF63BE7B"/>
      </colorScale>
    </cfRule>
  </conditionalFormatting>
  <conditionalFormatting sqref="AD4">
    <cfRule type="containsText" dxfId="674" priority="82" operator="containsText" text="D">
      <formula>NOT(ISERROR(SEARCH("D",AD4)))</formula>
    </cfRule>
    <cfRule type="containsText" dxfId="673" priority="83" operator="containsText" text="S">
      <formula>NOT(ISERROR(SEARCH("S",AD4)))</formula>
    </cfRule>
    <cfRule type="containsText" dxfId="672" priority="84" operator="containsText" text="F">
      <formula>NOT(ISERROR(SEARCH("F",AD4)))</formula>
    </cfRule>
    <cfRule type="containsText" dxfId="671" priority="85" operator="containsText" text="E">
      <formula>NOT(ISERROR(SEARCH("E",AD4)))</formula>
    </cfRule>
    <cfRule type="containsText" dxfId="670" priority="86" operator="containsText" text="B">
      <formula>NOT(ISERROR(SEARCH("B",AD4)))</formula>
    </cfRule>
    <cfRule type="containsText" dxfId="669" priority="87" operator="containsText" text="A">
      <formula>NOT(ISERROR(SEARCH("A",AD4)))</formula>
    </cfRule>
  </conditionalFormatting>
  <conditionalFormatting sqref="AJ5:AK5">
    <cfRule type="containsText" dxfId="668" priority="78" operator="containsText" text="E">
      <formula>NOT(ISERROR(SEARCH("E",AJ5)))</formula>
    </cfRule>
    <cfRule type="containsText" dxfId="667" priority="79" operator="containsText" text="B">
      <formula>NOT(ISERROR(SEARCH("B",AJ5)))</formula>
    </cfRule>
    <cfRule type="containsText" dxfId="666" priority="80" operator="containsText" text="A">
      <formula>NOT(ISERROR(SEARCH("A",AJ5)))</formula>
    </cfRule>
  </conditionalFormatting>
  <conditionalFormatting sqref="AL5">
    <cfRule type="containsText" dxfId="665" priority="75" operator="containsText" text="E">
      <formula>NOT(ISERROR(SEARCH("E",AL5)))</formula>
    </cfRule>
    <cfRule type="containsText" dxfId="664" priority="76" operator="containsText" text="B">
      <formula>NOT(ISERROR(SEARCH("B",AL5)))</formula>
    </cfRule>
    <cfRule type="containsText" dxfId="663" priority="77" operator="containsText" text="A">
      <formula>NOT(ISERROR(SEARCH("A",AL5)))</formula>
    </cfRule>
  </conditionalFormatting>
  <conditionalFormatting sqref="AM5">
    <cfRule type="containsText" dxfId="662" priority="72" operator="containsText" text="E">
      <formula>NOT(ISERROR(SEARCH("E",AM5)))</formula>
    </cfRule>
    <cfRule type="containsText" dxfId="661" priority="73" operator="containsText" text="B">
      <formula>NOT(ISERROR(SEARCH("B",AM5)))</formula>
    </cfRule>
    <cfRule type="containsText" dxfId="660" priority="74" operator="containsText" text="A">
      <formula>NOT(ISERROR(SEARCH("A",AM5)))</formula>
    </cfRule>
  </conditionalFormatting>
  <conditionalFormatting sqref="F5:O5">
    <cfRule type="colorScale" priority="81">
      <colorScale>
        <cfvo type="min"/>
        <cfvo type="percentile" val="50"/>
        <cfvo type="max"/>
        <color rgb="FFF8696B"/>
        <color rgb="FFFFEB84"/>
        <color rgb="FF63BE7B"/>
      </colorScale>
    </cfRule>
  </conditionalFormatting>
  <conditionalFormatting sqref="AD5">
    <cfRule type="containsText" dxfId="659" priority="66" operator="containsText" text="D">
      <formula>NOT(ISERROR(SEARCH("D",AD5)))</formula>
    </cfRule>
    <cfRule type="containsText" dxfId="658" priority="67" operator="containsText" text="S">
      <formula>NOT(ISERROR(SEARCH("S",AD5)))</formula>
    </cfRule>
    <cfRule type="containsText" dxfId="657" priority="68" operator="containsText" text="F">
      <formula>NOT(ISERROR(SEARCH("F",AD5)))</formula>
    </cfRule>
    <cfRule type="containsText" dxfId="656" priority="69" operator="containsText" text="E">
      <formula>NOT(ISERROR(SEARCH("E",AD5)))</formula>
    </cfRule>
    <cfRule type="containsText" dxfId="655" priority="70" operator="containsText" text="B">
      <formula>NOT(ISERROR(SEARCH("B",AD5)))</formula>
    </cfRule>
    <cfRule type="containsText" dxfId="654" priority="71" operator="containsText" text="A">
      <formula>NOT(ISERROR(SEARCH("A",AD5)))</formula>
    </cfRule>
  </conditionalFormatting>
  <conditionalFormatting sqref="AJ6:AK7">
    <cfRule type="containsText" dxfId="653" priority="62" operator="containsText" text="E">
      <formula>NOT(ISERROR(SEARCH("E",AJ6)))</formula>
    </cfRule>
    <cfRule type="containsText" dxfId="652" priority="63" operator="containsText" text="B">
      <formula>NOT(ISERROR(SEARCH("B",AJ6)))</formula>
    </cfRule>
    <cfRule type="containsText" dxfId="651" priority="64" operator="containsText" text="A">
      <formula>NOT(ISERROR(SEARCH("A",AJ6)))</formula>
    </cfRule>
  </conditionalFormatting>
  <conditionalFormatting sqref="AL6:AL7">
    <cfRule type="containsText" dxfId="650" priority="59" operator="containsText" text="E">
      <formula>NOT(ISERROR(SEARCH("E",AL6)))</formula>
    </cfRule>
    <cfRule type="containsText" dxfId="649" priority="60" operator="containsText" text="B">
      <formula>NOT(ISERROR(SEARCH("B",AL6)))</formula>
    </cfRule>
    <cfRule type="containsText" dxfId="648" priority="61" operator="containsText" text="A">
      <formula>NOT(ISERROR(SEARCH("A",AL6)))</formula>
    </cfRule>
  </conditionalFormatting>
  <conditionalFormatting sqref="AM6:AM7">
    <cfRule type="containsText" dxfId="647" priority="56" operator="containsText" text="E">
      <formula>NOT(ISERROR(SEARCH("E",AM6)))</formula>
    </cfRule>
    <cfRule type="containsText" dxfId="646" priority="57" operator="containsText" text="B">
      <formula>NOT(ISERROR(SEARCH("B",AM6)))</formula>
    </cfRule>
    <cfRule type="containsText" dxfId="645" priority="58" operator="containsText" text="A">
      <formula>NOT(ISERROR(SEARCH("A",AM6)))</formula>
    </cfRule>
  </conditionalFormatting>
  <conditionalFormatting sqref="F6:O7">
    <cfRule type="colorScale" priority="65">
      <colorScale>
        <cfvo type="min"/>
        <cfvo type="percentile" val="50"/>
        <cfvo type="max"/>
        <color rgb="FFF8696B"/>
        <color rgb="FFFFEB84"/>
        <color rgb="FF63BE7B"/>
      </colorScale>
    </cfRule>
  </conditionalFormatting>
  <conditionalFormatting sqref="AD6:AD7">
    <cfRule type="containsText" dxfId="644" priority="50" operator="containsText" text="D">
      <formula>NOT(ISERROR(SEARCH("D",AD6)))</formula>
    </cfRule>
    <cfRule type="containsText" dxfId="643" priority="51" operator="containsText" text="S">
      <formula>NOT(ISERROR(SEARCH("S",AD6)))</formula>
    </cfRule>
    <cfRule type="containsText" dxfId="642" priority="52" operator="containsText" text="F">
      <formula>NOT(ISERROR(SEARCH("F",AD6)))</formula>
    </cfRule>
    <cfRule type="containsText" dxfId="641" priority="53" operator="containsText" text="E">
      <formula>NOT(ISERROR(SEARCH("E",AD6)))</formula>
    </cfRule>
    <cfRule type="containsText" dxfId="640" priority="54" operator="containsText" text="B">
      <formula>NOT(ISERROR(SEARCH("B",AD6)))</formula>
    </cfRule>
    <cfRule type="containsText" dxfId="639" priority="55" operator="containsText" text="A">
      <formula>NOT(ISERROR(SEARCH("A",AD6)))</formula>
    </cfRule>
  </conditionalFormatting>
  <conditionalFormatting sqref="AJ8:AK8">
    <cfRule type="containsText" dxfId="638" priority="46" operator="containsText" text="E">
      <formula>NOT(ISERROR(SEARCH("E",AJ8)))</formula>
    </cfRule>
    <cfRule type="containsText" dxfId="637" priority="47" operator="containsText" text="B">
      <formula>NOT(ISERROR(SEARCH("B",AJ8)))</formula>
    </cfRule>
    <cfRule type="containsText" dxfId="636" priority="48" operator="containsText" text="A">
      <formula>NOT(ISERROR(SEARCH("A",AJ8)))</formula>
    </cfRule>
  </conditionalFormatting>
  <conditionalFormatting sqref="AL8">
    <cfRule type="containsText" dxfId="635" priority="43" operator="containsText" text="E">
      <formula>NOT(ISERROR(SEARCH("E",AL8)))</formula>
    </cfRule>
    <cfRule type="containsText" dxfId="634" priority="44" operator="containsText" text="B">
      <formula>NOT(ISERROR(SEARCH("B",AL8)))</formula>
    </cfRule>
    <cfRule type="containsText" dxfId="633" priority="45" operator="containsText" text="A">
      <formula>NOT(ISERROR(SEARCH("A",AL8)))</formula>
    </cfRule>
  </conditionalFormatting>
  <conditionalFormatting sqref="AM8">
    <cfRule type="containsText" dxfId="632" priority="40" operator="containsText" text="E">
      <formula>NOT(ISERROR(SEARCH("E",AM8)))</formula>
    </cfRule>
    <cfRule type="containsText" dxfId="631" priority="41" operator="containsText" text="B">
      <formula>NOT(ISERROR(SEARCH("B",AM8)))</formula>
    </cfRule>
    <cfRule type="containsText" dxfId="630" priority="42" operator="containsText" text="A">
      <formula>NOT(ISERROR(SEARCH("A",AM8)))</formula>
    </cfRule>
  </conditionalFormatting>
  <conditionalFormatting sqref="F8:O8">
    <cfRule type="colorScale" priority="49">
      <colorScale>
        <cfvo type="min"/>
        <cfvo type="percentile" val="50"/>
        <cfvo type="max"/>
        <color rgb="FFF8696B"/>
        <color rgb="FFFFEB84"/>
        <color rgb="FF63BE7B"/>
      </colorScale>
    </cfRule>
  </conditionalFormatting>
  <conditionalFormatting sqref="AD8">
    <cfRule type="containsText" dxfId="629" priority="34" operator="containsText" text="D">
      <formula>NOT(ISERROR(SEARCH("D",AD8)))</formula>
    </cfRule>
    <cfRule type="containsText" dxfId="628" priority="35" operator="containsText" text="S">
      <formula>NOT(ISERROR(SEARCH("S",AD8)))</formula>
    </cfRule>
    <cfRule type="containsText" dxfId="627" priority="36" operator="containsText" text="F">
      <formula>NOT(ISERROR(SEARCH("F",AD8)))</formula>
    </cfRule>
    <cfRule type="containsText" dxfId="626" priority="37" operator="containsText" text="E">
      <formula>NOT(ISERROR(SEARCH("E",AD8)))</formula>
    </cfRule>
    <cfRule type="containsText" dxfId="625" priority="38" operator="containsText" text="B">
      <formula>NOT(ISERROR(SEARCH("B",AD8)))</formula>
    </cfRule>
    <cfRule type="containsText" dxfId="624" priority="39" operator="containsText" text="A">
      <formula>NOT(ISERROR(SEARCH("A",AD8)))</formula>
    </cfRule>
  </conditionalFormatting>
  <conditionalFormatting sqref="AJ9:AK10">
    <cfRule type="containsText" dxfId="623" priority="30" operator="containsText" text="E">
      <formula>NOT(ISERROR(SEARCH("E",AJ9)))</formula>
    </cfRule>
    <cfRule type="containsText" dxfId="622" priority="31" operator="containsText" text="B">
      <formula>NOT(ISERROR(SEARCH("B",AJ9)))</formula>
    </cfRule>
    <cfRule type="containsText" dxfId="621" priority="32" operator="containsText" text="A">
      <formula>NOT(ISERROR(SEARCH("A",AJ9)))</formula>
    </cfRule>
  </conditionalFormatting>
  <conditionalFormatting sqref="AL9:AL10">
    <cfRule type="containsText" dxfId="620" priority="27" operator="containsText" text="E">
      <formula>NOT(ISERROR(SEARCH("E",AL9)))</formula>
    </cfRule>
    <cfRule type="containsText" dxfId="619" priority="28" operator="containsText" text="B">
      <formula>NOT(ISERROR(SEARCH("B",AL9)))</formula>
    </cfRule>
    <cfRule type="containsText" dxfId="618" priority="29" operator="containsText" text="A">
      <formula>NOT(ISERROR(SEARCH("A",AL9)))</formula>
    </cfRule>
  </conditionalFormatting>
  <conditionalFormatting sqref="AM9:AM10">
    <cfRule type="containsText" dxfId="617" priority="24" operator="containsText" text="E">
      <formula>NOT(ISERROR(SEARCH("E",AM9)))</formula>
    </cfRule>
    <cfRule type="containsText" dxfId="616" priority="25" operator="containsText" text="B">
      <formula>NOT(ISERROR(SEARCH("B",AM9)))</formula>
    </cfRule>
    <cfRule type="containsText" dxfId="615" priority="26" operator="containsText" text="A">
      <formula>NOT(ISERROR(SEARCH("A",AM9)))</formula>
    </cfRule>
  </conditionalFormatting>
  <conditionalFormatting sqref="F9:O10">
    <cfRule type="colorScale" priority="33">
      <colorScale>
        <cfvo type="min"/>
        <cfvo type="percentile" val="50"/>
        <cfvo type="max"/>
        <color rgb="FFF8696B"/>
        <color rgb="FFFFEB84"/>
        <color rgb="FF63BE7B"/>
      </colorScale>
    </cfRule>
  </conditionalFormatting>
  <conditionalFormatting sqref="AD9:AD10">
    <cfRule type="containsText" dxfId="614" priority="18" operator="containsText" text="D">
      <formula>NOT(ISERROR(SEARCH("D",AD9)))</formula>
    </cfRule>
    <cfRule type="containsText" dxfId="613" priority="19" operator="containsText" text="S">
      <formula>NOT(ISERROR(SEARCH("S",AD9)))</formula>
    </cfRule>
    <cfRule type="containsText" dxfId="612" priority="20" operator="containsText" text="F">
      <formula>NOT(ISERROR(SEARCH("F",AD9)))</formula>
    </cfRule>
    <cfRule type="containsText" dxfId="611" priority="21" operator="containsText" text="E">
      <formula>NOT(ISERROR(SEARCH("E",AD9)))</formula>
    </cfRule>
    <cfRule type="containsText" dxfId="610" priority="22" operator="containsText" text="B">
      <formula>NOT(ISERROR(SEARCH("B",AD9)))</formula>
    </cfRule>
    <cfRule type="containsText" dxfId="609" priority="23" operator="containsText" text="A">
      <formula>NOT(ISERROR(SEARCH("A",AD9)))</formula>
    </cfRule>
  </conditionalFormatting>
  <conditionalFormatting sqref="AJ11:AK12">
    <cfRule type="containsText" dxfId="608" priority="14" operator="containsText" text="E">
      <formula>NOT(ISERROR(SEARCH("E",AJ11)))</formula>
    </cfRule>
    <cfRule type="containsText" dxfId="607" priority="15" operator="containsText" text="B">
      <formula>NOT(ISERROR(SEARCH("B",AJ11)))</formula>
    </cfRule>
    <cfRule type="containsText" dxfId="606" priority="16" operator="containsText" text="A">
      <formula>NOT(ISERROR(SEARCH("A",AJ11)))</formula>
    </cfRule>
  </conditionalFormatting>
  <conditionalFormatting sqref="AL11:AL12">
    <cfRule type="containsText" dxfId="605" priority="11" operator="containsText" text="E">
      <formula>NOT(ISERROR(SEARCH("E",AL11)))</formula>
    </cfRule>
    <cfRule type="containsText" dxfId="604" priority="12" operator="containsText" text="B">
      <formula>NOT(ISERROR(SEARCH("B",AL11)))</formula>
    </cfRule>
    <cfRule type="containsText" dxfId="603" priority="13" operator="containsText" text="A">
      <formula>NOT(ISERROR(SEARCH("A",AL11)))</formula>
    </cfRule>
  </conditionalFormatting>
  <conditionalFormatting sqref="AM11:AM12">
    <cfRule type="containsText" dxfId="602" priority="8" operator="containsText" text="E">
      <formula>NOT(ISERROR(SEARCH("E",AM11)))</formula>
    </cfRule>
    <cfRule type="containsText" dxfId="601" priority="9" operator="containsText" text="B">
      <formula>NOT(ISERROR(SEARCH("B",AM11)))</formula>
    </cfRule>
    <cfRule type="containsText" dxfId="600" priority="10" operator="containsText" text="A">
      <formula>NOT(ISERROR(SEARCH("A",AM11)))</formula>
    </cfRule>
  </conditionalFormatting>
  <conditionalFormatting sqref="F11:O11">
    <cfRule type="colorScale" priority="17">
      <colorScale>
        <cfvo type="min"/>
        <cfvo type="percentile" val="50"/>
        <cfvo type="max"/>
        <color rgb="FFF8696B"/>
        <color rgb="FFFFEB84"/>
        <color rgb="FF63BE7B"/>
      </colorScale>
    </cfRule>
  </conditionalFormatting>
  <conditionalFormatting sqref="AD11:AD12">
    <cfRule type="containsText" dxfId="599" priority="2" operator="containsText" text="D">
      <formula>NOT(ISERROR(SEARCH("D",AD11)))</formula>
    </cfRule>
    <cfRule type="containsText" dxfId="598" priority="3" operator="containsText" text="S">
      <formula>NOT(ISERROR(SEARCH("S",AD11)))</formula>
    </cfRule>
    <cfRule type="containsText" dxfId="597" priority="4" operator="containsText" text="F">
      <formula>NOT(ISERROR(SEARCH("F",AD11)))</formula>
    </cfRule>
    <cfRule type="containsText" dxfId="596" priority="5" operator="containsText" text="E">
      <formula>NOT(ISERROR(SEARCH("E",AD11)))</formula>
    </cfRule>
    <cfRule type="containsText" dxfId="595" priority="6" operator="containsText" text="B">
      <formula>NOT(ISERROR(SEARCH("B",AD11)))</formula>
    </cfRule>
    <cfRule type="containsText" dxfId="594" priority="7" operator="containsText" text="A">
      <formula>NOT(ISERROR(SEARCH("A",AD11)))</formula>
    </cfRule>
  </conditionalFormatting>
  <conditionalFormatting sqref="F12:O1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12"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P4:T4 P5:T5 P6:T7 P8:T8 P9:T10 P11:T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9"/>
  <sheetViews>
    <sheetView zoomScaleNormal="100" workbookViewId="0">
      <pane xSplit="5" ySplit="1" topLeftCell="F2" activePane="bottomRight" state="frozen"/>
      <selection activeCell="E18" sqref="E18"/>
      <selection pane="topRight" activeCell="E18" sqref="E18"/>
      <selection pane="bottomLeft" activeCell="E18" sqref="E18"/>
      <selection pane="bottomRight" activeCell="E8" sqref="E8"/>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SUM(F2:H2)</f>
        <v>36</v>
      </c>
      <c r="R2" s="22">
        <f>SUM(I2:M2)</f>
        <v>61.400000000000006</v>
      </c>
      <c r="S2" s="22">
        <f>SUM(N2:P2)</f>
        <v>34.5</v>
      </c>
      <c r="T2" s="23">
        <f>SUM(F2:J2)</f>
        <v>61.7</v>
      </c>
      <c r="U2" s="23">
        <f>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3" spans="1:42" s="5" customFormat="1">
      <c r="A3" s="6">
        <v>44618</v>
      </c>
      <c r="B3" s="7" t="s">
        <v>449</v>
      </c>
      <c r="C3" s="8" t="s">
        <v>223</v>
      </c>
      <c r="D3" s="9">
        <v>9.1770833333333343E-2</v>
      </c>
      <c r="E3" s="32" t="s">
        <v>481</v>
      </c>
      <c r="F3" s="10">
        <v>12.8</v>
      </c>
      <c r="G3" s="10">
        <v>11.5</v>
      </c>
      <c r="H3" s="10">
        <v>11.6</v>
      </c>
      <c r="I3" s="10">
        <v>12.8</v>
      </c>
      <c r="J3" s="10">
        <v>13.1</v>
      </c>
      <c r="K3" s="10">
        <v>12.6</v>
      </c>
      <c r="L3" s="10">
        <v>12.2</v>
      </c>
      <c r="M3" s="10">
        <v>11.9</v>
      </c>
      <c r="N3" s="10">
        <v>11.3</v>
      </c>
      <c r="O3" s="10">
        <v>11.2</v>
      </c>
      <c r="P3" s="10">
        <v>11.9</v>
      </c>
      <c r="Q3" s="22">
        <f>SUM(F3:H3)</f>
        <v>35.9</v>
      </c>
      <c r="R3" s="22">
        <f>SUM(I3:M3)</f>
        <v>62.6</v>
      </c>
      <c r="S3" s="22">
        <f>SUM(N3:P3)</f>
        <v>34.4</v>
      </c>
      <c r="T3" s="23">
        <f>SUM(F3:J3)</f>
        <v>61.800000000000004</v>
      </c>
      <c r="U3" s="23">
        <f>SUM(L3:P3)</f>
        <v>58.500000000000007</v>
      </c>
      <c r="V3" s="11" t="s">
        <v>234</v>
      </c>
      <c r="W3" s="11" t="s">
        <v>255</v>
      </c>
      <c r="X3" s="13" t="s">
        <v>482</v>
      </c>
      <c r="Y3" s="13" t="s">
        <v>483</v>
      </c>
      <c r="Z3" s="13" t="s">
        <v>454</v>
      </c>
      <c r="AA3" s="13" t="s">
        <v>151</v>
      </c>
      <c r="AB3" s="12">
        <v>8.8000000000000007</v>
      </c>
      <c r="AC3" s="12">
        <v>9.8000000000000007</v>
      </c>
      <c r="AD3" s="12">
        <v>10</v>
      </c>
      <c r="AE3" s="11" t="s">
        <v>173</v>
      </c>
      <c r="AF3" s="12">
        <v>-0.5</v>
      </c>
      <c r="AG3" s="12">
        <v>-0.8</v>
      </c>
      <c r="AH3" s="12">
        <v>0.1</v>
      </c>
      <c r="AI3" s="12">
        <v>-1.4</v>
      </c>
      <c r="AJ3" s="12"/>
      <c r="AK3" s="11" t="s">
        <v>305</v>
      </c>
      <c r="AL3" s="11" t="s">
        <v>305</v>
      </c>
      <c r="AM3" s="11" t="s">
        <v>293</v>
      </c>
      <c r="AN3" s="8"/>
      <c r="AO3" s="8" t="s">
        <v>484</v>
      </c>
      <c r="AP3" s="29" t="s">
        <v>526</v>
      </c>
    </row>
    <row r="4" spans="1:42" s="5" customFormat="1">
      <c r="A4" s="6">
        <v>44626</v>
      </c>
      <c r="B4" s="7" t="s">
        <v>165</v>
      </c>
      <c r="C4" s="8" t="s">
        <v>223</v>
      </c>
      <c r="D4" s="9">
        <v>9.3124999999999999E-2</v>
      </c>
      <c r="E4" s="32" t="s">
        <v>597</v>
      </c>
      <c r="F4" s="10">
        <v>12.8</v>
      </c>
      <c r="G4" s="10">
        <v>11.3</v>
      </c>
      <c r="H4" s="10">
        <v>11.3</v>
      </c>
      <c r="I4" s="10">
        <v>12.4</v>
      </c>
      <c r="J4" s="10">
        <v>13.4</v>
      </c>
      <c r="K4" s="10">
        <v>13.1</v>
      </c>
      <c r="L4" s="10">
        <v>11.9</v>
      </c>
      <c r="M4" s="10">
        <v>11.9</v>
      </c>
      <c r="N4" s="10">
        <v>11.7</v>
      </c>
      <c r="O4" s="10">
        <v>12.3</v>
      </c>
      <c r="P4" s="10">
        <v>12.5</v>
      </c>
      <c r="Q4" s="22">
        <f>SUM(F4:H4)</f>
        <v>35.400000000000006</v>
      </c>
      <c r="R4" s="22">
        <f>SUM(I4:M4)</f>
        <v>62.699999999999996</v>
      </c>
      <c r="S4" s="22">
        <f>SUM(N4:P4)</f>
        <v>36.5</v>
      </c>
      <c r="T4" s="23">
        <f>SUM(F4:J4)</f>
        <v>61.2</v>
      </c>
      <c r="U4" s="23">
        <f>SUM(L4:P4)</f>
        <v>60.3</v>
      </c>
      <c r="V4" s="11" t="s">
        <v>357</v>
      </c>
      <c r="W4" s="11" t="s">
        <v>222</v>
      </c>
      <c r="X4" s="13" t="s">
        <v>598</v>
      </c>
      <c r="Y4" s="13" t="s">
        <v>454</v>
      </c>
      <c r="Z4" s="13" t="s">
        <v>483</v>
      </c>
      <c r="AA4" s="13" t="s">
        <v>151</v>
      </c>
      <c r="AB4" s="12">
        <v>9.1999999999999993</v>
      </c>
      <c r="AC4" s="12">
        <v>10.3</v>
      </c>
      <c r="AD4" s="12">
        <v>10.4</v>
      </c>
      <c r="AE4" s="11" t="s">
        <v>173</v>
      </c>
      <c r="AF4" s="12">
        <v>-0.6</v>
      </c>
      <c r="AG4" s="12" t="s">
        <v>301</v>
      </c>
      <c r="AH4" s="12">
        <v>0.7</v>
      </c>
      <c r="AI4" s="12">
        <v>-1.3</v>
      </c>
      <c r="AJ4" s="12"/>
      <c r="AK4" s="11" t="s">
        <v>303</v>
      </c>
      <c r="AL4" s="11" t="s">
        <v>305</v>
      </c>
      <c r="AM4" s="11" t="s">
        <v>293</v>
      </c>
      <c r="AN4" s="8"/>
      <c r="AO4" s="8" t="s">
        <v>627</v>
      </c>
      <c r="AP4" s="29" t="s">
        <v>626</v>
      </c>
    </row>
    <row r="5" spans="1:42">
      <c r="F5" s="26"/>
      <c r="G5" s="26"/>
      <c r="H5" s="26"/>
      <c r="I5" s="26"/>
      <c r="J5" s="26"/>
      <c r="K5" s="26"/>
      <c r="L5" s="26"/>
      <c r="M5" s="26"/>
      <c r="N5" s="26"/>
      <c r="O5" s="26"/>
      <c r="P5" s="26"/>
      <c r="Q5" s="26"/>
      <c r="R5" s="26"/>
      <c r="S5" s="26"/>
      <c r="T5" s="26"/>
      <c r="U5" s="26"/>
    </row>
    <row r="6" spans="1:42">
      <c r="F6" s="26"/>
      <c r="G6" s="26"/>
      <c r="H6" s="26"/>
      <c r="I6" s="26"/>
      <c r="J6" s="26"/>
      <c r="K6" s="26"/>
      <c r="L6" s="26"/>
      <c r="M6" s="26"/>
      <c r="N6" s="26"/>
      <c r="O6" s="26"/>
      <c r="P6" s="26"/>
      <c r="Q6" s="26"/>
      <c r="R6" s="26"/>
      <c r="S6" s="26"/>
      <c r="T6" s="26"/>
      <c r="U6" s="26"/>
    </row>
    <row r="7" spans="1:42">
      <c r="F7" s="26"/>
      <c r="G7" s="26"/>
      <c r="H7" s="26"/>
      <c r="I7" s="26"/>
      <c r="J7" s="26"/>
      <c r="K7" s="26"/>
      <c r="L7" s="26"/>
      <c r="M7" s="26"/>
      <c r="N7" s="26"/>
      <c r="O7" s="26"/>
      <c r="P7" s="26"/>
      <c r="Q7" s="26"/>
      <c r="R7" s="26"/>
      <c r="S7" s="26"/>
      <c r="T7" s="26"/>
      <c r="U7" s="26"/>
    </row>
    <row r="8" spans="1:42">
      <c r="F8" s="26"/>
      <c r="G8" s="26"/>
      <c r="H8" s="26"/>
      <c r="I8" s="26"/>
      <c r="J8" s="26"/>
      <c r="K8" s="26"/>
      <c r="L8" s="26"/>
      <c r="M8" s="26"/>
      <c r="N8" s="26"/>
      <c r="O8" s="26"/>
      <c r="P8" s="26"/>
      <c r="Q8" s="26"/>
      <c r="R8" s="26"/>
      <c r="S8" s="26"/>
      <c r="T8" s="26"/>
      <c r="U8" s="26"/>
    </row>
    <row r="9" spans="1:42">
      <c r="F9" s="26"/>
      <c r="G9" s="26"/>
      <c r="H9" s="26"/>
      <c r="I9" s="26"/>
      <c r="J9" s="26"/>
      <c r="K9" s="26"/>
      <c r="L9" s="26"/>
      <c r="M9" s="26"/>
      <c r="N9" s="26"/>
      <c r="O9" s="26"/>
      <c r="P9" s="26"/>
      <c r="Q9" s="26"/>
      <c r="R9" s="26"/>
      <c r="S9" s="26"/>
      <c r="T9" s="26"/>
      <c r="U9" s="26"/>
    </row>
  </sheetData>
  <autoFilter ref="A1:AO2" xr:uid="{00000000-0009-0000-0000-000006000000}"/>
  <phoneticPr fontId="3"/>
  <conditionalFormatting sqref="AK2:AL2">
    <cfRule type="containsText" dxfId="593" priority="389" operator="containsText" text="E">
      <formula>NOT(ISERROR(SEARCH("E",AK2)))</formula>
    </cfRule>
    <cfRule type="containsText" dxfId="592" priority="390" operator="containsText" text="B">
      <formula>NOT(ISERROR(SEARCH("B",AK2)))</formula>
    </cfRule>
    <cfRule type="containsText" dxfId="591" priority="391" operator="containsText" text="A">
      <formula>NOT(ISERROR(SEARCH("A",AK2)))</formula>
    </cfRule>
  </conditionalFormatting>
  <conditionalFormatting sqref="AM2:AN2">
    <cfRule type="containsText" dxfId="590" priority="386" operator="containsText" text="E">
      <formula>NOT(ISERROR(SEARCH("E",AM2)))</formula>
    </cfRule>
    <cfRule type="containsText" dxfId="589" priority="387" operator="containsText" text="B">
      <formula>NOT(ISERROR(SEARCH("B",AM2)))</formula>
    </cfRule>
    <cfRule type="containsText" dxfId="588" priority="388" operator="containsText" text="A">
      <formula>NOT(ISERROR(SEARCH("A",AM2)))</formula>
    </cfRule>
  </conditionalFormatting>
  <conditionalFormatting sqref="AN2">
    <cfRule type="containsText" dxfId="587" priority="197" operator="containsText" text="E">
      <formula>NOT(ISERROR(SEARCH("E",AN2)))</formula>
    </cfRule>
    <cfRule type="containsText" dxfId="586" priority="198" operator="containsText" text="B">
      <formula>NOT(ISERROR(SEARCH("B",AN2)))</formula>
    </cfRule>
    <cfRule type="containsText" dxfId="585" priority="199" operator="containsText" text="A">
      <formula>NOT(ISERROR(SEARCH("A",AN2)))</formula>
    </cfRule>
  </conditionalFormatting>
  <conditionalFormatting sqref="AE2">
    <cfRule type="containsText" dxfId="584" priority="41" operator="containsText" text="D">
      <formula>NOT(ISERROR(SEARCH("D",AE2)))</formula>
    </cfRule>
    <cfRule type="containsText" dxfId="583" priority="42" operator="containsText" text="S">
      <formula>NOT(ISERROR(SEARCH("S",AE2)))</formula>
    </cfRule>
    <cfRule type="containsText" dxfId="582" priority="43" operator="containsText" text="F">
      <formula>NOT(ISERROR(SEARCH("F",AE2)))</formula>
    </cfRule>
    <cfRule type="containsText" dxfId="581" priority="44" operator="containsText" text="E">
      <formula>NOT(ISERROR(SEARCH("E",AE2)))</formula>
    </cfRule>
    <cfRule type="containsText" dxfId="580" priority="45" operator="containsText" text="B">
      <formula>NOT(ISERROR(SEARCH("B",AE2)))</formula>
    </cfRule>
    <cfRule type="containsText" dxfId="579" priority="46" operator="containsText" text="A">
      <formula>NOT(ISERROR(SEARCH("A",AE2)))</formula>
    </cfRule>
  </conditionalFormatting>
  <conditionalFormatting sqref="F2:P2">
    <cfRule type="colorScale" priority="34">
      <colorScale>
        <cfvo type="min"/>
        <cfvo type="percentile" val="50"/>
        <cfvo type="max"/>
        <color rgb="FFF8696B"/>
        <color rgb="FFFFEB84"/>
        <color rgb="FF63BE7B"/>
      </colorScale>
    </cfRule>
  </conditionalFormatting>
  <conditionalFormatting sqref="AK3:AL3">
    <cfRule type="containsText" dxfId="578" priority="31" operator="containsText" text="E">
      <formula>NOT(ISERROR(SEARCH("E",AK3)))</formula>
    </cfRule>
    <cfRule type="containsText" dxfId="577" priority="32" operator="containsText" text="B">
      <formula>NOT(ISERROR(SEARCH("B",AK3)))</formula>
    </cfRule>
    <cfRule type="containsText" dxfId="576" priority="33" operator="containsText" text="A">
      <formula>NOT(ISERROR(SEARCH("A",AK3)))</formula>
    </cfRule>
  </conditionalFormatting>
  <conditionalFormatting sqref="AM3:AN3">
    <cfRule type="containsText" dxfId="575" priority="28" operator="containsText" text="E">
      <formula>NOT(ISERROR(SEARCH("E",AM3)))</formula>
    </cfRule>
    <cfRule type="containsText" dxfId="574" priority="29" operator="containsText" text="B">
      <formula>NOT(ISERROR(SEARCH("B",AM3)))</formula>
    </cfRule>
    <cfRule type="containsText" dxfId="573" priority="30" operator="containsText" text="A">
      <formula>NOT(ISERROR(SEARCH("A",AM3)))</formula>
    </cfRule>
  </conditionalFormatting>
  <conditionalFormatting sqref="AN3">
    <cfRule type="containsText" dxfId="572" priority="25" operator="containsText" text="E">
      <formula>NOT(ISERROR(SEARCH("E",AN3)))</formula>
    </cfRule>
    <cfRule type="containsText" dxfId="571" priority="26" operator="containsText" text="B">
      <formula>NOT(ISERROR(SEARCH("B",AN3)))</formula>
    </cfRule>
    <cfRule type="containsText" dxfId="570" priority="27" operator="containsText" text="A">
      <formula>NOT(ISERROR(SEARCH("A",AN3)))</formula>
    </cfRule>
  </conditionalFormatting>
  <conditionalFormatting sqref="AE3">
    <cfRule type="containsText" dxfId="569" priority="19" operator="containsText" text="D">
      <formula>NOT(ISERROR(SEARCH("D",AE3)))</formula>
    </cfRule>
    <cfRule type="containsText" dxfId="568" priority="20" operator="containsText" text="S">
      <formula>NOT(ISERROR(SEARCH("S",AE3)))</formula>
    </cfRule>
    <cfRule type="containsText" dxfId="567" priority="21" operator="containsText" text="F">
      <formula>NOT(ISERROR(SEARCH("F",AE3)))</formula>
    </cfRule>
    <cfRule type="containsText" dxfId="566" priority="22" operator="containsText" text="E">
      <formula>NOT(ISERROR(SEARCH("E",AE3)))</formula>
    </cfRule>
    <cfRule type="containsText" dxfId="565" priority="23" operator="containsText" text="B">
      <formula>NOT(ISERROR(SEARCH("B",AE3)))</formula>
    </cfRule>
    <cfRule type="containsText" dxfId="564" priority="24" operator="containsText" text="A">
      <formula>NOT(ISERROR(SEARCH("A",AE3)))</formula>
    </cfRule>
  </conditionalFormatting>
  <conditionalFormatting sqref="F3:P3">
    <cfRule type="colorScale" priority="18">
      <colorScale>
        <cfvo type="min"/>
        <cfvo type="percentile" val="50"/>
        <cfvo type="max"/>
        <color rgb="FFF8696B"/>
        <color rgb="FFFFEB84"/>
        <color rgb="FF63BE7B"/>
      </colorScale>
    </cfRule>
  </conditionalFormatting>
  <conditionalFormatting sqref="AK4:AL4">
    <cfRule type="containsText" dxfId="563" priority="15" operator="containsText" text="E">
      <formula>NOT(ISERROR(SEARCH("E",AK4)))</formula>
    </cfRule>
    <cfRule type="containsText" dxfId="562" priority="16" operator="containsText" text="B">
      <formula>NOT(ISERROR(SEARCH("B",AK4)))</formula>
    </cfRule>
    <cfRule type="containsText" dxfId="561" priority="17" operator="containsText" text="A">
      <formula>NOT(ISERROR(SEARCH("A",AK4)))</formula>
    </cfRule>
  </conditionalFormatting>
  <conditionalFormatting sqref="AM4:AN4">
    <cfRule type="containsText" dxfId="560" priority="12" operator="containsText" text="E">
      <formula>NOT(ISERROR(SEARCH("E",AM4)))</formula>
    </cfRule>
    <cfRule type="containsText" dxfId="559" priority="13" operator="containsText" text="B">
      <formula>NOT(ISERROR(SEARCH("B",AM4)))</formula>
    </cfRule>
    <cfRule type="containsText" dxfId="558" priority="14" operator="containsText" text="A">
      <formula>NOT(ISERROR(SEARCH("A",AM4)))</formula>
    </cfRule>
  </conditionalFormatting>
  <conditionalFormatting sqref="AN4">
    <cfRule type="containsText" dxfId="557" priority="9" operator="containsText" text="E">
      <formula>NOT(ISERROR(SEARCH("E",AN4)))</formula>
    </cfRule>
    <cfRule type="containsText" dxfId="556" priority="10" operator="containsText" text="B">
      <formula>NOT(ISERROR(SEARCH("B",AN4)))</formula>
    </cfRule>
    <cfRule type="containsText" dxfId="555" priority="11" operator="containsText" text="A">
      <formula>NOT(ISERROR(SEARCH("A",AN4)))</formula>
    </cfRule>
  </conditionalFormatting>
  <conditionalFormatting sqref="AE4">
    <cfRule type="containsText" dxfId="554" priority="3" operator="containsText" text="D">
      <formula>NOT(ISERROR(SEARCH("D",AE4)))</formula>
    </cfRule>
    <cfRule type="containsText" dxfId="553" priority="4" operator="containsText" text="S">
      <formula>NOT(ISERROR(SEARCH("S",AE4)))</formula>
    </cfRule>
    <cfRule type="containsText" dxfId="552" priority="5" operator="containsText" text="F">
      <formula>NOT(ISERROR(SEARCH("F",AE4)))</formula>
    </cfRule>
    <cfRule type="containsText" dxfId="551" priority="6" operator="containsText" text="E">
      <formula>NOT(ISERROR(SEARCH("E",AE4)))</formula>
    </cfRule>
    <cfRule type="containsText" dxfId="550" priority="7" operator="containsText" text="B">
      <formula>NOT(ISERROR(SEARCH("B",AE4)))</formula>
    </cfRule>
    <cfRule type="containsText" dxfId="549" priority="8" operator="containsText" text="A">
      <formula>NOT(ISERROR(SEARCH("A",AE4)))</formula>
    </cfRule>
  </conditionalFormatting>
  <conditionalFormatting sqref="F4:P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4"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9"/>
  <sheetViews>
    <sheetView workbookViewId="0">
      <pane xSplit="5" ySplit="1" topLeftCell="AQ2" activePane="bottomRight" state="frozen"/>
      <selection activeCell="E24" sqref="E24"/>
      <selection pane="topRight" activeCell="E24" sqref="E24"/>
      <selection pane="bottomLeft" activeCell="E24" sqref="E24"/>
      <selection pane="bottomRight" activeCell="AQ25" sqref="AQ25"/>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SUM(F2:H2)</f>
        <v>36.699999999999996</v>
      </c>
      <c r="S2" s="22">
        <f>SUM(I2:N2)</f>
        <v>77.099999999999994</v>
      </c>
      <c r="T2" s="22">
        <f>SUM(O2:Q2)</f>
        <v>34.4</v>
      </c>
      <c r="U2" s="23">
        <f>SUM(F2:J2)</f>
        <v>63</v>
      </c>
      <c r="V2" s="23">
        <f>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row r="3" spans="1:43" s="5" customFormat="1">
      <c r="A3" s="6">
        <v>44618</v>
      </c>
      <c r="B3" s="7" t="s">
        <v>164</v>
      </c>
      <c r="C3" s="8" t="s">
        <v>198</v>
      </c>
      <c r="D3" s="9">
        <v>0.10287037037037038</v>
      </c>
      <c r="E3" s="32" t="s">
        <v>477</v>
      </c>
      <c r="F3" s="10">
        <v>13</v>
      </c>
      <c r="G3" s="10">
        <v>12.4</v>
      </c>
      <c r="H3" s="10">
        <v>13.3</v>
      </c>
      <c r="I3" s="10">
        <v>13.4</v>
      </c>
      <c r="J3" s="10">
        <v>12.7</v>
      </c>
      <c r="K3" s="10">
        <v>12.7</v>
      </c>
      <c r="L3" s="10">
        <v>12.8</v>
      </c>
      <c r="M3" s="10">
        <v>12.6</v>
      </c>
      <c r="N3" s="10">
        <v>11.9</v>
      </c>
      <c r="O3" s="10">
        <v>11</v>
      </c>
      <c r="P3" s="10">
        <v>11.3</v>
      </c>
      <c r="Q3" s="10">
        <v>11.7</v>
      </c>
      <c r="R3" s="22">
        <f>SUM(F3:H3)</f>
        <v>38.700000000000003</v>
      </c>
      <c r="S3" s="22">
        <f>SUM(I3:N3)</f>
        <v>76.099999999999994</v>
      </c>
      <c r="T3" s="22">
        <f>SUM(O3:Q3)</f>
        <v>34</v>
      </c>
      <c r="U3" s="23">
        <f>SUM(F3:J3)</f>
        <v>64.8</v>
      </c>
      <c r="V3" s="23">
        <f>SUM(M3:Q3)</f>
        <v>58.5</v>
      </c>
      <c r="W3" s="11" t="s">
        <v>202</v>
      </c>
      <c r="X3" s="11" t="s">
        <v>216</v>
      </c>
      <c r="Y3" s="13" t="s">
        <v>263</v>
      </c>
      <c r="Z3" s="13" t="s">
        <v>259</v>
      </c>
      <c r="AA3" s="13" t="s">
        <v>478</v>
      </c>
      <c r="AB3" s="11" t="s">
        <v>156</v>
      </c>
      <c r="AC3" s="12">
        <v>8.8000000000000007</v>
      </c>
      <c r="AD3" s="12">
        <v>9.8000000000000007</v>
      </c>
      <c r="AE3" s="12">
        <v>10</v>
      </c>
      <c r="AF3" s="11" t="s">
        <v>242</v>
      </c>
      <c r="AG3" s="12">
        <v>2.4</v>
      </c>
      <c r="AH3" s="12">
        <v>-1.2</v>
      </c>
      <c r="AI3" s="12">
        <v>2.8</v>
      </c>
      <c r="AJ3" s="12">
        <v>-1.6</v>
      </c>
      <c r="AK3" s="12"/>
      <c r="AL3" s="11" t="s">
        <v>309</v>
      </c>
      <c r="AM3" s="11" t="s">
        <v>305</v>
      </c>
      <c r="AN3" s="11" t="s">
        <v>157</v>
      </c>
      <c r="AO3" s="8"/>
      <c r="AP3" s="8" t="s">
        <v>476</v>
      </c>
      <c r="AQ3" s="29" t="s">
        <v>524</v>
      </c>
    </row>
    <row r="4" spans="1:43" s="5" customFormat="1">
      <c r="A4" s="6">
        <v>44632</v>
      </c>
      <c r="B4" s="7" t="s">
        <v>161</v>
      </c>
      <c r="C4" s="8" t="s">
        <v>198</v>
      </c>
      <c r="D4" s="9">
        <v>0.10209490740740741</v>
      </c>
      <c r="E4" s="32" t="s">
        <v>657</v>
      </c>
      <c r="F4" s="10">
        <v>12.6</v>
      </c>
      <c r="G4" s="10">
        <v>11.7</v>
      </c>
      <c r="H4" s="10">
        <v>12.9</v>
      </c>
      <c r="I4" s="10">
        <v>12.6</v>
      </c>
      <c r="J4" s="10">
        <v>12.5</v>
      </c>
      <c r="K4" s="10">
        <v>12.7</v>
      </c>
      <c r="L4" s="10">
        <v>12.7</v>
      </c>
      <c r="M4" s="10">
        <v>13</v>
      </c>
      <c r="N4" s="10">
        <v>12.4</v>
      </c>
      <c r="O4" s="10">
        <v>11.4</v>
      </c>
      <c r="P4" s="10">
        <v>11.1</v>
      </c>
      <c r="Q4" s="10">
        <v>11.5</v>
      </c>
      <c r="R4" s="22">
        <f>SUM(F4:H4)</f>
        <v>37.199999999999996</v>
      </c>
      <c r="S4" s="22">
        <f>SUM(I4:N4)</f>
        <v>75.900000000000006</v>
      </c>
      <c r="T4" s="22">
        <f>SUM(O4:Q4)</f>
        <v>34</v>
      </c>
      <c r="U4" s="23">
        <f>SUM(F4:J4)</f>
        <v>62.3</v>
      </c>
      <c r="V4" s="23">
        <f>SUM(M4:Q4)</f>
        <v>59.4</v>
      </c>
      <c r="W4" s="11" t="s">
        <v>210</v>
      </c>
      <c r="X4" s="11" t="s">
        <v>241</v>
      </c>
      <c r="Y4" s="13" t="s">
        <v>466</v>
      </c>
      <c r="Z4" s="13" t="s">
        <v>218</v>
      </c>
      <c r="AA4" s="13" t="s">
        <v>217</v>
      </c>
      <c r="AB4" s="11" t="s">
        <v>156</v>
      </c>
      <c r="AC4" s="12">
        <v>9.4</v>
      </c>
      <c r="AD4" s="12">
        <v>11</v>
      </c>
      <c r="AE4" s="12">
        <v>10.1</v>
      </c>
      <c r="AF4" s="11" t="s">
        <v>242</v>
      </c>
      <c r="AG4" s="12">
        <v>-0.4</v>
      </c>
      <c r="AH4" s="12">
        <v>-1</v>
      </c>
      <c r="AI4" s="12" t="s">
        <v>304</v>
      </c>
      <c r="AJ4" s="12">
        <v>-1.4</v>
      </c>
      <c r="AK4" s="12"/>
      <c r="AL4" s="11" t="s">
        <v>305</v>
      </c>
      <c r="AM4" s="11" t="s">
        <v>305</v>
      </c>
      <c r="AN4" s="11" t="s">
        <v>159</v>
      </c>
      <c r="AO4" s="8"/>
      <c r="AP4" s="8" t="s">
        <v>690</v>
      </c>
      <c r="AQ4" s="29" t="s">
        <v>691</v>
      </c>
    </row>
    <row r="5" spans="1:43" s="5" customFormat="1">
      <c r="A5" s="6">
        <v>44639</v>
      </c>
      <c r="B5" s="7" t="s">
        <v>167</v>
      </c>
      <c r="C5" s="8" t="s">
        <v>732</v>
      </c>
      <c r="D5" s="9">
        <v>0.10347222222222223</v>
      </c>
      <c r="E5" s="32" t="s">
        <v>731</v>
      </c>
      <c r="F5" s="10">
        <v>12.7</v>
      </c>
      <c r="G5" s="10">
        <v>11.5</v>
      </c>
      <c r="H5" s="10">
        <v>13</v>
      </c>
      <c r="I5" s="10">
        <v>12.9</v>
      </c>
      <c r="J5" s="10">
        <v>12.5</v>
      </c>
      <c r="K5" s="10">
        <v>12.9</v>
      </c>
      <c r="L5" s="10">
        <v>12.8</v>
      </c>
      <c r="M5" s="10">
        <v>12.8</v>
      </c>
      <c r="N5" s="10">
        <v>12.4</v>
      </c>
      <c r="O5" s="10">
        <v>11.7</v>
      </c>
      <c r="P5" s="10">
        <v>11.5</v>
      </c>
      <c r="Q5" s="10">
        <v>12.3</v>
      </c>
      <c r="R5" s="22">
        <f t="shared" ref="R5:R6" si="0">SUM(F5:H5)</f>
        <v>37.200000000000003</v>
      </c>
      <c r="S5" s="22">
        <f t="shared" ref="S5:S6" si="1">SUM(I5:N5)</f>
        <v>76.3</v>
      </c>
      <c r="T5" s="22">
        <f t="shared" ref="T5:T6" si="2">SUM(O5:Q5)</f>
        <v>35.5</v>
      </c>
      <c r="U5" s="23">
        <f t="shared" ref="U5:U6" si="3">SUM(F5:J5)</f>
        <v>62.6</v>
      </c>
      <c r="V5" s="23">
        <f t="shared" ref="V5:V6" si="4">SUM(M5:Q5)</f>
        <v>60.7</v>
      </c>
      <c r="W5" s="11" t="s">
        <v>210</v>
      </c>
      <c r="X5" s="11" t="s">
        <v>216</v>
      </c>
      <c r="Y5" s="13" t="s">
        <v>217</v>
      </c>
      <c r="Z5" s="13" t="s">
        <v>573</v>
      </c>
      <c r="AA5" s="13" t="s">
        <v>207</v>
      </c>
      <c r="AB5" s="11" t="s">
        <v>156</v>
      </c>
      <c r="AC5" s="33">
        <v>12.5</v>
      </c>
      <c r="AD5" s="34">
        <v>14.8</v>
      </c>
      <c r="AE5" s="34">
        <v>9.5</v>
      </c>
      <c r="AF5" s="11" t="s">
        <v>159</v>
      </c>
      <c r="AG5" s="12">
        <v>0.5</v>
      </c>
      <c r="AH5" s="12">
        <v>-0.7</v>
      </c>
      <c r="AI5" s="12">
        <v>0.2</v>
      </c>
      <c r="AJ5" s="12">
        <v>-0.4</v>
      </c>
      <c r="AK5" s="12"/>
      <c r="AL5" s="11" t="s">
        <v>305</v>
      </c>
      <c r="AM5" s="11" t="s">
        <v>305</v>
      </c>
      <c r="AN5" s="11" t="s">
        <v>159</v>
      </c>
      <c r="AO5" s="8"/>
      <c r="AP5" s="8" t="s">
        <v>730</v>
      </c>
      <c r="AQ5" s="29" t="s">
        <v>778</v>
      </c>
    </row>
    <row r="6" spans="1:43" s="5" customFormat="1">
      <c r="A6" s="6">
        <v>44640</v>
      </c>
      <c r="B6" s="7" t="s">
        <v>163</v>
      </c>
      <c r="C6" s="8" t="s">
        <v>280</v>
      </c>
      <c r="D6" s="9">
        <v>0.10417824074074074</v>
      </c>
      <c r="E6" s="32" t="s">
        <v>780</v>
      </c>
      <c r="F6" s="10">
        <v>13.1</v>
      </c>
      <c r="G6" s="10">
        <v>11.9</v>
      </c>
      <c r="H6" s="10">
        <v>13.4</v>
      </c>
      <c r="I6" s="10">
        <v>13.2</v>
      </c>
      <c r="J6" s="10">
        <v>13.1</v>
      </c>
      <c r="K6" s="10">
        <v>13.1</v>
      </c>
      <c r="L6" s="10">
        <v>13</v>
      </c>
      <c r="M6" s="10">
        <v>12.4</v>
      </c>
      <c r="N6" s="10">
        <v>12.3</v>
      </c>
      <c r="O6" s="10">
        <v>11.6</v>
      </c>
      <c r="P6" s="10">
        <v>11.2</v>
      </c>
      <c r="Q6" s="10">
        <v>11.8</v>
      </c>
      <c r="R6" s="22">
        <f t="shared" si="0"/>
        <v>38.4</v>
      </c>
      <c r="S6" s="22">
        <f t="shared" si="1"/>
        <v>77.099999999999994</v>
      </c>
      <c r="T6" s="22">
        <f t="shared" si="2"/>
        <v>34.599999999999994</v>
      </c>
      <c r="U6" s="23">
        <f t="shared" si="3"/>
        <v>64.699999999999989</v>
      </c>
      <c r="V6" s="23">
        <f t="shared" si="4"/>
        <v>59.3</v>
      </c>
      <c r="W6" s="11" t="s">
        <v>202</v>
      </c>
      <c r="X6" s="11" t="s">
        <v>216</v>
      </c>
      <c r="Y6" s="13" t="s">
        <v>278</v>
      </c>
      <c r="Z6" s="13" t="s">
        <v>209</v>
      </c>
      <c r="AA6" s="13" t="s">
        <v>410</v>
      </c>
      <c r="AB6" s="11" t="s">
        <v>156</v>
      </c>
      <c r="AC6" s="12">
        <v>10</v>
      </c>
      <c r="AD6" s="12">
        <v>13.5</v>
      </c>
      <c r="AE6" s="12">
        <v>9.6</v>
      </c>
      <c r="AF6" s="11" t="s">
        <v>159</v>
      </c>
      <c r="AG6" s="12">
        <v>3</v>
      </c>
      <c r="AH6" s="12">
        <v>-1</v>
      </c>
      <c r="AI6" s="12">
        <v>2.7</v>
      </c>
      <c r="AJ6" s="12">
        <v>-0.7</v>
      </c>
      <c r="AK6" s="12"/>
      <c r="AL6" s="11" t="s">
        <v>309</v>
      </c>
      <c r="AM6" s="11" t="s">
        <v>305</v>
      </c>
      <c r="AN6" s="11" t="s">
        <v>157</v>
      </c>
      <c r="AO6" s="8"/>
      <c r="AP6" s="8" t="s">
        <v>779</v>
      </c>
      <c r="AQ6" s="29" t="s">
        <v>777</v>
      </c>
    </row>
    <row r="7" spans="1:43" s="5" customFormat="1">
      <c r="A7" s="6">
        <v>44647</v>
      </c>
      <c r="B7" s="7" t="s">
        <v>168</v>
      </c>
      <c r="C7" s="8" t="s">
        <v>395</v>
      </c>
      <c r="D7" s="9">
        <v>0.10208333333333335</v>
      </c>
      <c r="E7" s="32" t="s">
        <v>815</v>
      </c>
      <c r="F7" s="48">
        <v>12.9</v>
      </c>
      <c r="G7" s="10">
        <v>11.2</v>
      </c>
      <c r="H7" s="10">
        <v>12.8</v>
      </c>
      <c r="I7" s="10">
        <v>12.9</v>
      </c>
      <c r="J7" s="10">
        <v>12.4</v>
      </c>
      <c r="K7" s="10">
        <v>12.4</v>
      </c>
      <c r="L7" s="10">
        <v>12.7</v>
      </c>
      <c r="M7" s="10">
        <v>12.4</v>
      </c>
      <c r="N7" s="10">
        <v>12</v>
      </c>
      <c r="O7" s="10">
        <v>11.5</v>
      </c>
      <c r="P7" s="10">
        <v>11.5</v>
      </c>
      <c r="Q7" s="10">
        <v>12.3</v>
      </c>
      <c r="R7" s="22">
        <f t="shared" ref="R7" si="5">SUM(F7:H7)</f>
        <v>36.900000000000006</v>
      </c>
      <c r="S7" s="22">
        <f t="shared" ref="S7" si="6">SUM(I7:N7)</f>
        <v>74.800000000000011</v>
      </c>
      <c r="T7" s="22">
        <f t="shared" ref="T7" si="7">SUM(O7:Q7)</f>
        <v>35.299999999999997</v>
      </c>
      <c r="U7" s="23">
        <f t="shared" ref="U7" si="8">SUM(F7:J7)</f>
        <v>62.2</v>
      </c>
      <c r="V7" s="23">
        <f t="shared" ref="V7" si="9">SUM(M7:Q7)</f>
        <v>59.7</v>
      </c>
      <c r="W7" s="11" t="s">
        <v>210</v>
      </c>
      <c r="X7" s="11" t="s">
        <v>216</v>
      </c>
      <c r="Y7" s="13" t="s">
        <v>831</v>
      </c>
      <c r="Z7" s="13" t="s">
        <v>273</v>
      </c>
      <c r="AA7" s="13" t="s">
        <v>278</v>
      </c>
      <c r="AB7" s="11" t="s">
        <v>156</v>
      </c>
      <c r="AC7" s="12">
        <v>11.7</v>
      </c>
      <c r="AD7" s="12">
        <v>12.4</v>
      </c>
      <c r="AE7" s="12">
        <v>9.6999999999999993</v>
      </c>
      <c r="AF7" s="11" t="s">
        <v>157</v>
      </c>
      <c r="AG7" s="12">
        <v>1.3</v>
      </c>
      <c r="AH7" s="12">
        <v>-0.5</v>
      </c>
      <c r="AI7" s="12">
        <v>0.7</v>
      </c>
      <c r="AJ7" s="12">
        <v>0.1</v>
      </c>
      <c r="AK7" s="12"/>
      <c r="AL7" s="11" t="s">
        <v>303</v>
      </c>
      <c r="AM7" s="11" t="s">
        <v>305</v>
      </c>
      <c r="AN7" s="11" t="s">
        <v>159</v>
      </c>
      <c r="AO7" s="8"/>
      <c r="AP7" s="8" t="s">
        <v>861</v>
      </c>
      <c r="AQ7" s="29" t="s">
        <v>862</v>
      </c>
    </row>
    <row r="8" spans="1:43" s="5" customFormat="1">
      <c r="A8" s="6">
        <v>44653</v>
      </c>
      <c r="B8" s="7" t="s">
        <v>161</v>
      </c>
      <c r="C8" s="8" t="s">
        <v>198</v>
      </c>
      <c r="D8" s="9">
        <v>0.10354166666666666</v>
      </c>
      <c r="E8" s="32" t="s">
        <v>887</v>
      </c>
      <c r="F8" s="48">
        <v>12.8</v>
      </c>
      <c r="G8" s="10">
        <v>11.8</v>
      </c>
      <c r="H8" s="10">
        <v>13.5</v>
      </c>
      <c r="I8" s="10">
        <v>13.3</v>
      </c>
      <c r="J8" s="10">
        <v>12.6</v>
      </c>
      <c r="K8" s="10">
        <v>12.8</v>
      </c>
      <c r="L8" s="10">
        <v>13.3</v>
      </c>
      <c r="M8" s="10">
        <v>13.1</v>
      </c>
      <c r="N8" s="10">
        <v>12.4</v>
      </c>
      <c r="O8" s="10">
        <v>11.3</v>
      </c>
      <c r="P8" s="10">
        <v>11.1</v>
      </c>
      <c r="Q8" s="10">
        <v>11.6</v>
      </c>
      <c r="R8" s="22">
        <f t="shared" ref="R8:R9" si="10">SUM(F8:H8)</f>
        <v>38.1</v>
      </c>
      <c r="S8" s="22">
        <f t="shared" ref="S8:S9" si="11">SUM(I8:N8)</f>
        <v>77.5</v>
      </c>
      <c r="T8" s="22">
        <f t="shared" ref="T8:T9" si="12">SUM(O8:Q8)</f>
        <v>34</v>
      </c>
      <c r="U8" s="23">
        <f t="shared" ref="U8:U9" si="13">SUM(F8:J8)</f>
        <v>64</v>
      </c>
      <c r="V8" s="23">
        <f t="shared" ref="V8:V9" si="14">SUM(M8:Q8)</f>
        <v>59.5</v>
      </c>
      <c r="W8" s="11" t="s">
        <v>202</v>
      </c>
      <c r="X8" s="11" t="s">
        <v>216</v>
      </c>
      <c r="Y8" s="13" t="s">
        <v>263</v>
      </c>
      <c r="Z8" s="13" t="s">
        <v>581</v>
      </c>
      <c r="AA8" s="13" t="s">
        <v>276</v>
      </c>
      <c r="AB8" s="11" t="s">
        <v>156</v>
      </c>
      <c r="AC8" s="12">
        <v>8.6</v>
      </c>
      <c r="AD8" s="12">
        <v>10.9</v>
      </c>
      <c r="AE8" s="12">
        <v>10.1</v>
      </c>
      <c r="AF8" s="11" t="s">
        <v>242</v>
      </c>
      <c r="AG8" s="12">
        <v>2.2000000000000002</v>
      </c>
      <c r="AH8" s="12">
        <v>-1.2</v>
      </c>
      <c r="AI8" s="12">
        <v>2.2999999999999998</v>
      </c>
      <c r="AJ8" s="12">
        <v>-1.3</v>
      </c>
      <c r="AK8" s="12"/>
      <c r="AL8" s="11" t="s">
        <v>309</v>
      </c>
      <c r="AM8" s="11" t="s">
        <v>305</v>
      </c>
      <c r="AN8" s="11" t="s">
        <v>159</v>
      </c>
      <c r="AO8" s="8"/>
      <c r="AP8" s="8" t="s">
        <v>886</v>
      </c>
      <c r="AQ8" s="29" t="s">
        <v>922</v>
      </c>
    </row>
    <row r="9" spans="1:43" s="5" customFormat="1">
      <c r="A9" s="6">
        <v>44654</v>
      </c>
      <c r="B9" s="7" t="s">
        <v>162</v>
      </c>
      <c r="C9" s="8" t="s">
        <v>198</v>
      </c>
      <c r="D9" s="9">
        <v>0.10288194444444444</v>
      </c>
      <c r="E9" s="32" t="s">
        <v>901</v>
      </c>
      <c r="F9" s="48">
        <v>12.4</v>
      </c>
      <c r="G9" s="10">
        <v>11.2</v>
      </c>
      <c r="H9" s="10">
        <v>13</v>
      </c>
      <c r="I9" s="10">
        <v>13.2</v>
      </c>
      <c r="J9" s="10">
        <v>13</v>
      </c>
      <c r="K9" s="10">
        <v>13</v>
      </c>
      <c r="L9" s="10">
        <v>13.5</v>
      </c>
      <c r="M9" s="10">
        <v>13.4</v>
      </c>
      <c r="N9" s="10">
        <v>12.2</v>
      </c>
      <c r="O9" s="10">
        <v>11.5</v>
      </c>
      <c r="P9" s="10">
        <v>11</v>
      </c>
      <c r="Q9" s="10">
        <v>11.5</v>
      </c>
      <c r="R9" s="22">
        <f t="shared" si="10"/>
        <v>36.6</v>
      </c>
      <c r="S9" s="22">
        <f t="shared" si="11"/>
        <v>78.300000000000011</v>
      </c>
      <c r="T9" s="22">
        <f t="shared" si="12"/>
        <v>34</v>
      </c>
      <c r="U9" s="23">
        <f t="shared" si="13"/>
        <v>62.8</v>
      </c>
      <c r="V9" s="23">
        <f t="shared" si="14"/>
        <v>59.6</v>
      </c>
      <c r="W9" s="11" t="s">
        <v>210</v>
      </c>
      <c r="X9" s="11" t="s">
        <v>216</v>
      </c>
      <c r="Y9" s="13" t="s">
        <v>345</v>
      </c>
      <c r="Z9" s="13" t="s">
        <v>217</v>
      </c>
      <c r="AA9" s="13" t="s">
        <v>276</v>
      </c>
      <c r="AB9" s="11" t="s">
        <v>156</v>
      </c>
      <c r="AC9" s="12">
        <v>8.3000000000000007</v>
      </c>
      <c r="AD9" s="12">
        <v>10.199999999999999</v>
      </c>
      <c r="AE9" s="12">
        <v>10.3</v>
      </c>
      <c r="AF9" s="11" t="s">
        <v>159</v>
      </c>
      <c r="AG9" s="12">
        <v>0.5</v>
      </c>
      <c r="AH9" s="12">
        <v>-0.2</v>
      </c>
      <c r="AI9" s="12">
        <v>0.3</v>
      </c>
      <c r="AJ9" s="12" t="s">
        <v>304</v>
      </c>
      <c r="AK9" s="12"/>
      <c r="AL9" s="11" t="s">
        <v>305</v>
      </c>
      <c r="AM9" s="11" t="s">
        <v>305</v>
      </c>
      <c r="AN9" s="11" t="s">
        <v>159</v>
      </c>
      <c r="AO9" s="8"/>
      <c r="AP9" s="8" t="s">
        <v>933</v>
      </c>
      <c r="AQ9" s="29" t="s">
        <v>934</v>
      </c>
    </row>
  </sheetData>
  <autoFilter ref="A1:AP2" xr:uid="{00000000-0009-0000-0000-000007000000}"/>
  <phoneticPr fontId="12"/>
  <conditionalFormatting sqref="AL2:AM2">
    <cfRule type="containsText" dxfId="548" priority="578" operator="containsText" text="E">
      <formula>NOT(ISERROR(SEARCH("E",AL2)))</formula>
    </cfRule>
    <cfRule type="containsText" dxfId="547" priority="579" operator="containsText" text="B">
      <formula>NOT(ISERROR(SEARCH("B",AL2)))</formula>
    </cfRule>
    <cfRule type="containsText" dxfId="546" priority="580" operator="containsText" text="A">
      <formula>NOT(ISERROR(SEARCH("A",AL2)))</formula>
    </cfRule>
  </conditionalFormatting>
  <conditionalFormatting sqref="AN2">
    <cfRule type="containsText" dxfId="545" priority="575" operator="containsText" text="E">
      <formula>NOT(ISERROR(SEARCH("E",AN2)))</formula>
    </cfRule>
    <cfRule type="containsText" dxfId="544" priority="576" operator="containsText" text="B">
      <formula>NOT(ISERROR(SEARCH("B",AN2)))</formula>
    </cfRule>
    <cfRule type="containsText" dxfId="543" priority="577" operator="containsText" text="A">
      <formula>NOT(ISERROR(SEARCH("A",AN2)))</formula>
    </cfRule>
  </conditionalFormatting>
  <conditionalFormatting sqref="F2:Q2">
    <cfRule type="colorScale" priority="367">
      <colorScale>
        <cfvo type="min"/>
        <cfvo type="percentile" val="50"/>
        <cfvo type="max"/>
        <color rgb="FFF8696B"/>
        <color rgb="FFFFEB84"/>
        <color rgb="FF63BE7B"/>
      </colorScale>
    </cfRule>
  </conditionalFormatting>
  <conditionalFormatting sqref="F2:Q2">
    <cfRule type="colorScale" priority="366">
      <colorScale>
        <cfvo type="min"/>
        <cfvo type="percentile" val="50"/>
        <cfvo type="max"/>
        <color rgb="FFF8696B"/>
        <color rgb="FFFFEB84"/>
        <color rgb="FF63BE7B"/>
      </colorScale>
    </cfRule>
  </conditionalFormatting>
  <conditionalFormatting sqref="AO2">
    <cfRule type="containsText" dxfId="542" priority="321" operator="containsText" text="E">
      <formula>NOT(ISERROR(SEARCH("E",AO2)))</formula>
    </cfRule>
    <cfRule type="containsText" dxfId="541" priority="322" operator="containsText" text="B">
      <formula>NOT(ISERROR(SEARCH("B",AO2)))</formula>
    </cfRule>
    <cfRule type="containsText" dxfId="540" priority="323" operator="containsText" text="A">
      <formula>NOT(ISERROR(SEARCH("A",AO2)))</formula>
    </cfRule>
  </conditionalFormatting>
  <conditionalFormatting sqref="AF2">
    <cfRule type="containsText" dxfId="539" priority="86" operator="containsText" text="D">
      <formula>NOT(ISERROR(SEARCH("D",AF2)))</formula>
    </cfRule>
    <cfRule type="containsText" dxfId="538" priority="87" operator="containsText" text="S">
      <formula>NOT(ISERROR(SEARCH("S",AF2)))</formula>
    </cfRule>
    <cfRule type="containsText" dxfId="537" priority="88" operator="containsText" text="F">
      <formula>NOT(ISERROR(SEARCH("F",AF2)))</formula>
    </cfRule>
    <cfRule type="containsText" dxfId="536" priority="89" operator="containsText" text="E">
      <formula>NOT(ISERROR(SEARCH("E",AF2)))</formula>
    </cfRule>
    <cfRule type="containsText" dxfId="535" priority="90" operator="containsText" text="B">
      <formula>NOT(ISERROR(SEARCH("B",AF2)))</formula>
    </cfRule>
    <cfRule type="containsText" dxfId="534" priority="91" operator="containsText" text="A">
      <formula>NOT(ISERROR(SEARCH("A",AF2)))</formula>
    </cfRule>
  </conditionalFormatting>
  <conditionalFormatting sqref="AL3:AM3">
    <cfRule type="containsText" dxfId="533" priority="83" operator="containsText" text="E">
      <formula>NOT(ISERROR(SEARCH("E",AL3)))</formula>
    </cfRule>
    <cfRule type="containsText" dxfId="532" priority="84" operator="containsText" text="B">
      <formula>NOT(ISERROR(SEARCH("B",AL3)))</formula>
    </cfRule>
    <cfRule type="containsText" dxfId="531" priority="85" operator="containsText" text="A">
      <formula>NOT(ISERROR(SEARCH("A",AL3)))</formula>
    </cfRule>
  </conditionalFormatting>
  <conditionalFormatting sqref="AN3">
    <cfRule type="containsText" dxfId="530" priority="80" operator="containsText" text="E">
      <formula>NOT(ISERROR(SEARCH("E",AN3)))</formula>
    </cfRule>
    <cfRule type="containsText" dxfId="529" priority="81" operator="containsText" text="B">
      <formula>NOT(ISERROR(SEARCH("B",AN3)))</formula>
    </cfRule>
    <cfRule type="containsText" dxfId="528" priority="82" operator="containsText" text="A">
      <formula>NOT(ISERROR(SEARCH("A",AN3)))</formula>
    </cfRule>
  </conditionalFormatting>
  <conditionalFormatting sqref="F3:Q3">
    <cfRule type="colorScale" priority="79">
      <colorScale>
        <cfvo type="min"/>
        <cfvo type="percentile" val="50"/>
        <cfvo type="max"/>
        <color rgb="FFF8696B"/>
        <color rgb="FFFFEB84"/>
        <color rgb="FF63BE7B"/>
      </colorScale>
    </cfRule>
  </conditionalFormatting>
  <conditionalFormatting sqref="F3:Q3">
    <cfRule type="colorScale" priority="78">
      <colorScale>
        <cfvo type="min"/>
        <cfvo type="percentile" val="50"/>
        <cfvo type="max"/>
        <color rgb="FFF8696B"/>
        <color rgb="FFFFEB84"/>
        <color rgb="FF63BE7B"/>
      </colorScale>
    </cfRule>
  </conditionalFormatting>
  <conditionalFormatting sqref="AO3">
    <cfRule type="containsText" dxfId="527" priority="75" operator="containsText" text="E">
      <formula>NOT(ISERROR(SEARCH("E",AO3)))</formula>
    </cfRule>
    <cfRule type="containsText" dxfId="526" priority="76" operator="containsText" text="B">
      <formula>NOT(ISERROR(SEARCH("B",AO3)))</formula>
    </cfRule>
    <cfRule type="containsText" dxfId="525" priority="77" operator="containsText" text="A">
      <formula>NOT(ISERROR(SEARCH("A",AO3)))</formula>
    </cfRule>
  </conditionalFormatting>
  <conditionalFormatting sqref="AF3">
    <cfRule type="containsText" dxfId="524" priority="69" operator="containsText" text="D">
      <formula>NOT(ISERROR(SEARCH("D",AF3)))</formula>
    </cfRule>
    <cfRule type="containsText" dxfId="523" priority="70" operator="containsText" text="S">
      <formula>NOT(ISERROR(SEARCH("S",AF3)))</formula>
    </cfRule>
    <cfRule type="containsText" dxfId="522" priority="71" operator="containsText" text="F">
      <formula>NOT(ISERROR(SEARCH("F",AF3)))</formula>
    </cfRule>
    <cfRule type="containsText" dxfId="521" priority="72" operator="containsText" text="E">
      <formula>NOT(ISERROR(SEARCH("E",AF3)))</formula>
    </cfRule>
    <cfRule type="containsText" dxfId="520" priority="73" operator="containsText" text="B">
      <formula>NOT(ISERROR(SEARCH("B",AF3)))</formula>
    </cfRule>
    <cfRule type="containsText" dxfId="519" priority="74" operator="containsText" text="A">
      <formula>NOT(ISERROR(SEARCH("A",AF3)))</formula>
    </cfRule>
  </conditionalFormatting>
  <conditionalFormatting sqref="AL4:AM4">
    <cfRule type="containsText" dxfId="518" priority="66" operator="containsText" text="E">
      <formula>NOT(ISERROR(SEARCH("E",AL4)))</formula>
    </cfRule>
    <cfRule type="containsText" dxfId="517" priority="67" operator="containsText" text="B">
      <formula>NOT(ISERROR(SEARCH("B",AL4)))</formula>
    </cfRule>
    <cfRule type="containsText" dxfId="516" priority="68" operator="containsText" text="A">
      <formula>NOT(ISERROR(SEARCH("A",AL4)))</formula>
    </cfRule>
  </conditionalFormatting>
  <conditionalFormatting sqref="AN4">
    <cfRule type="containsText" dxfId="515" priority="63" operator="containsText" text="E">
      <formula>NOT(ISERROR(SEARCH("E",AN4)))</formula>
    </cfRule>
    <cfRule type="containsText" dxfId="514" priority="64" operator="containsText" text="B">
      <formula>NOT(ISERROR(SEARCH("B",AN4)))</formula>
    </cfRule>
    <cfRule type="containsText" dxfId="513" priority="65" operator="containsText" text="A">
      <formula>NOT(ISERROR(SEARCH("A",AN4)))</formula>
    </cfRule>
  </conditionalFormatting>
  <conditionalFormatting sqref="F4:Q4">
    <cfRule type="colorScale" priority="62">
      <colorScale>
        <cfvo type="min"/>
        <cfvo type="percentile" val="50"/>
        <cfvo type="max"/>
        <color rgb="FFF8696B"/>
        <color rgb="FFFFEB84"/>
        <color rgb="FF63BE7B"/>
      </colorScale>
    </cfRule>
  </conditionalFormatting>
  <conditionalFormatting sqref="F4:Q4">
    <cfRule type="colorScale" priority="61">
      <colorScale>
        <cfvo type="min"/>
        <cfvo type="percentile" val="50"/>
        <cfvo type="max"/>
        <color rgb="FFF8696B"/>
        <color rgb="FFFFEB84"/>
        <color rgb="FF63BE7B"/>
      </colorScale>
    </cfRule>
  </conditionalFormatting>
  <conditionalFormatting sqref="AO4">
    <cfRule type="containsText" dxfId="512" priority="58" operator="containsText" text="E">
      <formula>NOT(ISERROR(SEARCH("E",AO4)))</formula>
    </cfRule>
    <cfRule type="containsText" dxfId="511" priority="59" operator="containsText" text="B">
      <formula>NOT(ISERROR(SEARCH("B",AO4)))</formula>
    </cfRule>
    <cfRule type="containsText" dxfId="510" priority="60" operator="containsText" text="A">
      <formula>NOT(ISERROR(SEARCH("A",AO4)))</formula>
    </cfRule>
  </conditionalFormatting>
  <conditionalFormatting sqref="AF4">
    <cfRule type="containsText" dxfId="509" priority="52" operator="containsText" text="D">
      <formula>NOT(ISERROR(SEARCH("D",AF4)))</formula>
    </cfRule>
    <cfRule type="containsText" dxfId="508" priority="53" operator="containsText" text="S">
      <formula>NOT(ISERROR(SEARCH("S",AF4)))</formula>
    </cfRule>
    <cfRule type="containsText" dxfId="507" priority="54" operator="containsText" text="F">
      <formula>NOT(ISERROR(SEARCH("F",AF4)))</formula>
    </cfRule>
    <cfRule type="containsText" dxfId="506" priority="55" operator="containsText" text="E">
      <formula>NOT(ISERROR(SEARCH("E",AF4)))</formula>
    </cfRule>
    <cfRule type="containsText" dxfId="505" priority="56" operator="containsText" text="B">
      <formula>NOT(ISERROR(SEARCH("B",AF4)))</formula>
    </cfRule>
    <cfRule type="containsText" dxfId="504" priority="57" operator="containsText" text="A">
      <formula>NOT(ISERROR(SEARCH("A",AF4)))</formula>
    </cfRule>
  </conditionalFormatting>
  <conditionalFormatting sqref="AL5:AM6">
    <cfRule type="containsText" dxfId="503" priority="49" operator="containsText" text="E">
      <formula>NOT(ISERROR(SEARCH("E",AL5)))</formula>
    </cfRule>
    <cfRule type="containsText" dxfId="502" priority="50" operator="containsText" text="B">
      <formula>NOT(ISERROR(SEARCH("B",AL5)))</formula>
    </cfRule>
    <cfRule type="containsText" dxfId="501" priority="51" operator="containsText" text="A">
      <formula>NOT(ISERROR(SEARCH("A",AL5)))</formula>
    </cfRule>
  </conditionalFormatting>
  <conditionalFormatting sqref="AN5:AN6">
    <cfRule type="containsText" dxfId="500" priority="46" operator="containsText" text="E">
      <formula>NOT(ISERROR(SEARCH("E",AN5)))</formula>
    </cfRule>
    <cfRule type="containsText" dxfId="499" priority="47" operator="containsText" text="B">
      <formula>NOT(ISERROR(SEARCH("B",AN5)))</formula>
    </cfRule>
    <cfRule type="containsText" dxfId="498" priority="48" operator="containsText" text="A">
      <formula>NOT(ISERROR(SEARCH("A",AN5)))</formula>
    </cfRule>
  </conditionalFormatting>
  <conditionalFormatting sqref="F5:Q6">
    <cfRule type="colorScale" priority="45">
      <colorScale>
        <cfvo type="min"/>
        <cfvo type="percentile" val="50"/>
        <cfvo type="max"/>
        <color rgb="FFF8696B"/>
        <color rgb="FFFFEB84"/>
        <color rgb="FF63BE7B"/>
      </colorScale>
    </cfRule>
  </conditionalFormatting>
  <conditionalFormatting sqref="F5:Q6">
    <cfRule type="colorScale" priority="44">
      <colorScale>
        <cfvo type="min"/>
        <cfvo type="percentile" val="50"/>
        <cfvo type="max"/>
        <color rgb="FFF8696B"/>
        <color rgb="FFFFEB84"/>
        <color rgb="FF63BE7B"/>
      </colorScale>
    </cfRule>
  </conditionalFormatting>
  <conditionalFormatting sqref="AO5:AO6">
    <cfRule type="containsText" dxfId="497" priority="41" operator="containsText" text="E">
      <formula>NOT(ISERROR(SEARCH("E",AO5)))</formula>
    </cfRule>
    <cfRule type="containsText" dxfId="496" priority="42" operator="containsText" text="B">
      <formula>NOT(ISERROR(SEARCH("B",AO5)))</formula>
    </cfRule>
    <cfRule type="containsText" dxfId="495" priority="43" operator="containsText" text="A">
      <formula>NOT(ISERROR(SEARCH("A",AO5)))</formula>
    </cfRule>
  </conditionalFormatting>
  <conditionalFormatting sqref="AF5:AF6">
    <cfRule type="containsText" dxfId="494" priority="35" operator="containsText" text="D">
      <formula>NOT(ISERROR(SEARCH("D",AF5)))</formula>
    </cfRule>
    <cfRule type="containsText" dxfId="493" priority="36" operator="containsText" text="S">
      <formula>NOT(ISERROR(SEARCH("S",AF5)))</formula>
    </cfRule>
    <cfRule type="containsText" dxfId="492" priority="37" operator="containsText" text="F">
      <formula>NOT(ISERROR(SEARCH("F",AF5)))</formula>
    </cfRule>
    <cfRule type="containsText" dxfId="491" priority="38" operator="containsText" text="E">
      <formula>NOT(ISERROR(SEARCH("E",AF5)))</formula>
    </cfRule>
    <cfRule type="containsText" dxfId="490" priority="39" operator="containsText" text="B">
      <formula>NOT(ISERROR(SEARCH("B",AF5)))</formula>
    </cfRule>
    <cfRule type="containsText" dxfId="489" priority="40" operator="containsText" text="A">
      <formula>NOT(ISERROR(SEARCH("A",AF5)))</formula>
    </cfRule>
  </conditionalFormatting>
  <conditionalFormatting sqref="AL7:AM7">
    <cfRule type="containsText" dxfId="488" priority="32" operator="containsText" text="E">
      <formula>NOT(ISERROR(SEARCH("E",AL7)))</formula>
    </cfRule>
    <cfRule type="containsText" dxfId="487" priority="33" operator="containsText" text="B">
      <formula>NOT(ISERROR(SEARCH("B",AL7)))</formula>
    </cfRule>
    <cfRule type="containsText" dxfId="486" priority="34" operator="containsText" text="A">
      <formula>NOT(ISERROR(SEARCH("A",AL7)))</formula>
    </cfRule>
  </conditionalFormatting>
  <conditionalFormatting sqref="AN7">
    <cfRule type="containsText" dxfId="485" priority="29" operator="containsText" text="E">
      <formula>NOT(ISERROR(SEARCH("E",AN7)))</formula>
    </cfRule>
    <cfRule type="containsText" dxfId="484" priority="30" operator="containsText" text="B">
      <formula>NOT(ISERROR(SEARCH("B",AN7)))</formula>
    </cfRule>
    <cfRule type="containsText" dxfId="483" priority="31" operator="containsText" text="A">
      <formula>NOT(ISERROR(SEARCH("A",AN7)))</formula>
    </cfRule>
  </conditionalFormatting>
  <conditionalFormatting sqref="F7:Q7">
    <cfRule type="colorScale" priority="28">
      <colorScale>
        <cfvo type="min"/>
        <cfvo type="percentile" val="50"/>
        <cfvo type="max"/>
        <color rgb="FFF8696B"/>
        <color rgb="FFFFEB84"/>
        <color rgb="FF63BE7B"/>
      </colorScale>
    </cfRule>
  </conditionalFormatting>
  <conditionalFormatting sqref="F7:Q7">
    <cfRule type="colorScale" priority="27">
      <colorScale>
        <cfvo type="min"/>
        <cfvo type="percentile" val="50"/>
        <cfvo type="max"/>
        <color rgb="FFF8696B"/>
        <color rgb="FFFFEB84"/>
        <color rgb="FF63BE7B"/>
      </colorScale>
    </cfRule>
  </conditionalFormatting>
  <conditionalFormatting sqref="AO7">
    <cfRule type="containsText" dxfId="482" priority="24" operator="containsText" text="E">
      <formula>NOT(ISERROR(SEARCH("E",AO7)))</formula>
    </cfRule>
    <cfRule type="containsText" dxfId="481" priority="25" operator="containsText" text="B">
      <formula>NOT(ISERROR(SEARCH("B",AO7)))</formula>
    </cfRule>
    <cfRule type="containsText" dxfId="480" priority="26" operator="containsText" text="A">
      <formula>NOT(ISERROR(SEARCH("A",AO7)))</formula>
    </cfRule>
  </conditionalFormatting>
  <conditionalFormatting sqref="AF7">
    <cfRule type="containsText" dxfId="479" priority="18" operator="containsText" text="D">
      <formula>NOT(ISERROR(SEARCH("D",AF7)))</formula>
    </cfRule>
    <cfRule type="containsText" dxfId="478" priority="19" operator="containsText" text="S">
      <formula>NOT(ISERROR(SEARCH("S",AF7)))</formula>
    </cfRule>
    <cfRule type="containsText" dxfId="477" priority="20" operator="containsText" text="F">
      <formula>NOT(ISERROR(SEARCH("F",AF7)))</formula>
    </cfRule>
    <cfRule type="containsText" dxfId="476" priority="21" operator="containsText" text="E">
      <formula>NOT(ISERROR(SEARCH("E",AF7)))</formula>
    </cfRule>
    <cfRule type="containsText" dxfId="475" priority="22" operator="containsText" text="B">
      <formula>NOT(ISERROR(SEARCH("B",AF7)))</formula>
    </cfRule>
    <cfRule type="containsText" dxfId="474" priority="23" operator="containsText" text="A">
      <formula>NOT(ISERROR(SEARCH("A",AF7)))</formula>
    </cfRule>
  </conditionalFormatting>
  <conditionalFormatting sqref="AL8:AM9">
    <cfRule type="containsText" dxfId="473" priority="15" operator="containsText" text="E">
      <formula>NOT(ISERROR(SEARCH("E",AL8)))</formula>
    </cfRule>
    <cfRule type="containsText" dxfId="472" priority="16" operator="containsText" text="B">
      <formula>NOT(ISERROR(SEARCH("B",AL8)))</formula>
    </cfRule>
    <cfRule type="containsText" dxfId="471" priority="17" operator="containsText" text="A">
      <formula>NOT(ISERROR(SEARCH("A",AL8)))</formula>
    </cfRule>
  </conditionalFormatting>
  <conditionalFormatting sqref="AN8:AN9">
    <cfRule type="containsText" dxfId="470" priority="12" operator="containsText" text="E">
      <formula>NOT(ISERROR(SEARCH("E",AN8)))</formula>
    </cfRule>
    <cfRule type="containsText" dxfId="469" priority="13" operator="containsText" text="B">
      <formula>NOT(ISERROR(SEARCH("B",AN8)))</formula>
    </cfRule>
    <cfRule type="containsText" dxfId="468" priority="14" operator="containsText" text="A">
      <formula>NOT(ISERROR(SEARCH("A",AN8)))</formula>
    </cfRule>
  </conditionalFormatting>
  <conditionalFormatting sqref="F8:Q9">
    <cfRule type="colorScale" priority="11">
      <colorScale>
        <cfvo type="min"/>
        <cfvo type="percentile" val="50"/>
        <cfvo type="max"/>
        <color rgb="FFF8696B"/>
        <color rgb="FFFFEB84"/>
        <color rgb="FF63BE7B"/>
      </colorScale>
    </cfRule>
  </conditionalFormatting>
  <conditionalFormatting sqref="F8:Q9">
    <cfRule type="colorScale" priority="10">
      <colorScale>
        <cfvo type="min"/>
        <cfvo type="percentile" val="50"/>
        <cfvo type="max"/>
        <color rgb="FFF8696B"/>
        <color rgb="FFFFEB84"/>
        <color rgb="FF63BE7B"/>
      </colorScale>
    </cfRule>
  </conditionalFormatting>
  <conditionalFormatting sqref="AO8:AO9">
    <cfRule type="containsText" dxfId="467" priority="7" operator="containsText" text="E">
      <formula>NOT(ISERROR(SEARCH("E",AO8)))</formula>
    </cfRule>
    <cfRule type="containsText" dxfId="466" priority="8" operator="containsText" text="B">
      <formula>NOT(ISERROR(SEARCH("B",AO8)))</formula>
    </cfRule>
    <cfRule type="containsText" dxfId="465" priority="9" operator="containsText" text="A">
      <formula>NOT(ISERROR(SEARCH("A",AO8)))</formula>
    </cfRule>
  </conditionalFormatting>
  <conditionalFormatting sqref="AF8:AF9">
    <cfRule type="containsText" dxfId="464" priority="1" operator="containsText" text="D">
      <formula>NOT(ISERROR(SEARCH("D",AF8)))</formula>
    </cfRule>
    <cfRule type="containsText" dxfId="463" priority="2" operator="containsText" text="S">
      <formula>NOT(ISERROR(SEARCH("S",AF8)))</formula>
    </cfRule>
    <cfRule type="containsText" dxfId="462" priority="3" operator="containsText" text="F">
      <formula>NOT(ISERROR(SEARCH("F",AF8)))</formula>
    </cfRule>
    <cfRule type="containsText" dxfId="461" priority="4" operator="containsText" text="E">
      <formula>NOT(ISERROR(SEARCH("E",AF8)))</formula>
    </cfRule>
    <cfRule type="containsText" dxfId="460" priority="5" operator="containsText" text="B">
      <formula>NOT(ISERROR(SEARCH("B",AF8)))</formula>
    </cfRule>
    <cfRule type="containsText" dxfId="459" priority="6" operator="containsText" text="A">
      <formula>NOT(ISERROR(SEARCH("A",AF8)))</formula>
    </cfRule>
  </conditionalFormatting>
  <dataValidations count="1">
    <dataValidation type="list" allowBlank="1" showInputMessage="1" showErrorMessage="1" sqref="AO2:AO9"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R3:V3 R4:V4 R5:V6 R7:V7 R8:V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2"/>
  <sheetViews>
    <sheetView workbookViewId="0">
      <pane xSplit="5" ySplit="1" topLeftCell="Z2" activePane="bottomRight" state="frozen"/>
      <selection activeCell="E24" sqref="E24"/>
      <selection pane="topRight" activeCell="E24" sqref="E24"/>
      <selection pane="bottomLeft" activeCell="E24" sqref="E24"/>
      <selection pane="bottomRight" activeCell="AA13" sqref="AA13"/>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v>44639</v>
      </c>
      <c r="B2" s="7" t="s">
        <v>164</v>
      </c>
      <c r="C2" s="8" t="s">
        <v>280</v>
      </c>
      <c r="D2" s="9">
        <v>0.10976851851851853</v>
      </c>
      <c r="E2" s="32" t="s">
        <v>746</v>
      </c>
      <c r="F2" s="24">
        <v>12.8</v>
      </c>
      <c r="G2" s="24">
        <v>10.8</v>
      </c>
      <c r="H2" s="24">
        <v>11.9</v>
      </c>
      <c r="I2" s="24">
        <v>13.2</v>
      </c>
      <c r="J2" s="24">
        <v>13</v>
      </c>
      <c r="K2" s="24">
        <v>12.4</v>
      </c>
      <c r="L2" s="24">
        <v>12.3</v>
      </c>
      <c r="M2" s="24">
        <v>12.3</v>
      </c>
      <c r="N2" s="24">
        <v>12.3</v>
      </c>
      <c r="O2" s="24">
        <v>12.1</v>
      </c>
      <c r="P2" s="24">
        <v>11.8</v>
      </c>
      <c r="Q2" s="24">
        <v>11.4</v>
      </c>
      <c r="R2" s="24">
        <v>12.1</v>
      </c>
      <c r="S2" s="22">
        <f>SUM(F2:H2)</f>
        <v>35.5</v>
      </c>
      <c r="T2" s="22">
        <f>SUM(I2:O2)</f>
        <v>87.6</v>
      </c>
      <c r="U2" s="22">
        <f>SUM(P2:R2)</f>
        <v>35.300000000000004</v>
      </c>
      <c r="V2" s="23">
        <f>SUM(F2:J2)</f>
        <v>61.7</v>
      </c>
      <c r="W2" s="23">
        <f>SUM(N2:R2)</f>
        <v>59.7</v>
      </c>
      <c r="X2" s="11" t="s">
        <v>196</v>
      </c>
      <c r="Y2" s="11" t="s">
        <v>203</v>
      </c>
      <c r="Z2" s="13" t="s">
        <v>410</v>
      </c>
      <c r="AA2" s="13" t="s">
        <v>513</v>
      </c>
      <c r="AB2" s="13" t="s">
        <v>259</v>
      </c>
      <c r="AC2" s="11" t="s">
        <v>156</v>
      </c>
      <c r="AD2" s="33">
        <v>12.5</v>
      </c>
      <c r="AE2" s="34">
        <v>14.8</v>
      </c>
      <c r="AF2" s="34">
        <v>9.5</v>
      </c>
      <c r="AG2" s="11" t="s">
        <v>159</v>
      </c>
      <c r="AH2" s="12">
        <v>-0.7</v>
      </c>
      <c r="AI2" s="12">
        <v>-0.6</v>
      </c>
      <c r="AJ2" s="12">
        <v>-0.9</v>
      </c>
      <c r="AK2" s="12">
        <v>-0.4</v>
      </c>
      <c r="AL2" s="12"/>
      <c r="AM2" s="11" t="s">
        <v>306</v>
      </c>
      <c r="AN2" s="11" t="s">
        <v>303</v>
      </c>
      <c r="AO2" s="11" t="s">
        <v>157</v>
      </c>
      <c r="AP2" s="8"/>
      <c r="AQ2" s="8" t="s">
        <v>751</v>
      </c>
      <c r="AR2" s="29" t="s">
        <v>747</v>
      </c>
    </row>
  </sheetData>
  <autoFilter ref="A1:AQ1" xr:uid="{00000000-0009-0000-0000-000008000000}"/>
  <phoneticPr fontId="12"/>
  <conditionalFormatting sqref="AM2:AO2">
    <cfRule type="containsText" dxfId="458" priority="104" operator="containsText" text="E">
      <formula>NOT(ISERROR(SEARCH("E",AM2)))</formula>
    </cfRule>
    <cfRule type="containsText" dxfId="457" priority="105" operator="containsText" text="B">
      <formula>NOT(ISERROR(SEARCH("B",AM2)))</formula>
    </cfRule>
    <cfRule type="containsText" dxfId="456" priority="106" operator="containsText" text="A">
      <formula>NOT(ISERROR(SEARCH("A",AM2)))</formula>
    </cfRule>
  </conditionalFormatting>
  <conditionalFormatting sqref="F2:R2">
    <cfRule type="colorScale" priority="88">
      <colorScale>
        <cfvo type="min"/>
        <cfvo type="percentile" val="50"/>
        <cfvo type="max"/>
        <color rgb="FFF8696B"/>
        <color rgb="FFFFEB84"/>
        <color rgb="FF63BE7B"/>
      </colorScale>
    </cfRule>
  </conditionalFormatting>
  <conditionalFormatting sqref="AP2">
    <cfRule type="containsText" dxfId="455" priority="21" operator="containsText" text="E">
      <formula>NOT(ISERROR(SEARCH("E",AP2)))</formula>
    </cfRule>
    <cfRule type="containsText" dxfId="454" priority="22" operator="containsText" text="B">
      <formula>NOT(ISERROR(SEARCH("B",AP2)))</formula>
    </cfRule>
    <cfRule type="containsText" dxfId="453" priority="23" operator="containsText" text="A">
      <formula>NOT(ISERROR(SEARCH("A",AP2)))</formula>
    </cfRule>
  </conditionalFormatting>
  <conditionalFormatting sqref="AG2">
    <cfRule type="containsText" dxfId="452" priority="1" operator="containsText" text="D">
      <formula>NOT(ISERROR(SEARCH("D",AG2)))</formula>
    </cfRule>
    <cfRule type="containsText" dxfId="451" priority="2" operator="containsText" text="S">
      <formula>NOT(ISERROR(SEARCH("S",AG2)))</formula>
    </cfRule>
    <cfRule type="containsText" dxfId="450" priority="3" operator="containsText" text="F">
      <formula>NOT(ISERROR(SEARCH("F",AG2)))</formula>
    </cfRule>
    <cfRule type="containsText" dxfId="449" priority="4" operator="containsText" text="E">
      <formula>NOT(ISERROR(SEARCH("E",AG2)))</formula>
    </cfRule>
    <cfRule type="containsText" dxfId="448" priority="5" operator="containsText" text="B">
      <formula>NOT(ISERROR(SEARCH("B",AG2)))</formula>
    </cfRule>
    <cfRule type="containsText" dxfId="447" priority="6" operator="containsText" text="A">
      <formula>NOT(ISERROR(SEARCH("A",AG2)))</formula>
    </cfRule>
  </conditionalFormatting>
  <dataValidations count="1">
    <dataValidation type="list" allowBlank="1" showInputMessage="1" showErrorMessage="1" sqref="AP2"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W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表の見方</vt:lpstr>
      <vt:lpstr>芝1200m</vt:lpstr>
      <vt:lpstr>芝1400m</vt:lpstr>
      <vt:lpstr>芝1600m</vt:lpstr>
      <vt:lpstr>芝1800m</vt:lpstr>
      <vt:lpstr>芝2000m</vt:lpstr>
      <vt:lpstr>芝2200m</vt:lpstr>
      <vt:lpstr>芝2400m</vt:lpstr>
      <vt:lpstr>芝2600m</vt:lpstr>
      <vt:lpstr>芝3000m</vt:lpstr>
      <vt:lpstr>芝3200m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2022-04-06T05:39:43Z</dcterms:modified>
</cp:coreProperties>
</file>