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A7E81B69-D3ED-0D4D-8FBC-72EB74B8105D}" xr6:coauthVersionLast="47" xr6:coauthVersionMax="47" xr10:uidLastSave="{00000000-0000-0000-0000-000000000000}"/>
  <bookViews>
    <workbookView xWindow="0" yWindow="500" windowWidth="28700" windowHeight="15920" tabRatio="855" activeTab="5"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ダ1200m!$A$1:$AF$21</definedName>
    <definedName name="_xlnm._FilterDatabase" localSheetId="8" hidden="1">ダ1400m!$A$1:$AH$3</definedName>
    <definedName name="_xlnm._FilterDatabase" localSheetId="9" hidden="1">ダ1800m!$A$1:$AK$29</definedName>
    <definedName name="_xlnm._FilterDatabase" localSheetId="10" hidden="1">ダ1900m!$A$1:$AK$10</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芝2000m!$A$1:$AN$1</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25" l="1"/>
  <c r="N26" i="25"/>
  <c r="O26" i="25"/>
  <c r="U12" i="22" l="1"/>
  <c r="T12" i="22"/>
  <c r="S12" i="22"/>
  <c r="R12" i="22"/>
  <c r="Q12" i="22"/>
  <c r="U11" i="22"/>
  <c r="T11" i="22"/>
  <c r="S11" i="22"/>
  <c r="R11" i="22"/>
  <c r="Q11" i="22"/>
  <c r="T22" i="37"/>
  <c r="S22" i="37"/>
  <c r="R22" i="37"/>
  <c r="Q22" i="37"/>
  <c r="P22" i="37"/>
  <c r="T21" i="37"/>
  <c r="S21" i="37"/>
  <c r="R21" i="37"/>
  <c r="Q21" i="37"/>
  <c r="P21" i="37"/>
  <c r="T20" i="37"/>
  <c r="S20" i="37"/>
  <c r="R20" i="37"/>
  <c r="Q20" i="37"/>
  <c r="P20" i="37"/>
  <c r="R18" i="35"/>
  <c r="Q18" i="35"/>
  <c r="P18" i="35"/>
  <c r="O18" i="35"/>
  <c r="N18" i="35"/>
  <c r="P10" i="32"/>
  <c r="O10" i="32"/>
  <c r="N10" i="32"/>
  <c r="M10" i="32"/>
  <c r="P9" i="32"/>
  <c r="O9" i="32"/>
  <c r="N9" i="32"/>
  <c r="M9" i="32"/>
  <c r="P8" i="32"/>
  <c r="O8" i="32"/>
  <c r="N8" i="32"/>
  <c r="M8" i="32"/>
  <c r="S16" i="11"/>
  <c r="R16" i="11"/>
  <c r="Q16" i="11"/>
  <c r="P16" i="11"/>
  <c r="S15" i="11"/>
  <c r="R15" i="11"/>
  <c r="Q15" i="11"/>
  <c r="P15" i="11"/>
  <c r="S40" i="30"/>
  <c r="R40" i="30"/>
  <c r="Q40" i="30"/>
  <c r="P40" i="30"/>
  <c r="O40" i="30"/>
  <c r="S39" i="30"/>
  <c r="R39" i="30"/>
  <c r="Q39" i="30"/>
  <c r="P39" i="30"/>
  <c r="O39" i="30"/>
  <c r="S38" i="30"/>
  <c r="R38" i="30"/>
  <c r="Q38" i="30"/>
  <c r="P38" i="30"/>
  <c r="O38" i="30"/>
  <c r="S37" i="30"/>
  <c r="R37" i="30"/>
  <c r="Q37" i="30"/>
  <c r="P37" i="30"/>
  <c r="O37" i="30"/>
  <c r="S36" i="30"/>
  <c r="R36" i="30"/>
  <c r="Q36" i="30"/>
  <c r="P36" i="30"/>
  <c r="O36" i="30"/>
  <c r="P28" i="25"/>
  <c r="O28" i="25"/>
  <c r="N28" i="25"/>
  <c r="M28" i="25"/>
  <c r="P27" i="25"/>
  <c r="O27" i="25"/>
  <c r="N27" i="25"/>
  <c r="M27" i="25"/>
  <c r="P26" i="25"/>
  <c r="P25" i="25"/>
  <c r="O25" i="25"/>
  <c r="N25" i="25"/>
  <c r="M25" i="25"/>
  <c r="P24" i="25"/>
  <c r="O24" i="25"/>
  <c r="N24" i="25"/>
  <c r="M24" i="25"/>
  <c r="N24" i="29"/>
  <c r="M24" i="29"/>
  <c r="L24" i="29"/>
  <c r="N23" i="29"/>
  <c r="M23" i="29"/>
  <c r="L23" i="29"/>
  <c r="N22" i="29"/>
  <c r="M22" i="29"/>
  <c r="L22" i="29"/>
  <c r="T19" i="37" l="1"/>
  <c r="S31" i="30"/>
  <c r="S30" i="30"/>
  <c r="R31" i="30"/>
  <c r="R30" i="30"/>
  <c r="Q30" i="30"/>
  <c r="Q31" i="30"/>
  <c r="L20" i="29"/>
  <c r="U10" i="22" l="1"/>
  <c r="T10" i="22"/>
  <c r="S10" i="22"/>
  <c r="R10" i="22"/>
  <c r="Q10" i="22"/>
  <c r="S19" i="37"/>
  <c r="R19" i="37"/>
  <c r="Q19" i="37"/>
  <c r="P19" i="37"/>
  <c r="T18" i="37"/>
  <c r="S18" i="37"/>
  <c r="R18" i="37"/>
  <c r="Q18" i="37"/>
  <c r="P18" i="37"/>
  <c r="T17" i="37"/>
  <c r="S17" i="37"/>
  <c r="R17" i="37"/>
  <c r="Q17" i="37"/>
  <c r="P17" i="37"/>
  <c r="R17" i="35"/>
  <c r="Q17" i="35"/>
  <c r="P17" i="35"/>
  <c r="O17" i="35"/>
  <c r="N17" i="35"/>
  <c r="R16" i="35"/>
  <c r="Q16" i="35"/>
  <c r="P16" i="35"/>
  <c r="O16" i="35"/>
  <c r="N16" i="35"/>
  <c r="R15" i="35"/>
  <c r="Q15" i="35"/>
  <c r="P15" i="35"/>
  <c r="O15" i="35"/>
  <c r="N15" i="35"/>
  <c r="P7" i="32"/>
  <c r="O7" i="32"/>
  <c r="N7" i="32"/>
  <c r="M7" i="32"/>
  <c r="N6" i="31"/>
  <c r="M6" i="31"/>
  <c r="L6" i="31"/>
  <c r="S14" i="11"/>
  <c r="R14" i="11"/>
  <c r="Q14" i="11"/>
  <c r="P14" i="11"/>
  <c r="S13" i="11"/>
  <c r="R13" i="11"/>
  <c r="Q13" i="11"/>
  <c r="P13" i="11"/>
  <c r="S12" i="11"/>
  <c r="R12" i="11"/>
  <c r="Q12" i="11"/>
  <c r="P12" i="11"/>
  <c r="S11" i="11"/>
  <c r="R11" i="11"/>
  <c r="Q11" i="11"/>
  <c r="P11" i="11"/>
  <c r="S35" i="30"/>
  <c r="R35" i="30"/>
  <c r="Q35" i="30"/>
  <c r="P35" i="30"/>
  <c r="O35" i="30"/>
  <c r="S34" i="30"/>
  <c r="R34" i="30"/>
  <c r="Q34" i="30"/>
  <c r="P34" i="30"/>
  <c r="O34" i="30"/>
  <c r="S33" i="30"/>
  <c r="R33" i="30"/>
  <c r="Q33" i="30"/>
  <c r="P33" i="30"/>
  <c r="O33" i="30"/>
  <c r="S32" i="30"/>
  <c r="R32" i="30"/>
  <c r="Q32" i="30"/>
  <c r="P32" i="30"/>
  <c r="O32" i="30"/>
  <c r="P31" i="30"/>
  <c r="O31" i="30"/>
  <c r="P30" i="30"/>
  <c r="O30" i="30"/>
  <c r="P23" i="25"/>
  <c r="O23" i="25"/>
  <c r="N23" i="25"/>
  <c r="M23" i="25"/>
  <c r="P22" i="25"/>
  <c r="O22" i="25"/>
  <c r="N22" i="25"/>
  <c r="M22" i="25"/>
  <c r="P21" i="25"/>
  <c r="O21" i="25"/>
  <c r="N21" i="25"/>
  <c r="M21" i="25"/>
  <c r="N21" i="29"/>
  <c r="M21" i="29"/>
  <c r="L21" i="29"/>
  <c r="N20" i="29"/>
  <c r="M20" i="29"/>
  <c r="U9" i="22"/>
  <c r="T9" i="22"/>
  <c r="S9" i="22"/>
  <c r="R9" i="22"/>
  <c r="Q9" i="22"/>
  <c r="T16" i="37"/>
  <c r="S16" i="37"/>
  <c r="R16" i="37"/>
  <c r="Q16" i="37"/>
  <c r="P16" i="37"/>
  <c r="N5" i="31"/>
  <c r="M5" i="31"/>
  <c r="L5" i="31"/>
  <c r="R14" i="35"/>
  <c r="Q14" i="35"/>
  <c r="P14" i="35"/>
  <c r="O14" i="35"/>
  <c r="N14" i="35"/>
  <c r="R13" i="35"/>
  <c r="Q13" i="35"/>
  <c r="P13" i="35"/>
  <c r="O13" i="35"/>
  <c r="N13" i="35"/>
  <c r="U8" i="22"/>
  <c r="T8" i="22"/>
  <c r="S8" i="22"/>
  <c r="R8" i="22"/>
  <c r="Q8" i="22"/>
  <c r="R12" i="35"/>
  <c r="Q12" i="35"/>
  <c r="P12" i="35"/>
  <c r="O12" i="35"/>
  <c r="N12" i="35"/>
  <c r="T15" i="37" l="1"/>
  <c r="S15" i="37"/>
  <c r="R15" i="37"/>
  <c r="Q15" i="37"/>
  <c r="P15" i="37"/>
  <c r="R11" i="35"/>
  <c r="Q11" i="35"/>
  <c r="P11" i="35"/>
  <c r="O11" i="35"/>
  <c r="N11" i="35"/>
  <c r="S10" i="11" l="1"/>
  <c r="R10" i="11"/>
  <c r="Q10" i="11"/>
  <c r="P10" i="11"/>
  <c r="S29" i="30"/>
  <c r="R29" i="30"/>
  <c r="Q29" i="30"/>
  <c r="P29" i="30"/>
  <c r="O29" i="30"/>
  <c r="S28" i="30"/>
  <c r="R28" i="30"/>
  <c r="Q28" i="30"/>
  <c r="P28" i="30"/>
  <c r="O28" i="30"/>
  <c r="S27" i="30"/>
  <c r="R27" i="30"/>
  <c r="Q27" i="30"/>
  <c r="P27" i="30"/>
  <c r="O27" i="30"/>
  <c r="S26" i="30"/>
  <c r="R26" i="30"/>
  <c r="Q26" i="30"/>
  <c r="P26" i="30"/>
  <c r="O26" i="30"/>
  <c r="S25" i="30"/>
  <c r="R25" i="30"/>
  <c r="Q25" i="30"/>
  <c r="P25" i="30"/>
  <c r="O25" i="30"/>
  <c r="P20" i="25"/>
  <c r="O20" i="25"/>
  <c r="N20" i="25"/>
  <c r="M20" i="25"/>
  <c r="P19" i="25"/>
  <c r="O19" i="25"/>
  <c r="N19" i="25"/>
  <c r="M19" i="25"/>
  <c r="P18" i="25"/>
  <c r="O18" i="25"/>
  <c r="N18" i="25"/>
  <c r="M18" i="25"/>
  <c r="P17" i="25"/>
  <c r="O17" i="25"/>
  <c r="N17" i="25"/>
  <c r="M17" i="25"/>
  <c r="N19" i="29"/>
  <c r="M19" i="29"/>
  <c r="L19" i="29"/>
  <c r="N18" i="29"/>
  <c r="M18" i="29"/>
  <c r="L18" i="29"/>
  <c r="N17" i="29"/>
  <c r="M17" i="29"/>
  <c r="L17" i="29"/>
  <c r="N16" i="29"/>
  <c r="M16" i="29"/>
  <c r="L16" i="29"/>
  <c r="N15" i="29"/>
  <c r="M15" i="29"/>
  <c r="L15" i="29"/>
  <c r="N14" i="29"/>
  <c r="M14" i="29"/>
  <c r="L14" i="29"/>
  <c r="U7" i="22" l="1"/>
  <c r="T7" i="22"/>
  <c r="S7" i="22"/>
  <c r="R7" i="22"/>
  <c r="Q7" i="22"/>
  <c r="U6" i="22"/>
  <c r="T6" i="22"/>
  <c r="S6" i="22"/>
  <c r="R6" i="22"/>
  <c r="Q6" i="22"/>
  <c r="T14" i="37"/>
  <c r="S14" i="37"/>
  <c r="R14" i="37"/>
  <c r="Q14" i="37"/>
  <c r="P14" i="37"/>
  <c r="T13" i="37"/>
  <c r="S13" i="37"/>
  <c r="R13" i="37"/>
  <c r="Q13" i="37"/>
  <c r="P13" i="37"/>
  <c r="T12" i="37"/>
  <c r="S12" i="37"/>
  <c r="R12" i="37"/>
  <c r="Q12" i="37"/>
  <c r="P12" i="37"/>
  <c r="R10" i="35"/>
  <c r="Q10" i="35"/>
  <c r="P10" i="35"/>
  <c r="O10" i="35"/>
  <c r="N10" i="35"/>
  <c r="R9" i="35"/>
  <c r="Q9" i="35"/>
  <c r="P9" i="35"/>
  <c r="O9" i="35"/>
  <c r="N9" i="35"/>
  <c r="R8" i="35"/>
  <c r="Q8" i="35"/>
  <c r="P8" i="35"/>
  <c r="O8" i="35"/>
  <c r="N8" i="35"/>
  <c r="P6" i="32"/>
  <c r="O6" i="32"/>
  <c r="N6" i="32"/>
  <c r="M6" i="32"/>
  <c r="S9" i="11"/>
  <c r="R9" i="11"/>
  <c r="Q9" i="11"/>
  <c r="P9" i="11"/>
  <c r="S8" i="11"/>
  <c r="R8" i="11"/>
  <c r="Q8" i="11"/>
  <c r="P8" i="11"/>
  <c r="S7" i="11"/>
  <c r="R7" i="11"/>
  <c r="Q7" i="11"/>
  <c r="P7" i="11"/>
  <c r="S24" i="30"/>
  <c r="R24" i="30"/>
  <c r="Q24" i="30"/>
  <c r="P24" i="30"/>
  <c r="O24" i="30"/>
  <c r="S23" i="30"/>
  <c r="R23" i="30"/>
  <c r="Q23" i="30"/>
  <c r="P23" i="30"/>
  <c r="O23" i="30"/>
  <c r="S22" i="30"/>
  <c r="R22" i="30"/>
  <c r="Q22" i="30"/>
  <c r="P22" i="30"/>
  <c r="O22" i="30"/>
  <c r="S21" i="30"/>
  <c r="R21" i="30"/>
  <c r="Q21" i="30"/>
  <c r="P21" i="30"/>
  <c r="O21" i="30"/>
  <c r="S20" i="30"/>
  <c r="R20" i="30"/>
  <c r="Q20" i="30"/>
  <c r="P20" i="30"/>
  <c r="O20" i="30"/>
  <c r="P16" i="25"/>
  <c r="O16" i="25"/>
  <c r="N16" i="25"/>
  <c r="M16" i="25"/>
  <c r="P15" i="25"/>
  <c r="O15" i="25"/>
  <c r="N15" i="25"/>
  <c r="M15" i="25"/>
  <c r="P14" i="25"/>
  <c r="O14" i="25"/>
  <c r="N14" i="25"/>
  <c r="M14" i="25"/>
  <c r="N13" i="29"/>
  <c r="M13" i="29"/>
  <c r="L13" i="29"/>
  <c r="N12" i="29"/>
  <c r="M12" i="29"/>
  <c r="L12" i="29"/>
  <c r="N11" i="29"/>
  <c r="M11" i="29"/>
  <c r="L11" i="29"/>
  <c r="U5" i="22"/>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7" i="35"/>
  <c r="Q7" i="35"/>
  <c r="P7" i="35"/>
  <c r="O7" i="35"/>
  <c r="N7" i="35"/>
  <c r="P5" i="32"/>
  <c r="O5" i="32"/>
  <c r="N5" i="32"/>
  <c r="M5" i="32"/>
  <c r="P4" i="32"/>
  <c r="O4" i="32"/>
  <c r="N4" i="32"/>
  <c r="M4" i="32"/>
  <c r="P3" i="32"/>
  <c r="O3" i="32"/>
  <c r="N3" i="32"/>
  <c r="M3" i="32"/>
  <c r="S6" i="11"/>
  <c r="R6" i="11"/>
  <c r="Q6" i="11"/>
  <c r="P6" i="11"/>
  <c r="S19" i="30"/>
  <c r="R19" i="30"/>
  <c r="Q19" i="30"/>
  <c r="P19" i="30"/>
  <c r="O19" i="30"/>
  <c r="S18" i="30"/>
  <c r="R18" i="30"/>
  <c r="Q18" i="30"/>
  <c r="P18" i="30"/>
  <c r="O18" i="30"/>
  <c r="S17" i="30"/>
  <c r="R17" i="30"/>
  <c r="Q17" i="30"/>
  <c r="P17" i="30"/>
  <c r="O17" i="30"/>
  <c r="S16" i="30"/>
  <c r="R16" i="30"/>
  <c r="Q16" i="30"/>
  <c r="P16" i="30"/>
  <c r="O16" i="30"/>
  <c r="S15" i="30"/>
  <c r="R15" i="30"/>
  <c r="Q15" i="30"/>
  <c r="P15" i="30"/>
  <c r="O15" i="30"/>
  <c r="P13" i="25"/>
  <c r="O13" i="25"/>
  <c r="N13" i="25"/>
  <c r="M13" i="25"/>
  <c r="P12" i="25"/>
  <c r="O12" i="25"/>
  <c r="N12" i="25"/>
  <c r="M12" i="25"/>
  <c r="P11" i="25"/>
  <c r="O11" i="25"/>
  <c r="N11" i="25"/>
  <c r="M11" i="25"/>
  <c r="P10" i="25"/>
  <c r="O10" i="25"/>
  <c r="N10" i="25"/>
  <c r="M10" i="25"/>
  <c r="P9" i="25"/>
  <c r="O9" i="25"/>
  <c r="N9" i="25"/>
  <c r="M9" i="25"/>
  <c r="N10" i="29"/>
  <c r="M10" i="29"/>
  <c r="L10" i="29"/>
  <c r="N9" i="29"/>
  <c r="M9" i="29"/>
  <c r="L9" i="29"/>
  <c r="N8" i="29"/>
  <c r="M8" i="29"/>
  <c r="L8" i="29"/>
  <c r="S3" i="30" l="1"/>
  <c r="S4" i="30"/>
  <c r="S5" i="30"/>
  <c r="S6" i="30"/>
  <c r="S7" i="30"/>
  <c r="S8" i="30"/>
  <c r="S9" i="30"/>
  <c r="S10" i="30"/>
  <c r="S11" i="30"/>
  <c r="S12" i="30"/>
  <c r="S13" i="30"/>
  <c r="S14"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S5" i="11"/>
  <c r="R5" i="11"/>
  <c r="Q5" i="11"/>
  <c r="P5" i="11"/>
  <c r="S4" i="11"/>
  <c r="R4" i="11"/>
  <c r="Q4" i="11"/>
  <c r="P4" i="11"/>
  <c r="R14" i="30"/>
  <c r="Q14" i="30"/>
  <c r="P14" i="30"/>
  <c r="O14" i="30"/>
  <c r="R13" i="30"/>
  <c r="Q13" i="30"/>
  <c r="P13" i="30"/>
  <c r="O13" i="30"/>
  <c r="R12" i="30"/>
  <c r="Q12" i="30"/>
  <c r="P12" i="30"/>
  <c r="O12" i="30"/>
  <c r="R11" i="30"/>
  <c r="Q11" i="30"/>
  <c r="P11" i="30"/>
  <c r="O11" i="30"/>
  <c r="R10" i="30"/>
  <c r="Q10" i="30"/>
  <c r="P10" i="30"/>
  <c r="O10" i="30"/>
  <c r="R9" i="30"/>
  <c r="Q9" i="30"/>
  <c r="P9" i="30"/>
  <c r="O9" i="30"/>
  <c r="R8" i="30"/>
  <c r="Q8" i="30"/>
  <c r="P8" i="30"/>
  <c r="O8" i="30"/>
  <c r="R7" i="30"/>
  <c r="Q7" i="30"/>
  <c r="P7" i="30"/>
  <c r="O7" i="30"/>
  <c r="R6" i="30"/>
  <c r="Q6" i="30"/>
  <c r="P6" i="30"/>
  <c r="O6" i="30"/>
  <c r="R5" i="30"/>
  <c r="Q5" i="30"/>
  <c r="P5" i="30"/>
  <c r="O5" i="30"/>
  <c r="R4" i="30"/>
  <c r="Q4" i="30"/>
  <c r="P4" i="30"/>
  <c r="O4" i="30"/>
  <c r="P8" i="25"/>
  <c r="O8" i="25"/>
  <c r="N8" i="25"/>
  <c r="M8" i="25"/>
  <c r="P7" i="25"/>
  <c r="O7" i="25"/>
  <c r="N7" i="25"/>
  <c r="M7" i="25"/>
  <c r="P6" i="25"/>
  <c r="O6" i="25"/>
  <c r="N6" i="25"/>
  <c r="M6" i="25"/>
  <c r="P5" i="25"/>
  <c r="O5" i="25"/>
  <c r="N5" i="25"/>
  <c r="M5" i="25"/>
  <c r="P4" i="25"/>
  <c r="O4" i="25"/>
  <c r="N4" i="25"/>
  <c r="M4" i="25"/>
  <c r="N7" i="29"/>
  <c r="M7" i="29"/>
  <c r="L7" i="29"/>
  <c r="N6" i="29"/>
  <c r="M6" i="29"/>
  <c r="L6" i="29"/>
  <c r="N5" i="29"/>
  <c r="M5" i="29"/>
  <c r="L5" i="29"/>
  <c r="N4" i="29"/>
  <c r="M4" i="29"/>
  <c r="L4" i="29"/>
  <c r="N3" i="29"/>
  <c r="M3" i="29"/>
  <c r="L3" i="29"/>
  <c r="S3" i="11"/>
  <c r="R3" i="11"/>
  <c r="Q3" i="11"/>
  <c r="P3" i="11"/>
  <c r="N3" i="35" l="1"/>
  <c r="O3" i="35"/>
  <c r="P3" i="35"/>
  <c r="Y2" i="38" l="1"/>
  <c r="U2" i="22"/>
  <c r="T3" i="37"/>
  <c r="T2" i="37"/>
  <c r="R3" i="35"/>
  <c r="R2" i="35"/>
  <c r="S2" i="11"/>
  <c r="P3" i="25" l="1"/>
  <c r="O3" i="25"/>
  <c r="N3" i="25"/>
  <c r="M3" i="25"/>
  <c r="Q3" i="35" l="1"/>
  <c r="X2" i="38" l="1"/>
  <c r="W2" i="38"/>
  <c r="V2" i="38"/>
  <c r="U2" i="38"/>
  <c r="N2" i="31" l="1"/>
  <c r="M2" i="31"/>
  <c r="L2" i="31"/>
  <c r="R2" i="11"/>
  <c r="Q2" i="11"/>
  <c r="P2" i="11"/>
  <c r="R3" i="30"/>
  <c r="Q3" i="30"/>
  <c r="P3" i="30"/>
  <c r="O3" i="30"/>
  <c r="R2" i="30"/>
  <c r="Q2" i="30"/>
  <c r="P2" i="30"/>
  <c r="O2" i="30"/>
  <c r="P2" i="25"/>
  <c r="O2" i="25"/>
  <c r="N2" i="25"/>
  <c r="M2" i="25"/>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<sst xmlns="http://schemas.openxmlformats.org/spreadsheetml/2006/main" count="3024" uniqueCount="888">
  <si>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</si>
  <si>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</si>
  <si>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</si>
  <si>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</si>
  <si>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</si>
  <si>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</si>
  <si>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</si>
  <si>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</si>
  <si>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</si>
  <si>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</si>
  <si>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</si>
  <si>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</si>
  <si>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</si>
  <si>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</si>
  <si>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</si>
  <si>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</si>
  <si>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</si>
  <si>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</si>
  <si>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</si>
  <si>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</si>
  <si>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</si>
  <si>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</si>
  <si>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</si>
  <si>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</si>
  <si>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</si>
  <si>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</si>
  <si>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</si>
  <si>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</si>
  <si>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</si>
  <si>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</si>
  <si>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</si>
  <si>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</si>
  <si>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</si>
  <si>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</si>
  <si>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</si>
  <si>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</si>
  <si>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</si>
  <si>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</si>
  <si>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</si>
  <si>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</si>
  <si>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</si>
  <si>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</si>
  <si>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</si>
  <si>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</si>
  <si>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</si>
  <si>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</si>
  <si>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</si>
  <si>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</si>
  <si>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</si>
  <si>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</si>
  <si>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</si>
  <si>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</si>
  <si>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</si>
  <si>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</si>
  <si>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</si>
  <si>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</si>
  <si>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</si>
  <si>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</si>
  <si>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</si>
  <si>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</si>
  <si>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</si>
  <si>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</si>
  <si>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</si>
  <si>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</si>
  <si>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</si>
  <si>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</si>
  <si>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</si>
  <si>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</si>
  <si>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</si>
  <si>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</si>
  <si>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</si>
  <si>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</si>
  <si>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</si>
  <si>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</si>
  <si>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</si>
  <si>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</si>
  <si>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</si>
  <si>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</si>
  <si>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</si>
  <si>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</si>
  <si>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</si>
  <si>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</si>
  <si>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</si>
  <si>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</si>
  <si>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</si>
  <si>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</si>
  <si>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</si>
  <si>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</si>
  <si>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</si>
  <si>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</si>
  <si>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</si>
  <si>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</si>
  <si>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</si>
  <si>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</si>
  <si>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</si>
  <si>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</si>
  <si>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</si>
  <si>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</si>
  <si>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</si>
  <si>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</si>
  <si>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</si>
  <si>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</si>
  <si>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</si>
  <si>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</si>
  <si>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</si>
  <si>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</si>
  <si>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</si>
  <si>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</si>
  <si>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</si>
  <si>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</si>
  <si>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</si>
  <si>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</si>
  <si>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</si>
  <si>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</si>
  <si>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</si>
  <si>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</si>
  <si>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</si>
  <si>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</si>
  <si>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</si>
  <si>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</si>
  <si>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</si>
  <si>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</si>
  <si>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</si>
  <si>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</si>
  <si>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</si>
  <si>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</si>
  <si>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</si>
  <si>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</si>
  <si>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</si>
  <si>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</si>
  <si>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</si>
  <si>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</si>
  <si>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</si>
  <si>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</si>
  <si>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</si>
  <si>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</si>
  <si>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</si>
  <si>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</si>
  <si>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</si>
  <si>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</si>
  <si>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</si>
  <si>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</si>
  <si>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</si>
  <si>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</si>
  <si>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</si>
  <si>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</si>
  <si>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</si>
  <si>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</si>
  <si>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</si>
  <si>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</si>
  <si>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C</t>
    <phoneticPr fontId="11"/>
  </si>
  <si>
    <t>D</t>
    <phoneticPr fontId="11"/>
  </si>
  <si>
    <t>C</t>
    <phoneticPr fontId="3"/>
  </si>
  <si>
    <t>C</t>
    <phoneticPr fontId="1"/>
  </si>
  <si>
    <t>H</t>
    <phoneticPr fontId="11"/>
  </si>
  <si>
    <t>平坦</t>
    <rPh sb="0" eb="2">
      <t>ヘイタn</t>
    </rPh>
    <phoneticPr fontId="11"/>
  </si>
  <si>
    <t>良</t>
    <rPh sb="0" eb="1">
      <t>ヨイ</t>
    </rPh>
    <phoneticPr fontId="11"/>
  </si>
  <si>
    <t>ロードカナロア</t>
    <phoneticPr fontId="11"/>
  </si>
  <si>
    <t>D</t>
    <phoneticPr fontId="1"/>
  </si>
  <si>
    <t>2勝</t>
    <rPh sb="1" eb="2">
      <t>ショウ</t>
    </rPh>
    <phoneticPr fontId="1"/>
  </si>
  <si>
    <t>S</t>
    <phoneticPr fontId="11"/>
  </si>
  <si>
    <t>スクリーンヒーロー</t>
    <phoneticPr fontId="11"/>
  </si>
  <si>
    <t>B</t>
    <phoneticPr fontId="11"/>
  </si>
  <si>
    <t>ハービンジャー</t>
    <phoneticPr fontId="11"/>
  </si>
  <si>
    <t>瞬発</t>
    <rPh sb="0" eb="2">
      <t>シュンパテゥ</t>
    </rPh>
    <phoneticPr fontId="11"/>
  </si>
  <si>
    <t>ロードジャスティス</t>
    <phoneticPr fontId="11"/>
  </si>
  <si>
    <t>フォートラーンド</t>
    <phoneticPr fontId="11"/>
  </si>
  <si>
    <t>ハーツクライ</t>
    <phoneticPr fontId="11"/>
  </si>
  <si>
    <t>ダイワメジャー</t>
    <phoneticPr fontId="11"/>
  </si>
  <si>
    <t>スタートを決めたドクターマンボウが枠なりに逃げる展開。その直後に付けたテーオーステルスが抜け出して勝利となった。</t>
    <phoneticPr fontId="11"/>
  </si>
  <si>
    <t>テーオーステルス</t>
    <phoneticPr fontId="11"/>
  </si>
  <si>
    <t>ロードジャスティスが松山騎手らしく積極策を打ってスローペース。そこから一気の加速ラップを踏んで後続はどうしようもなかった感じ。未勝利でこのラップは優秀。</t>
    <phoneticPr fontId="11"/>
  </si>
  <si>
    <t>2走前はテンに行けず、前走は内枠で揉まれる競馬。今回は初めて揉まれない先行策が取れて圧巻の競馬。今回はスローではあるがこういう競馬ができれば相当に強い馬かも。</t>
    <phoneticPr fontId="11"/>
  </si>
  <si>
    <t>初戦はスローペースで脚を余していた。今回は平均ペースで良さを見せて勝利だが、完全な前残りの展開だったのでその点で評価は微妙。</t>
    <phoneticPr fontId="11"/>
  </si>
  <si>
    <t>M</t>
    <phoneticPr fontId="11"/>
  </si>
  <si>
    <t>消耗</t>
    <rPh sb="0" eb="2">
      <t>ショウモウ</t>
    </rPh>
    <phoneticPr fontId="11"/>
  </si>
  <si>
    <t>キタサンブラック</t>
    <phoneticPr fontId="11"/>
  </si>
  <si>
    <t>キンシャサノキセキ</t>
    <phoneticPr fontId="11"/>
  </si>
  <si>
    <t>メイショウユズルハ</t>
    <phoneticPr fontId="1"/>
  </si>
  <si>
    <t>M</t>
    <phoneticPr fontId="1"/>
  </si>
  <si>
    <t>消耗</t>
    <rPh sb="0" eb="2">
      <t>ショウモウ</t>
    </rPh>
    <phoneticPr fontId="1"/>
  </si>
  <si>
    <t>良</t>
    <rPh sb="0" eb="1">
      <t>ヨイ</t>
    </rPh>
    <phoneticPr fontId="1"/>
  </si>
  <si>
    <t>ディスクリートキャット</t>
    <phoneticPr fontId="1"/>
  </si>
  <si>
    <t>モーリス</t>
    <phoneticPr fontId="1"/>
  </si>
  <si>
    <t>サトノアラジン</t>
    <phoneticPr fontId="1"/>
  </si>
  <si>
    <t>ビッグファクターが逃げたがヒラボクロマネが早めに捲って地力の問われる展開。先団を進んだメイショウユズルハが力を見せて勝利となった。</t>
    <rPh sb="24" eb="25">
      <t xml:space="preserve">マクッテ </t>
    </rPh>
    <phoneticPr fontId="1"/>
  </si>
  <si>
    <t>今回のメンバーでは相対的に上位だった。現状は上のクラスは強い馬がズラリと揃っているので、よほどの上積みがないとどうだろう。</t>
    <phoneticPr fontId="1"/>
  </si>
  <si>
    <t>向こう正面でサイモンメガライズが一気に捲ってロングスパート戦に。さすがにここではトレデマンドが抜けていた感じで、断然人気に応えて順当勝ちとなった。</t>
    <phoneticPr fontId="11"/>
  </si>
  <si>
    <t>トレデマンド</t>
    <phoneticPr fontId="11"/>
  </si>
  <si>
    <t>ディープインパクト</t>
    <phoneticPr fontId="11"/>
  </si>
  <si>
    <t>ラブリーデイ</t>
    <phoneticPr fontId="11"/>
  </si>
  <si>
    <t>アジアエクスプレス</t>
    <phoneticPr fontId="11"/>
  </si>
  <si>
    <t>相手に恵まれて完璧な競馬ができていたが、中盤から全く緩まないロンスパ戦で時計もそれなりに優秀。冬時期なら2勝クラスも丁重なので上でもやれて良さそうだ。</t>
    <phoneticPr fontId="11"/>
  </si>
  <si>
    <t>新馬戦らしく前半スローペースからの決め手比べに。最後は3頭が後続を突き離すようなレースになり、チュウワダンスが人気に応えて勝利となった。</t>
    <phoneticPr fontId="11"/>
  </si>
  <si>
    <t>チュウワダンス</t>
    <phoneticPr fontId="11"/>
  </si>
  <si>
    <t>シユーニ</t>
    <phoneticPr fontId="11"/>
  </si>
  <si>
    <t>ルーラーシップ</t>
    <phoneticPr fontId="11"/>
  </si>
  <si>
    <t>ハーツクライ産駒にしては初戦からセンス抜群に好位抜け出しの競馬ができた。それなりに素質はありそうだが、次走でペース流れてどこまでやれるか見たい。</t>
    <phoneticPr fontId="11"/>
  </si>
  <si>
    <t>3頭が競り合うような先行争いになり超ハイペースといっていい展開に。最後は完全に差し有利の展開になり、能力上位の差し馬3頭が後続を突き放した。</t>
    <phoneticPr fontId="11"/>
  </si>
  <si>
    <t>グランディア</t>
    <phoneticPr fontId="11"/>
  </si>
  <si>
    <t>モーリス</t>
    <phoneticPr fontId="11"/>
  </si>
  <si>
    <t>前走は藤岡佑介騎手が御せていなかった。今回はハイペースで地力が問われたのも良かった感じ。素質はあると思うが、難しい血統なのでこれ以上はどこまで。</t>
    <phoneticPr fontId="11"/>
  </si>
  <si>
    <t>クリノドラゴン</t>
    <phoneticPr fontId="1"/>
  </si>
  <si>
    <t>消耗</t>
    <rPh sb="0" eb="1">
      <t>ショウモウ</t>
    </rPh>
    <phoneticPr fontId="1"/>
  </si>
  <si>
    <t>アスカクリチャン</t>
    <phoneticPr fontId="1"/>
  </si>
  <si>
    <t>ジャスタウェイ</t>
    <phoneticPr fontId="1"/>
  </si>
  <si>
    <t>キズナ</t>
    <phoneticPr fontId="1"/>
  </si>
  <si>
    <t>中京ダート1900mらしく一旦緩んでからのロンスパ戦に。末脚の破壊力では最上位だったクリノドラゴンがようやくこのクラスを突破した。</t>
    <phoneticPr fontId="1"/>
  </si>
  <si>
    <t>途中から捲り気味の戦法でようやくこのクラスを突破。上でも相手なりに通用しそうで、ドスハーツのようなキャリアを辿りそう。</t>
    <phoneticPr fontId="1"/>
  </si>
  <si>
    <t>先行馬不在でテーオーアマゾンが逃げて序盤はかなりのスロー。最後は決め手比べになり、断然人気のジャスティンカフェをディヴィーナが倒した。</t>
    <phoneticPr fontId="11"/>
  </si>
  <si>
    <t>ディヴィーナ</t>
    <phoneticPr fontId="11"/>
  </si>
  <si>
    <t>SS</t>
    <phoneticPr fontId="11"/>
  </si>
  <si>
    <t>エピファネイア</t>
    <phoneticPr fontId="11"/>
  </si>
  <si>
    <t>エイシンフラッシュ</t>
    <phoneticPr fontId="11"/>
  </si>
  <si>
    <t>どうやら適性はマイルにあった感じ。今回は超スローではあるがジャスティンカフェを倒しているんだから立派。オープンを勝てるぐらいの馬だろう。</t>
    <phoneticPr fontId="11"/>
  </si>
  <si>
    <t>揉まれたくない馬が多く淀みないペースに。最後は差しが決まる展開になり、スムーズに競馬ができたボンディマンシュが突き抜けて勝利。</t>
    <phoneticPr fontId="3"/>
  </si>
  <si>
    <t>ボンディマンシュ</t>
    <phoneticPr fontId="3"/>
  </si>
  <si>
    <t>H</t>
    <phoneticPr fontId="3"/>
  </si>
  <si>
    <t>消耗</t>
    <rPh sb="0" eb="2">
      <t>ショウモウ</t>
    </rPh>
    <phoneticPr fontId="3"/>
  </si>
  <si>
    <t>良</t>
    <rPh sb="0" eb="1">
      <t>ヨイ</t>
    </rPh>
    <phoneticPr fontId="3"/>
  </si>
  <si>
    <t>ロードカナロア</t>
    <phoneticPr fontId="3"/>
  </si>
  <si>
    <t>タピット</t>
    <phoneticPr fontId="3"/>
  </si>
  <si>
    <t>キングカメハメハ</t>
    <phoneticPr fontId="3"/>
  </si>
  <si>
    <t>前走もかなりの強敵を撃破。左回りのワンターン戦なら普通に強そうで、条件合えばオープンでもやれて良さそう。</t>
    <phoneticPr fontId="3"/>
  </si>
  <si>
    <t>リーヴルが逃げたが2周目の向こう正面でシロニイが早め先頭。最後はロンスパ戦になり、最内を見事に突いたマカオンドールが差し切り勝ち。</t>
    <phoneticPr fontId="11"/>
  </si>
  <si>
    <t>マカオンドール</t>
    <phoneticPr fontId="11"/>
  </si>
  <si>
    <t>ゴールドシップ</t>
    <phoneticPr fontId="11"/>
  </si>
  <si>
    <t>オルフェーヴル</t>
    <phoneticPr fontId="11"/>
  </si>
  <si>
    <t>じっくり溜めてインを突く松山騎手の芸術的騎乗。こういうゆったり溜めてのロンスパ勝負は得意なので、2022年の長距離戦のニューカマーになれる素質はある。</t>
    <phoneticPr fontId="11"/>
  </si>
  <si>
    <t>ザダル</t>
    <phoneticPr fontId="11"/>
  </si>
  <si>
    <t>トーセンラー</t>
    <phoneticPr fontId="11"/>
  </si>
  <si>
    <t>キングカメハメハ</t>
    <phoneticPr fontId="11"/>
  </si>
  <si>
    <t>なかなかメンバーは揃っていた一戦。タガノペカが先手を奪ったが、その番手につけたトーセンアランが抜け出して完勝となった。</t>
    <phoneticPr fontId="3"/>
  </si>
  <si>
    <t>トーセンアラン</t>
    <phoneticPr fontId="3"/>
  </si>
  <si>
    <t>1400mで先行する競馬で本格化してきた。同日の準オープンの時計よりも速いわけですし、この馬もオープンまで一直線じゃないだろうか。</t>
    <phoneticPr fontId="3"/>
  </si>
  <si>
    <t>平坦</t>
    <rPh sb="0" eb="2">
      <t>ヘイタn</t>
    </rPh>
    <phoneticPr fontId="3"/>
  </si>
  <si>
    <t>キズナ</t>
    <phoneticPr fontId="3"/>
  </si>
  <si>
    <t>レモンドロップキッド</t>
    <phoneticPr fontId="3"/>
  </si>
  <si>
    <t>ディスクリートキャット</t>
    <phoneticPr fontId="3"/>
  </si>
  <si>
    <t>新馬</t>
    <rPh sb="0" eb="2">
      <t xml:space="preserve">シンバ </t>
    </rPh>
    <phoneticPr fontId="11"/>
  </si>
  <si>
    <t>未勝利</t>
    <rPh sb="0" eb="1">
      <t>ミショウリ</t>
    </rPh>
    <phoneticPr fontId="11"/>
  </si>
  <si>
    <t>1勝</t>
    <rPh sb="1" eb="2">
      <t>ショウ</t>
    </rPh>
    <phoneticPr fontId="3"/>
  </si>
  <si>
    <t>未勝利</t>
    <rPh sb="0" eb="3">
      <t>ミショウリ</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</si>
  <si>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</si>
  <si>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</si>
  <si>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</si>
  <si>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</si>
  <si>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</si>
  <si>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</si>
  <si>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新馬</t>
    <rPh sb="0" eb="1">
      <t>シンバ</t>
    </rPh>
    <phoneticPr fontId="11"/>
  </si>
  <si>
    <t>アーティット</t>
    <phoneticPr fontId="3"/>
  </si>
  <si>
    <t>オラヴェリタス</t>
    <phoneticPr fontId="3"/>
  </si>
  <si>
    <t>レタラが逃げて未勝利レベルではなかなかのハイペース戦に。結果的に全馬がバテてしまった感じで、そのままレタラが押し切って勝利。</t>
    <phoneticPr fontId="11"/>
  </si>
  <si>
    <t>レタラ</t>
    <phoneticPr fontId="11"/>
  </si>
  <si>
    <t>前半部分で競り合うような展開になりハイペースに。2番手からオラヴェリタスが先行勢を全て潰してなかなか強い押し切り勝ちとなった。</t>
    <phoneticPr fontId="3"/>
  </si>
  <si>
    <t>ダンカーク</t>
    <phoneticPr fontId="11"/>
  </si>
  <si>
    <t>ｱﾒﾘｶﾝﾍﾟｲﾄﾘｵｯﾄ</t>
    <phoneticPr fontId="11"/>
  </si>
  <si>
    <t>クロフネ</t>
    <phoneticPr fontId="11"/>
  </si>
  <si>
    <t>先行争いは激しくなったがスマートビクターが主張して先手を奪う展開。初ダートのジルバーンだけが差し込んできたが、なんとかスマートビクターが押し切って勝利。</t>
    <phoneticPr fontId="11"/>
  </si>
  <si>
    <t>ルクスマイティーが枠なりに逃げたが直線早々に失速。その番手につけた2頭が3着以下を突き離してワンツーとなった。</t>
    <phoneticPr fontId="11"/>
  </si>
  <si>
    <t>カネトシブルーム</t>
    <phoneticPr fontId="11"/>
  </si>
  <si>
    <t>トゥザグローリー</t>
    <phoneticPr fontId="3"/>
  </si>
  <si>
    <t>ﾏｼﾞｪｽﾃｨｯｸｳｫﾘｱｰ</t>
    <phoneticPr fontId="3"/>
  </si>
  <si>
    <t>消耗</t>
    <rPh sb="0" eb="1">
      <t>ショウモウ</t>
    </rPh>
    <phoneticPr fontId="11"/>
  </si>
  <si>
    <t>スマートビクター</t>
    <phoneticPr fontId="11"/>
  </si>
  <si>
    <t>ﾏｼﾞｪｽﾃｨｯｸｳｫﾘｱｰ</t>
    <phoneticPr fontId="11"/>
  </si>
  <si>
    <t>リアルインパクト</t>
    <phoneticPr fontId="11"/>
  </si>
  <si>
    <t>ここでは能力上位だった感じで、速いペースで逃げて体力差を活かした。いずれは上でもやれそうだが、早い時期のハイレベル戦ではどうか。</t>
    <phoneticPr fontId="11"/>
  </si>
  <si>
    <t>芝スタートなら行き脚つくようで、ハイペースを先行して強い勝ちっぷり。こういう条件なら上でもやれて良さそう。</t>
    <phoneticPr fontId="3"/>
  </si>
  <si>
    <t>大型馬の2戦目の上積みと揉まれずに行き切れたのが良かった。おそらくこういう競馬しかダメそうで、揉まれた瞬間にアウトだと思います。</t>
    <phoneticPr fontId="11"/>
  </si>
  <si>
    <t>ホウオウフウジンの逃げを人気のアーティットがマークするような展開。最後はプレミアスコアが突っこんできたが、アーティットが早めに抜け出して押し切り勝ち。</t>
    <phoneticPr fontId="3"/>
  </si>
  <si>
    <t>血統イメージ通りの大型馬。揉まれずに先行できたのが良かった感じで、上のクラスでも揉まれ込むとダメそう。大型馬なりの良化はあるか。</t>
    <phoneticPr fontId="11"/>
  </si>
  <si>
    <t>シニスターミニスター</t>
    <phoneticPr fontId="11"/>
  </si>
  <si>
    <t>イントゥミスチーフ</t>
    <phoneticPr fontId="11"/>
  </si>
  <si>
    <t>グランプリボス</t>
    <phoneticPr fontId="11"/>
  </si>
  <si>
    <t>M</t>
    <phoneticPr fontId="3"/>
  </si>
  <si>
    <t>ディープインパクト</t>
    <phoneticPr fontId="3"/>
  </si>
  <si>
    <t>ハーツクライ</t>
    <phoneticPr fontId="3"/>
  </si>
  <si>
    <t>半姉ラクレソニエールはキレ者だったがこの馬は友道厩舎でスタミナタイプに出ている。レッドジェネシスのような体力型ディープ産駒として大成するかも。</t>
    <phoneticPr fontId="3"/>
  </si>
  <si>
    <t>新馬戦らしく緩い流れから上がりの速い展開に。最後はショショローザとマヒナライズが3着以下を突き離してワンツー。</t>
    <phoneticPr fontId="11"/>
  </si>
  <si>
    <t>ショショローザ</t>
    <phoneticPr fontId="11"/>
  </si>
  <si>
    <t>ドレフォン</t>
    <phoneticPr fontId="11"/>
  </si>
  <si>
    <t>ロードカナロア産駒らしいセンスを見せて初戦勝ち。スローには恵まれたが、それでもこの流れで3着以下を突き放しているんだから強そう。母マンデラでどういう馬になるか。</t>
    <phoneticPr fontId="11"/>
  </si>
  <si>
    <t>大物感あふれる馬が揃っていた一戦。最後は人気のデシエルトとジュタロウの一騎打ちになり、早めに抜け出したデシエルトが押し切って勝利。</t>
    <phoneticPr fontId="11"/>
  </si>
  <si>
    <t>デシエルト</t>
    <phoneticPr fontId="11"/>
  </si>
  <si>
    <t>先行馬不在でスローペースの展開。断然人気のリアンクールも前に行って抜け出そうとしたが、早め早めに進めたメリディアンが押し切り勝ち。</t>
    <phoneticPr fontId="11"/>
  </si>
  <si>
    <t>メリディアン</t>
    <phoneticPr fontId="11"/>
  </si>
  <si>
    <t>アロゲート</t>
    <phoneticPr fontId="11"/>
  </si>
  <si>
    <t>ホッコータルマエ</t>
    <phoneticPr fontId="11"/>
  </si>
  <si>
    <t>ハイペースでかなり厳しい流れを掛かり気味に2番手追走。それで押し切るんだから普通に強い。世代上位のダート馬かもしれない。</t>
    <phoneticPr fontId="11"/>
  </si>
  <si>
    <t>瞬発</t>
    <rPh sb="0" eb="1">
      <t>シュンパテゥ</t>
    </rPh>
    <phoneticPr fontId="11"/>
  </si>
  <si>
    <t>ヘニーヒューズ</t>
    <phoneticPr fontId="11"/>
  </si>
  <si>
    <t>ヴァンセンヌ</t>
    <phoneticPr fontId="11"/>
  </si>
  <si>
    <t>今回はスローペースを前々の競馬で完全に恵まれた印象。これは評価できないだろう。</t>
    <phoneticPr fontId="11"/>
  </si>
  <si>
    <t>逃げ先行馬が全くいなかった一戦。それを見越して無理矢理にハナを奪いに行ったテーオーマルクスがそのまま押し切って勝利。</t>
    <phoneticPr fontId="11"/>
  </si>
  <si>
    <t>もともと先行して活躍していたロードカナロア産駒。今回は先行馬が少なかったので決め打ち逃げがハマった。時計は速いがいつものテンスピードでこの形は取れなそう。</t>
    <phoneticPr fontId="11"/>
  </si>
  <si>
    <t>テーオーマルクス</t>
    <phoneticPr fontId="11"/>
  </si>
  <si>
    <t>ヴィクトワールピサ</t>
    <phoneticPr fontId="11"/>
  </si>
  <si>
    <t>ブラックタイド</t>
    <phoneticPr fontId="11"/>
  </si>
  <si>
    <t>先行馬が少ないメンバー構成でオーロラフラッシュが逃げる展開。そのまま押し切るかに見えたが、最後にシュヴァリエローズが差し切って勝利となった。</t>
    <phoneticPr fontId="11"/>
  </si>
  <si>
    <t>シュヴァリエローズ</t>
    <phoneticPr fontId="11"/>
  </si>
  <si>
    <t>前走はマイルのハイレベル戦で距離不足だった感じ。今回は延長でスムーズに立ち回って順当勝ち。一線級には一枚劣るイメージなのでオープンが試金石。</t>
    <phoneticPr fontId="11"/>
  </si>
  <si>
    <t>フランケル</t>
    <phoneticPr fontId="11"/>
  </si>
  <si>
    <t>揉まれたくない先行馬が揃っていたがその中でもピンシャンがハナに立つ展開。速いペースではあったが、ピンシャンがそのまま押し切って勝利。</t>
    <phoneticPr fontId="3"/>
  </si>
  <si>
    <t>ピンシャン</t>
    <phoneticPr fontId="3"/>
  </si>
  <si>
    <t>平坦</t>
    <rPh sb="0" eb="1">
      <t>ヘイタn</t>
    </rPh>
    <phoneticPr fontId="3"/>
  </si>
  <si>
    <t>スパイツタウン</t>
    <phoneticPr fontId="3"/>
  </si>
  <si>
    <t>キンシャサノキセキ</t>
    <phoneticPr fontId="3"/>
  </si>
  <si>
    <t>シニスターミニスター</t>
    <phoneticPr fontId="3"/>
  </si>
  <si>
    <t>典型的な森厩舎のスパイツタウン産駒。とにかく行き切れば渋とい。まだ1200mを使ったことがないが、一度どれくらいのスピードがあるか見てみたい。</t>
    <phoneticPr fontId="3"/>
  </si>
  <si>
    <t>ラズルダズル</t>
    <phoneticPr fontId="11"/>
  </si>
  <si>
    <t>ジョーレイラニが逃げてデアリングウーマンが追いかける展開。最後は好位差しが決まる展開になり、大幅馬体増だったロコポルティが差し切り勝ち。</t>
    <phoneticPr fontId="11"/>
  </si>
  <si>
    <t>ロコポルティ</t>
    <phoneticPr fontId="11"/>
  </si>
  <si>
    <t>サンライズジャスト</t>
    <phoneticPr fontId="1"/>
  </si>
  <si>
    <t>休み明けで大幅馬体増だったが全く関係なく差し切った。馬が成長していたのか、クリスチャンが凄いのかちょっと判断に難しい。</t>
    <phoneticPr fontId="11"/>
  </si>
  <si>
    <t>コラムニストが逃げていたが直線半ばで一杯に。最後は差し馬が台頭する流れになり、断然人気のシェイリーンが外から突き抜けて勝利。</t>
    <phoneticPr fontId="11"/>
  </si>
  <si>
    <t>シェイリーン</t>
    <phoneticPr fontId="11"/>
  </si>
  <si>
    <t>平坦</t>
    <rPh sb="0" eb="1">
      <t>ヘイタn</t>
    </rPh>
    <phoneticPr fontId="11"/>
  </si>
  <si>
    <t>初戦はスローでインに押し込められて不完全燃焼。まともならこれぐらいはやれた。アロゲート産駒だけにこれからの成長に期待したい。</t>
    <phoneticPr fontId="11"/>
  </si>
  <si>
    <t>先行色もメンバーレベルも薄かった一戦。その中では相対的に前に行けて能力も上位だったアルムブラーヴが順当勝ちとなった。</t>
    <phoneticPr fontId="11"/>
  </si>
  <si>
    <t>アルムブラーヴ</t>
    <phoneticPr fontId="11"/>
  </si>
  <si>
    <t>先行色もメンバーレベルも薄いメンバーでスムーズな競馬ができた。唯一のライバルだったマルモエキスパートのどん詰まりにも助かった感じで評価はできない。</t>
    <phoneticPr fontId="11"/>
  </si>
  <si>
    <t>サトノアラジン</t>
    <phoneticPr fontId="11"/>
  </si>
  <si>
    <t>S</t>
    <phoneticPr fontId="1"/>
  </si>
  <si>
    <t>平坦</t>
    <rPh sb="0" eb="2">
      <t>ヘイタn</t>
    </rPh>
    <phoneticPr fontId="1"/>
  </si>
  <si>
    <t>ヘニーヒューズ</t>
    <phoneticPr fontId="1"/>
  </si>
  <si>
    <t>カーリン</t>
    <phoneticPr fontId="1"/>
  </si>
  <si>
    <t>ロードカナロア</t>
    <phoneticPr fontId="1"/>
  </si>
  <si>
    <t>中盤が緩む展開になり前に行った馬しか勝負にならないレースに。その中でもここでは能力が抜けていたサンライズジャストが人気に応えて圧勝となった。</t>
    <phoneticPr fontId="1"/>
  </si>
  <si>
    <t>初戦は完全に脚を余していた。今回は相手に恵まれての楽勝だったが、最後はほとんど追わずで余力はあった。上で強い相手にどこまでやれるか。</t>
    <phoneticPr fontId="1"/>
  </si>
  <si>
    <t>消耗</t>
    <rPh sb="0" eb="1">
      <t>ショウモウ</t>
    </rPh>
    <phoneticPr fontId="3"/>
  </si>
  <si>
    <t>エコロマンボ</t>
    <phoneticPr fontId="3"/>
  </si>
  <si>
    <t>メイショウサムソン</t>
    <phoneticPr fontId="3"/>
  </si>
  <si>
    <t>ハービンジャー</t>
    <phoneticPr fontId="3"/>
  </si>
  <si>
    <t>非常に混戦のメンバー構成。差しも決まる馬場で外差しが効く展開になり、エコロマンボが差し切って勝利。</t>
    <phoneticPr fontId="3"/>
  </si>
  <si>
    <t>徐々にクラス上位になっていた感じで、今回はメンバーや展開、馬場などがちょうどよく合ったか。上ではクラス慣れが必要に見える。</t>
    <phoneticPr fontId="3"/>
  </si>
  <si>
    <t>エンペザー</t>
    <phoneticPr fontId="11"/>
  </si>
  <si>
    <t>大外枠からエンぺザーが逃げて中盤を絶妙に緩めたペース。イン先行有利な馬場ではあったが、エンペザーが後続を突き離して圧勝となった。</t>
    <phoneticPr fontId="11"/>
  </si>
  <si>
    <t>スピードを活かす競馬でイン先行有利馬場を活かし切った。ロードカナロア産駒らしくスピードがありそうだが、どこに適性条件があるかまだ不明。</t>
    <phoneticPr fontId="11"/>
  </si>
  <si>
    <t>シルバーテースト</t>
    <phoneticPr fontId="11"/>
  </si>
  <si>
    <t>レッドスパーダ</t>
    <phoneticPr fontId="11"/>
  </si>
  <si>
    <t>新馬戦にしてもかなりのスローペースに。今のイン先行有利な馬場でこんな楽なペースで逃げられれば、そりゃアスクオンディープが逃げ切るのも当然。</t>
    <phoneticPr fontId="11"/>
  </si>
  <si>
    <t>アスクオンディープ</t>
    <phoneticPr fontId="11"/>
  </si>
  <si>
    <t>今回は超スローペースの逃げに恵まれている。ペース流れてどこまでやれるかで次走は試金石。もし強かったとしてもロジャーバローズのようなキレないディープに見える。</t>
    <phoneticPr fontId="11"/>
  </si>
  <si>
    <t>ベルシャザール</t>
    <phoneticPr fontId="11"/>
  </si>
  <si>
    <t>今回は位置をとって逃げるアメリカンピースを潰すだけという競馬。もうこのクラスにいる馬ではなかった感じがしますし、昇級即通用でしょう。</t>
    <phoneticPr fontId="11"/>
  </si>
  <si>
    <t>もうこの週末の中京芝はイン先行しか来れない馬場。ここも前に行った馬がそのまま粘り込んで上位独占となった。</t>
    <phoneticPr fontId="11"/>
  </si>
  <si>
    <t>スタッドリー</t>
    <phoneticPr fontId="11"/>
  </si>
  <si>
    <t>イン先行</t>
  </si>
  <si>
    <t>馬場と展開を読み切っていたクリスチャンによる先行策。もうクラス上位だったが今回は騎乗が完璧だった。上のクラスでは相手次第。</t>
    <phoneticPr fontId="11"/>
  </si>
  <si>
    <t>序盤で譲り合うような先行争いになりこのクラスにしては超スローの展開。もう前にいた馬しかどうしようもない展開になった。</t>
    <phoneticPr fontId="11"/>
  </si>
  <si>
    <t>レプンカムイ</t>
    <phoneticPr fontId="11"/>
  </si>
  <si>
    <t>キズナ</t>
    <phoneticPr fontId="11"/>
  </si>
  <si>
    <t>ﾊﾟｲｵﾆｱｵﾌﾞｻﾞﾅｲﾙ</t>
    <phoneticPr fontId="11"/>
  </si>
  <si>
    <t>ミッキーアイル</t>
    <phoneticPr fontId="11"/>
  </si>
  <si>
    <t>今回は超スローペースを番手から完璧な競馬ができていた。オープンまでは行ける馬だと思うが、4歳ダートのレベルを考えてもあまり過大評価するべきではないか。</t>
    <phoneticPr fontId="11"/>
  </si>
  <si>
    <t>中京芝はもう完全なイン先行有利馬場。ここも逃げたショウリュウレーヴとインを立ち回ったグレイイングリーンが3着以下を突き放してワンツー。</t>
    <phoneticPr fontId="11"/>
  </si>
  <si>
    <t>グレイイングリーン</t>
    <phoneticPr fontId="11"/>
  </si>
  <si>
    <t>インしか伸びない反則馬場で内枠から完璧な競馬ができた。とはいえこの時計で走るんだから普通に強いはずで、この馬はいずれ重賞を勝つだろう。</t>
    <phoneticPr fontId="11"/>
  </si>
  <si>
    <t>マテンロウオリオン</t>
    <phoneticPr fontId="11"/>
  </si>
  <si>
    <t>B</t>
    <phoneticPr fontId="3"/>
  </si>
  <si>
    <t>レッドランサー/スズカカナロア</t>
    <phoneticPr fontId="11"/>
  </si>
  <si>
    <t>ロードカナロア/ロードカナロア</t>
    <phoneticPr fontId="11"/>
  </si>
  <si>
    <t>ハードカウントとフィールドネージュが主張したが直線では差し馬が台頭。3頭の大接戦となったがレッドランサーとスズカカナロアの同着優勝になった。</t>
    <phoneticPr fontId="11"/>
  </si>
  <si>
    <t>川田騎手が内枠からこれ以上ないぐらいに完璧に乗っていた。上積みという部分ではどうだろう。/とにかく展開待ちのタイプ。今回はいつもより位置をとってスマートな競馬ができていた。</t>
    <phoneticPr fontId="11"/>
  </si>
  <si>
    <t>ドゥラメンテ</t>
    <phoneticPr fontId="11"/>
  </si>
  <si>
    <t>ドリームジャーニー</t>
    <phoneticPr fontId="11"/>
  </si>
  <si>
    <t>エテルナメンテ</t>
    <phoneticPr fontId="11"/>
  </si>
  <si>
    <t>ハーツクライ</t>
    <phoneticPr fontId="1"/>
  </si>
  <si>
    <t>モンテロッソ</t>
    <phoneticPr fontId="1"/>
  </si>
  <si>
    <t>ポメラートが好位追走から抜け出して完全に勝ちパターン。誰もが勝ったと思ったが、後方ポツンからトゥーレツリーが凄まじい大外一気を決めて差し切った。</t>
    <phoneticPr fontId="11"/>
  </si>
  <si>
    <t>トゥーレツリー</t>
    <phoneticPr fontId="11"/>
  </si>
  <si>
    <t>カフジエニアゴンが逃げて今の中京ダートでは淀みない展開。それを早めにエヴィダンシアが捕まえて先頭に立ち、そのまま押し切って勝利となった。</t>
    <phoneticPr fontId="11"/>
  </si>
  <si>
    <t>エヴィダンシア</t>
    <phoneticPr fontId="11"/>
  </si>
  <si>
    <t>今の中京ダートを考えれば速い流れ。最後は差し馬が台頭する展開になり、ベルドラゴが追い比べを制して勝利。</t>
    <phoneticPr fontId="3"/>
  </si>
  <si>
    <t>ベルドラゴ</t>
    <phoneticPr fontId="3"/>
  </si>
  <si>
    <t>中京ダート1800mらしいいったん緩んでからのロンスパ戦に。地力がはっきりと問われた感じで、ハピが後続を突き放して楽勝した。</t>
    <phoneticPr fontId="11"/>
  </si>
  <si>
    <t>ハピ</t>
    <phoneticPr fontId="11"/>
  </si>
  <si>
    <t>中京芝は土曜日から反則的なイン先行有利馬場。ここも逃げたヘクトパスカルが粘っていたが、直後で進めたセルケトが人気に応えて勝利となった。</t>
    <phoneticPr fontId="11"/>
  </si>
  <si>
    <t>セルケト</t>
    <phoneticPr fontId="11"/>
  </si>
  <si>
    <t>中京芝は土曜日から反則的なイン先行有利馬場。こんな馬場でスピードの塊のような血統のエテルナメンテに楽逃げさせたらそりゃ押し切るのも当然。</t>
    <phoneticPr fontId="11"/>
  </si>
  <si>
    <t>ウラエウスが行けずにショウナンアーチーが逃げる展開。途中で一気に捲りが入ってロンスパ戦になったが、動じずに番手から抜け出したスレイマンが圧勝となった。</t>
    <phoneticPr fontId="1"/>
  </si>
  <si>
    <t>スレイマン</t>
    <phoneticPr fontId="1"/>
  </si>
  <si>
    <t>今の中京ダートはかなりタフな馬場。向こう正面でカナリキケンが捲ったことで先行勢は壊滅となり、後方待機勢が上位独占の結果となった。</t>
    <phoneticPr fontId="11"/>
  </si>
  <si>
    <t>クレデンザ</t>
    <phoneticPr fontId="11"/>
  </si>
  <si>
    <t>中京芝は土曜日から反則的なイン先行有利馬場。騎手もそれを見越してテンから先手の奪い合いになり、途中で捲りも入ればさすがに外からの差しも決まった。</t>
    <phoneticPr fontId="3"/>
  </si>
  <si>
    <t>カレンルシェルブル</t>
    <phoneticPr fontId="3"/>
  </si>
  <si>
    <t>アドマイヤムーン</t>
    <phoneticPr fontId="11"/>
  </si>
  <si>
    <t>ヘニーヒューズ</t>
    <phoneticPr fontId="3"/>
  </si>
  <si>
    <t>ディープブリランテ</t>
    <phoneticPr fontId="3"/>
  </si>
  <si>
    <t>アメリカンファラオ</t>
    <phoneticPr fontId="11"/>
  </si>
  <si>
    <t>ディープブリランテ</t>
    <phoneticPr fontId="11"/>
  </si>
  <si>
    <t>マクフィ</t>
    <phoneticPr fontId="11"/>
  </si>
  <si>
    <t>平坦</t>
    <rPh sb="0" eb="1">
      <t>ヘイタn</t>
    </rPh>
    <phoneticPr fontId="1"/>
  </si>
  <si>
    <t>キングカメハメハ</t>
    <phoneticPr fontId="1"/>
  </si>
  <si>
    <t>ハヤブサナンデクンが強気に主張して淀みない流れ。地力がはっきりと問われる展開になり、グロリアムンディがダート転向後から無傷の3連勝を決めた。</t>
    <phoneticPr fontId="11"/>
  </si>
  <si>
    <t>グロリアムンディ</t>
    <phoneticPr fontId="11"/>
  </si>
  <si>
    <t>キングヘイロー</t>
    <phoneticPr fontId="3"/>
  </si>
  <si>
    <t>オルフェーヴル</t>
    <phoneticPr fontId="3"/>
  </si>
  <si>
    <t>中京芝は土曜日から反則的なイン先行有利馬場。8枠2頭が主張したがさすがに止まってしまった感じで内枠からスムーズに抜け出したスマートクラージュが勝利。</t>
    <phoneticPr fontId="11"/>
  </si>
  <si>
    <t>スマートクラージュ</t>
    <phoneticPr fontId="11"/>
  </si>
  <si>
    <t>今の中京ダートはかなりタフな馬場。その馬場にしては速いペースになり最後は差し有利の展開。エイシンギアアップがスムーズに抜け出して順当勝ちとなった。</t>
    <phoneticPr fontId="3"/>
  </si>
  <si>
    <t>エイシンギアアップ</t>
    <phoneticPr fontId="3"/>
  </si>
  <si>
    <t>ゴールドアリュール</t>
    <phoneticPr fontId="11"/>
  </si>
  <si>
    <t>フェノーメノ</t>
    <phoneticPr fontId="11"/>
  </si>
  <si>
    <t>ベーカバド</t>
    <phoneticPr fontId="11"/>
  </si>
  <si>
    <t>エイシンフラッシュ</t>
    <phoneticPr fontId="3"/>
  </si>
  <si>
    <t>カルペディエム</t>
    <phoneticPr fontId="3"/>
  </si>
  <si>
    <t>クオリティロード</t>
    <phoneticPr fontId="3"/>
  </si>
  <si>
    <t>ダートで一変して凄まじい末脚を見せて差し切り勝ち。ダートというよりは短距離で溜める競馬が良かった感じも。芝でもやれそうな大物に見えます。</t>
    <phoneticPr fontId="11"/>
  </si>
  <si>
    <t>初ダートでスムーズな先行策から押し切った。ラップ的にまだ余力はありそうだが、揉まれてどうかなど未知数な部分も大きい。</t>
    <phoneticPr fontId="11"/>
  </si>
  <si>
    <t>前走指数を考えても未勝利突破は順番だった。3着以下は突き放しているので上でもやれる可能性はある。</t>
    <phoneticPr fontId="3"/>
  </si>
  <si>
    <t>好位追走からじわじわと長く良い脚を使って勝利。シュッと反応はできないがスタミナ比べならそれなりにやれて良さそう。</t>
    <phoneticPr fontId="11"/>
  </si>
  <si>
    <t>ヴェロックスの下だけあって距離延長で渋とさを活かして勝ち上がり。普通に能力は高そうだがキレがなさそうなので条件は選びそう。</t>
    <phoneticPr fontId="11"/>
  </si>
  <si>
    <t>世界のスプリントの名血を詰め込んだようなスピード血統。今回は初の1200mでスピードの違いを見せた。もっと速いペースで行けばもう一段上の力を見せるかも。</t>
    <phoneticPr fontId="11"/>
  </si>
  <si>
    <t>叩き2戦目でクリスチャンの完璧な騎乗もあり圧勝。普通にポテンシャルは高そうで上のクラスでも即通用だろう。</t>
    <phoneticPr fontId="1"/>
  </si>
  <si>
    <t>じっくり溜めてこその馬で、今回は馬場、少頭数、展開と全てが向いていた。準オープンでは完全に展開待ちになるだろう。</t>
    <phoneticPr fontId="11"/>
  </si>
  <si>
    <t>セントライト記念4着ならここでは能力上位だった。今回はハイペースで展開が向いているが、準オープンでも普通に通用しそうだ。</t>
    <phoneticPr fontId="3"/>
  </si>
  <si>
    <t>スタート直後で不利。それでも好位から地力が問われる展開をしっかり伸びて勝ち切った。非常に弱い4歳ダート路線だが、この馬が最も強い可能性も出てきた。成長に期待。</t>
    <phoneticPr fontId="11"/>
  </si>
  <si>
    <t>スプリント2戦目でしっかり位置を取れたのが勝因。今回はイン先行有利馬場で完璧な競馬ができており、重賞で人気になって信頼できるほどではないか。</t>
    <phoneticPr fontId="11"/>
  </si>
  <si>
    <t>ハイペースを途中で押し上げて完勝。川田騎手も期待している馬のようですし、普通に上のクラスでも通用するんじゃないだろうか。</t>
    <phoneticPr fontId="3"/>
  </si>
  <si>
    <t>---</t>
  </si>
  <si>
    <t>D</t>
  </si>
  <si>
    <t>C</t>
  </si>
  <si>
    <t>±0</t>
  </si>
  <si>
    <t>B</t>
  </si>
  <si>
    <t>E</t>
  </si>
  <si>
    <t>○</t>
  </si>
  <si>
    <t>A</t>
  </si>
  <si>
    <t>SL</t>
  </si>
  <si>
    <t>新馬</t>
    <rPh sb="0" eb="2">
      <t>シンバ</t>
    </rPh>
    <phoneticPr fontId="3"/>
  </si>
  <si>
    <t>3 1勝</t>
    <rPh sb="3" eb="4">
      <t>ショウ</t>
    </rPh>
    <phoneticPr fontId="3"/>
  </si>
  <si>
    <t>ディパッセ</t>
    <phoneticPr fontId="11"/>
  </si>
  <si>
    <t>D</t>
    <phoneticPr fontId="3"/>
  </si>
  <si>
    <t>E</t>
    <phoneticPr fontId="1"/>
  </si>
  <si>
    <t>凍結防止</t>
  </si>
  <si>
    <t>序盤で3頭が競り合うような展開になり2歳未勝利にしてはかなりのハイペースに。それでもここでは能力が違った感じで、ディパッセが逃げ切り勝ちとなった。</t>
    <phoneticPr fontId="11"/>
  </si>
  <si>
    <t>ルショコラが逃げてペイシャシュタルがそれを追いかける展開。最後は初ダートだったバスマティが楽々と差し切って完勝となった。</t>
    <phoneticPr fontId="3"/>
  </si>
  <si>
    <t>バスマティ</t>
    <phoneticPr fontId="3"/>
  </si>
  <si>
    <t>かなり低調なメンバーレベル。最後は上がりがかかって前が止まる展開になり、初ダートの2頭が抜けた末脚を見せてワンツーとなった。</t>
    <phoneticPr fontId="1"/>
  </si>
  <si>
    <t>ケイアイスペース</t>
    <phoneticPr fontId="1"/>
  </si>
  <si>
    <t>先行争いは激しくなったがオンザダブルが直線で抜け出す展開。その直後に付けていたナパージュケイクがあっさりと突き抜けて勝利となった。</t>
    <phoneticPr fontId="3"/>
  </si>
  <si>
    <t>ナパージュケイク</t>
    <phoneticPr fontId="3"/>
  </si>
  <si>
    <t>中京芝は先週に引き続いて前が止まらない高速馬場。先行争いが激しくなり、中団につけたショウナンハクラクとサブライムアンセムがワンツーとなった。</t>
    <phoneticPr fontId="11"/>
  </si>
  <si>
    <t>ショウナンハクラク</t>
    <phoneticPr fontId="11"/>
  </si>
  <si>
    <t>ラニ</t>
    <phoneticPr fontId="11"/>
  </si>
  <si>
    <t>スクリーンヒーロー</t>
    <phoneticPr fontId="3"/>
  </si>
  <si>
    <t>ルーラーシップ</t>
    <phoneticPr fontId="1"/>
  </si>
  <si>
    <t>シルバーステート</t>
    <phoneticPr fontId="1"/>
  </si>
  <si>
    <t>ダイワメジャー</t>
    <phoneticPr fontId="3"/>
  </si>
  <si>
    <t>ジャスタウェイ</t>
    <phoneticPr fontId="3"/>
  </si>
  <si>
    <t>ビッグアーサー</t>
    <phoneticPr fontId="11"/>
  </si>
  <si>
    <t>新馬戦らしくスローペースからの瞬発戦に。調教で抜群の動きを見せていたマテンロウボンドが余裕の手応えで突き抜けて勝利。</t>
    <phoneticPr fontId="11"/>
  </si>
  <si>
    <t>マテンロウボンド</t>
    <phoneticPr fontId="11"/>
  </si>
  <si>
    <t>先行馬は揃っていたがそこまで速いペースにはならず。逃げたバイハリウッドが粘っていたが、最後はペプチドヤマトが捕らえて順当勝ち。</t>
    <phoneticPr fontId="11"/>
  </si>
  <si>
    <t>ペプチドヤマト</t>
    <phoneticPr fontId="11"/>
  </si>
  <si>
    <t>平均ペースで流れて最後は差しが決まる展開。一頭だけ別色の末脚を使ったフィニステールが大外一気で突き抜けた。</t>
    <phoneticPr fontId="11"/>
  </si>
  <si>
    <t>フィニステール</t>
    <phoneticPr fontId="11"/>
  </si>
  <si>
    <t>中京芝2000mらしい前半スローからのロンスパ戦に。いかにもルーラーシップ産駒らしい息の長い末脚を活かしてビッグリボンがあっさり突き抜けた。</t>
    <phoneticPr fontId="11"/>
  </si>
  <si>
    <t>ビッグリボン</t>
    <phoneticPr fontId="11"/>
  </si>
  <si>
    <t>中京芝は先週に引き続いて前が止まらない高速馬場。そんな馬場傾向も関係ないという感じでフォラブリューテが大外一気で突き抜けた。</t>
    <phoneticPr fontId="11"/>
  </si>
  <si>
    <t>フォラブリューテ</t>
    <phoneticPr fontId="11"/>
  </si>
  <si>
    <t>ダークエンジェル</t>
    <phoneticPr fontId="11"/>
  </si>
  <si>
    <t>E</t>
    <phoneticPr fontId="11"/>
  </si>
  <si>
    <t>レベルタウンを5枠の2頭が追いかける展開。最後はエールソヴールが抜け出して勝利となった。</t>
    <phoneticPr fontId="11"/>
  </si>
  <si>
    <t>エールソヴール</t>
    <phoneticPr fontId="11"/>
  </si>
  <si>
    <t>ルビーカサブランカ</t>
    <phoneticPr fontId="11"/>
  </si>
  <si>
    <t>ストロングリターン</t>
    <phoneticPr fontId="11"/>
  </si>
  <si>
    <t>ドーンアプローチ</t>
    <phoneticPr fontId="11"/>
  </si>
  <si>
    <t>マルモリスペシャル</t>
    <phoneticPr fontId="11"/>
  </si>
  <si>
    <t>バトルプラン</t>
    <phoneticPr fontId="11"/>
  </si>
  <si>
    <t>コパノリッキー</t>
    <phoneticPr fontId="11"/>
  </si>
  <si>
    <t>スマートオリーブ</t>
    <phoneticPr fontId="11"/>
  </si>
  <si>
    <t>プルートマスター</t>
    <phoneticPr fontId="3"/>
  </si>
  <si>
    <t>ホッコータルマエ</t>
    <phoneticPr fontId="3"/>
  </si>
  <si>
    <t>ウィングヘヴン</t>
    <phoneticPr fontId="11"/>
  </si>
  <si>
    <t>エイカイマッケンロ</t>
    <phoneticPr fontId="11"/>
  </si>
  <si>
    <t>ステイブルアスク</t>
    <phoneticPr fontId="11"/>
  </si>
  <si>
    <t>タートルボウル</t>
    <phoneticPr fontId="11"/>
  </si>
  <si>
    <t>ヴィルヘルム</t>
    <phoneticPr fontId="11"/>
  </si>
  <si>
    <t>リオンディーズ</t>
    <phoneticPr fontId="11"/>
  </si>
  <si>
    <t>SS</t>
    <phoneticPr fontId="3"/>
  </si>
  <si>
    <t>瞬発</t>
    <rPh sb="0" eb="2">
      <t>シュンパテゥ</t>
    </rPh>
    <phoneticPr fontId="3"/>
  </si>
  <si>
    <t>セレシオン</t>
    <phoneticPr fontId="3"/>
  </si>
  <si>
    <t>ビューティフルデイ</t>
    <phoneticPr fontId="11"/>
  </si>
  <si>
    <t>コラルノクターン</t>
    <phoneticPr fontId="3"/>
  </si>
  <si>
    <t>エムシー</t>
    <phoneticPr fontId="3"/>
  </si>
  <si>
    <t>ルーラーシップ</t>
    <phoneticPr fontId="3"/>
  </si>
  <si>
    <t>S</t>
    <phoneticPr fontId="3"/>
  </si>
  <si>
    <t>ヨーホーレイク</t>
    <phoneticPr fontId="3"/>
  </si>
  <si>
    <t>バゴ</t>
    <phoneticPr fontId="3"/>
  </si>
  <si>
    <t>ゼンノジャスタ</t>
    <phoneticPr fontId="3"/>
  </si>
  <si>
    <t>プリサイスエンド</t>
    <phoneticPr fontId="3"/>
  </si>
  <si>
    <t>アイルハヴアナザー</t>
    <phoneticPr fontId="3"/>
  </si>
  <si>
    <t>前走はかなりのハイレベル戦。休み明けでも揉まれない競馬ならここでは抜けていた。こういう競馬じゃないと厳しそうなので上では展開次第。</t>
    <phoneticPr fontId="11"/>
  </si>
  <si>
    <t>初ダートで適性を見せて楽勝。並ぶ間も無く差し切りましたし、血統イメージ以上にダート適性はありそう。上のクラスでも通用する。</t>
    <phoneticPr fontId="3"/>
  </si>
  <si>
    <t>ダート適性云々ではなく相手が弱すぎてここでは脚力が違った。さすがに今回は相手に恵まれすぎたと思います。</t>
    <phoneticPr fontId="1"/>
  </si>
  <si>
    <t>いかにも母父クロフネらしい持続力型。強い勝ちっぷりだったが、陣営コメントにある通りで揉まれたりしてどうなるかがポイント。</t>
    <phoneticPr fontId="3"/>
  </si>
  <si>
    <t>当初は難しさばかり目立っていたが使うごとに良くなってきた。今回はかなりのハイレベル戦でしたし、普通に上のクラスでも通用するだろう。</t>
    <phoneticPr fontId="11"/>
  </si>
  <si>
    <t>初戦が鬼門のハーツクライ産駒で実に素晴らしい内容。辛口の川田騎手が絶賛していますし、かなり期待できる馬だと思います。</t>
    <phoneticPr fontId="11"/>
  </si>
  <si>
    <t>強烈な決め手を見せて差し切り勝ち。馬群を縫って差してこれる点も魅力で、いずれオープンまで行く馬だろう。</t>
    <phoneticPr fontId="11"/>
  </si>
  <si>
    <t>キセキの全妹という良血で、そのロングスパート性能は相当なもの。牝馬でこういう体力タイプは貴重ですしもう重賞でも通用する。エリザベス女王杯で面白い存在になるかも。</t>
    <phoneticPr fontId="11"/>
  </si>
  <si>
    <t>このメンバーの中では能力が抜けていた。パフォーマンスは鮮やかだが同日の未勝利よりも時計は遅い。次走がオープン、重賞となるとどうだろうか。</t>
    <phoneticPr fontId="11"/>
  </si>
  <si>
    <t>いつもテンに行けずで位置を落としていた馬が今回はスタートを決めて2番手から競馬ができた。こういう競馬ができればだが、次走もスタート決まるとはわからない。</t>
    <phoneticPr fontId="11"/>
  </si>
  <si>
    <t>スズカワールドの未勝利でこれだけ走れていれば1勝クラス上位は当然。今回はかなりギリギリの勝利だったのでこれ以上となるとどうか。</t>
    <phoneticPr fontId="11"/>
  </si>
  <si>
    <t>平均ペースで進んで前に行った馬が順当に上位独占。マルモリスペシャルが２番手から抜け出して勝利となった。</t>
    <phoneticPr fontId="11"/>
  </si>
  <si>
    <t>初戦はハイレベル戦で3着。今回は久々で+30kgながらスムーズな競馬で押し切った。さすがに重かったと思うので、上積みはありそう。</t>
    <phoneticPr fontId="11"/>
  </si>
  <si>
    <t>かなり低調なメンバーレベル。スマートクオークが逃げて超スローペースになり、番手から進めたスマートオリーブがポルテーニャの追撃を凌いで勝利。</t>
    <phoneticPr fontId="11"/>
  </si>
  <si>
    <t>今回は初ダートで低レベルなメンバー相手に超スローを2番手から押し切った。さすがにこの内容では評価できない。</t>
    <phoneticPr fontId="11"/>
  </si>
  <si>
    <t>グランデが逃げてタフな馬場の未勝利戦としてはかなり速いペース。最後は差し有利な展開になり、プルートマスターが突き抜けて勝利。</t>
    <phoneticPr fontId="3"/>
  </si>
  <si>
    <t>若干スタートで後手を踏んだがハイペースを中団から力強く突き抜けた。普通に強い内容だったのでダート適性はありそう。上でも通用する。</t>
    <phoneticPr fontId="3"/>
  </si>
  <si>
    <t>中盤ペースが緩まずで地力がはっきりと問われた感じ。ウィングヘヴンが番手から抜け出して圧勝となったが、時計も非常に優秀に見えます。</t>
    <phoneticPr fontId="11"/>
  </si>
  <si>
    <t>アロゲート産駒でかなり素質が高そう。時計は優秀なので上のクラスでも通用しそうだが、揉まれてどうかなどはわからない。</t>
    <phoneticPr fontId="11"/>
  </si>
  <si>
    <t>インディゴブラックが逃げて中京芝2000mらしい前半スローからのロンスパ戦に。最後はエイカイマッケンロとショウナンアデイブが一騎討ちとなって3着以下を引き離した。</t>
    <phoneticPr fontId="11"/>
  </si>
  <si>
    <t>初の芝中距離で一変した。父ロードカナロアよりは母父ハービンジャーが出ている感じで、自己条件なら上でもやれていい感じがします。</t>
    <phoneticPr fontId="11"/>
  </si>
  <si>
    <t>前半スローペースから瞬発力が問われる展開に。ここではさすがに能力抜けていたステイブルアスクが人気に応えて順当勝ちとなった。</t>
    <phoneticPr fontId="11"/>
  </si>
  <si>
    <t>単純にここでは力が違いすぎた。普通に上のクラスでも通用しそうで、古川奈穂騎手も復帰直後よりはかなりマシになってきている。昇級即通用。</t>
    <phoneticPr fontId="11"/>
  </si>
  <si>
    <t>シュライエンが逃げて中京マイルらしい中盤が緩まない流れ。もうこのメンバーでは力が抜けていたヴィルヘルムが楽々と抜け出して勝利。</t>
    <phoneticPr fontId="11"/>
  </si>
  <si>
    <t>完璧にインを突いた松山騎手の上手さが目立ったがそれ以前に能力上位だった。この内容なら上のクラスでも即通用だろう。</t>
    <phoneticPr fontId="11"/>
  </si>
  <si>
    <t>5頭立てだったのに1頭取り消してまさかの4頭立て。超スローから上がりだけの競馬になったが、人気の順番通りに決着した。</t>
    <phoneticPr fontId="3"/>
  </si>
  <si>
    <t>友道厩舎のハーツクライ産駒らしくスタミナタイプか。今回は向かない展開だったが相手が弱かった。もっと上のクラスでどれだけやれるかは未知数。</t>
    <phoneticPr fontId="3"/>
  </si>
  <si>
    <t>リヴェールが逃げて淀みない流れ。ここでは能力上位だったビューティフルデイが川田騎手の好騎乗もあって順当勝ち。</t>
    <phoneticPr fontId="11"/>
  </si>
  <si>
    <t>これまで強い馬たちと戦ってきたのでここでは上位だった。距離も1400mがちょうど良さそうで、この条件ならオープンまで行けそう。</t>
    <phoneticPr fontId="11"/>
  </si>
  <si>
    <t>逃げ馬が多かったこともありタフ馬場でのハイペース戦に。最後は上がりがかかる展開になってコラルノクターンがインを突いて差し切り勝ち。</t>
    <phoneticPr fontId="3"/>
  </si>
  <si>
    <t>以前は揉まれ弱さがあったが最近は克服。こういう馬群の中での競馬もできればオープンでも普通に通用するだろう。</t>
    <phoneticPr fontId="3"/>
  </si>
  <si>
    <t>内枠に揉まれるとダメな馬がズラリと揃ってかなりのハイペースに。なかなかないぐらいの消耗戦になって外枠の差し馬が上位独占。</t>
    <phoneticPr fontId="3"/>
  </si>
  <si>
    <t>芝時代も左回りの1400mがベストだった馬。今回はダートで初めてのこの条件で展開もドンピシャでハマった感じがします。</t>
    <phoneticPr fontId="3"/>
  </si>
  <si>
    <t>1勝</t>
    <rPh sb="1" eb="2">
      <t>ショウリ</t>
    </rPh>
    <phoneticPr fontId="1"/>
  </si>
  <si>
    <t>フォルテデイマルミ</t>
    <phoneticPr fontId="1"/>
  </si>
  <si>
    <t>スワーヴエルメ</t>
    <phoneticPr fontId="3"/>
  </si>
  <si>
    <t>クリノフラッシュ</t>
    <phoneticPr fontId="11"/>
  </si>
  <si>
    <t>モディカが単勝1.2倍の断然人気に支持された一戦。淀みなく流れて地力が問われた感じで、最後はジョーコモドの末脚が炸裂した。</t>
    <phoneticPr fontId="11"/>
  </si>
  <si>
    <t>ジョーコモド</t>
    <phoneticPr fontId="11"/>
  </si>
  <si>
    <t>断然人気のポメラートが枠なりに逃げてスローペース。もう人気馬にこんな楽逃げをさせてしまえばそのまま逃げ切るのも当然という結果。</t>
    <phoneticPr fontId="11"/>
  </si>
  <si>
    <t>ポメラート</t>
    <phoneticPr fontId="11"/>
  </si>
  <si>
    <t>ミスターホワイトが４コーナーでは先頭に並びかける展開。断然人気のブリッツファングが１頭だけまるで違う手応えで抜け出して圧勝となった。</t>
    <phoneticPr fontId="11"/>
  </si>
  <si>
    <t>ブリッツファング</t>
    <phoneticPr fontId="11"/>
  </si>
  <si>
    <t>少頭数だったがそれにしてもスローペースの展開。これだけ楽に逃げられればジレトールがそのまま押し切るのも当然。</t>
    <phoneticPr fontId="3"/>
  </si>
  <si>
    <t>ジレトール</t>
    <phoneticPr fontId="3"/>
  </si>
  <si>
    <t>パイロ</t>
    <phoneticPr fontId="11"/>
  </si>
  <si>
    <t>カレンブラックヒル</t>
    <phoneticPr fontId="11"/>
  </si>
  <si>
    <t>イントゥミスチーフ</t>
    <phoneticPr fontId="3"/>
  </si>
  <si>
    <t>ラニ</t>
    <phoneticPr fontId="3"/>
  </si>
  <si>
    <t>少頭数ながらメンバーレベルはまずまず。プレミアスコアが先手を奪ってマイペースに落とし込むと、そのまま先手を譲らずに逃げ切り勝ちとなった。</t>
    <phoneticPr fontId="11"/>
  </si>
  <si>
    <t>プレミアスコア</t>
    <phoneticPr fontId="11"/>
  </si>
  <si>
    <t>大外枠からサトノジークが暴走気味に大逃げを打つ展開。さすがにオーバーペースだったようで、好位につけたアスクコンナモンダが圧勝となった。</t>
    <phoneticPr fontId="11"/>
  </si>
  <si>
    <t>アスクコンナモンダ</t>
    <phoneticPr fontId="11"/>
  </si>
  <si>
    <t>少頭数の割に主張したい馬が多く馬群が2つに分かれた。断然人気に推されたスワーヴエルメがここは力が違ったようで完勝となった。</t>
    <phoneticPr fontId="3"/>
  </si>
  <si>
    <t>ドゥラメンテ</t>
    <phoneticPr fontId="3"/>
  </si>
  <si>
    <t>メイサウザンアワー</t>
    <phoneticPr fontId="11"/>
  </si>
  <si>
    <t>ダッシュダクラウンが途中で捲って先頭に立つ展開。直線でも渋とく粘っていたが、直線で最内を突いたフォルテデイマルミがギリギリ差し切って勝利。</t>
    <phoneticPr fontId="1"/>
  </si>
  <si>
    <t>オルフェーヴル</t>
    <phoneticPr fontId="1"/>
  </si>
  <si>
    <t>ホッコータルマエ</t>
    <phoneticPr fontId="1"/>
  </si>
  <si>
    <t>冬時期らしく準オープンでも低調なメンバーレベル。ここでは相対的に上位だったクリノフラッシュが番手から抜け出して圧勝となった。</t>
    <phoneticPr fontId="11"/>
  </si>
  <si>
    <t>少頭数で誰も行きたくなくて超スローペースの展開。人気のリヤドが直線でごちゃつく一方で途中から先頭に立ったリューベックが押し切った。</t>
    <phoneticPr fontId="11"/>
  </si>
  <si>
    <t>リューベック</t>
    <phoneticPr fontId="11"/>
  </si>
  <si>
    <t>少頭数で押し出されるようにジャカランダレーンが逃げる展開。最後は差しが決まる展開になり、人気のワールドバローズがキレる脚を見せて差し切った。</t>
    <phoneticPr fontId="11"/>
  </si>
  <si>
    <t>ワールドバローズ</t>
    <phoneticPr fontId="11"/>
  </si>
  <si>
    <t>ディスクリートキャット</t>
    <phoneticPr fontId="11"/>
  </si>
  <si>
    <t>キタノエクスプレスがスピードを活かして逃げる展開。絶妙なペースで後続も脚を使わされた感じで、そのまま逃げ切り勝ちとなった。</t>
    <phoneticPr fontId="3"/>
  </si>
  <si>
    <t>キタノエクスプレス</t>
    <phoneticPr fontId="3"/>
  </si>
  <si>
    <t>アジアエクスプレス</t>
    <phoneticPr fontId="3"/>
  </si>
  <si>
    <t>ワールドエース</t>
    <phoneticPr fontId="3"/>
  </si>
  <si>
    <t>シュプリンガーが断然人気に推された一戦。そのシュプリンガーが2番手から速めに抜け出して、最後は後続を突き離して圧勝となった。</t>
    <phoneticPr fontId="1"/>
  </si>
  <si>
    <t>シュプリンガー</t>
    <phoneticPr fontId="1"/>
  </si>
  <si>
    <t>カフジペンタゴンが主張して最後はかなり上がりがかかる展開。最後は差し勢も台頭してきてバンドールロゼがギリギリ差し切って勝利。</t>
    <phoneticPr fontId="3"/>
  </si>
  <si>
    <t>バンドールロゼ</t>
    <phoneticPr fontId="3"/>
  </si>
  <si>
    <t>新馬戦にしてもペースは緩かった感じ。好位から楽に抜け出したカネコメシスターが圧勝となった。</t>
    <phoneticPr fontId="11"/>
  </si>
  <si>
    <t>カネコメシスター</t>
    <phoneticPr fontId="11"/>
  </si>
  <si>
    <t>中盤ペースが緩まずにしっかり地力が問われる展開。メイショウユズルハが早めに抜け出して押し切りを狙ったが、最後の最後にカフジオクタゴンが差し切った。</t>
    <phoneticPr fontId="11"/>
  </si>
  <si>
    <t>カフジオクタゴン</t>
    <phoneticPr fontId="11"/>
  </si>
  <si>
    <t>ホウオウフウジンが逃げてしっかりと地力が問われる展開に。上位3頭が4着以下を突き放したのを見ても、その3頭が能力抜けていた感じか。</t>
    <phoneticPr fontId="3"/>
  </si>
  <si>
    <t>エターナルビクトリ</t>
    <phoneticPr fontId="3"/>
  </si>
  <si>
    <t>新馬戦にしても中盤がかなり緩んで最後の2ハロンだけの上がり勝負に。前有利なレースなはずだが、キタサンシュガーが展開無視で凄まじい脚を見せて差し切り勝ち。</t>
    <phoneticPr fontId="11"/>
  </si>
  <si>
    <t>キタサンシュガー</t>
    <phoneticPr fontId="11"/>
  </si>
  <si>
    <t>そこまで速いペースではなかったが先行馬総崩れで差しが決まる展開に。ディーズローリエが2着以下を突き離して勝利となった。</t>
    <phoneticPr fontId="11"/>
  </si>
  <si>
    <t>ディーズローリエ</t>
    <phoneticPr fontId="11"/>
  </si>
  <si>
    <t>ヒルノエドワードが逃げてその直後に断然人気のショウナンアーチーがつける展開。8枠2頭が抜け出す展開をショウナンアーチーがなんとか押し切って勝利。</t>
    <phoneticPr fontId="1"/>
  </si>
  <si>
    <t>ショウナンアーチー</t>
    <phoneticPr fontId="1"/>
  </si>
  <si>
    <t>ラブリーデイ</t>
    <phoneticPr fontId="1"/>
  </si>
  <si>
    <t>フェノーメノ</t>
    <phoneticPr fontId="1"/>
  </si>
  <si>
    <t>ロージズインメイ</t>
    <phoneticPr fontId="3"/>
  </si>
  <si>
    <t>ミッキーアイル</t>
    <phoneticPr fontId="3"/>
  </si>
  <si>
    <t>エスポワールシチー</t>
    <phoneticPr fontId="11"/>
  </si>
  <si>
    <t>メイショウボーラー</t>
    <phoneticPr fontId="11"/>
  </si>
  <si>
    <t>リオンディーズ</t>
    <phoneticPr fontId="3"/>
  </si>
  <si>
    <t>イスラボニータ</t>
    <phoneticPr fontId="11"/>
  </si>
  <si>
    <t>トランセンド</t>
    <phoneticPr fontId="11"/>
  </si>
  <si>
    <t>リオンディーズ</t>
    <phoneticPr fontId="1"/>
  </si>
  <si>
    <t>スローペースの一団競馬からの直線での末脚勝負に。道中最後方にいたメイサウザンアワーが大外一気を決めて差し切り勝ち。</t>
    <phoneticPr fontId="11"/>
  </si>
  <si>
    <t>ノヴェリスト</t>
    <phoneticPr fontId="11"/>
  </si>
  <si>
    <t>シオミチクレバが逃げて平均ペース。どうも小雨の影響でタフさが増した感じで、道悪巧者のエグレムニが最内を通って勝利。</t>
    <phoneticPr fontId="11"/>
  </si>
  <si>
    <t>エグレムニ</t>
    <phoneticPr fontId="11"/>
  </si>
  <si>
    <t>人気のフルールドネージュが逃げたが最後は様相一変で差し馬が台頭。ジオラマが外から差し切って勝利となった。</t>
    <phoneticPr fontId="11"/>
  </si>
  <si>
    <t>ジオラマ</t>
    <phoneticPr fontId="11"/>
  </si>
  <si>
    <t>スワーヴアラミス</t>
    <phoneticPr fontId="11"/>
  </si>
  <si>
    <t>スマートファルコン</t>
    <phoneticPr fontId="11"/>
  </si>
  <si>
    <t>今回は位置を取れてスムーズに末脚を発揮できた。末脚の絶対値は高そうなので成長次第で上でもやれそう。</t>
    <phoneticPr fontId="11"/>
  </si>
  <si>
    <t>今回は抜群のスタートからスローペースの楽逃げが打てた。圧勝ではあるがかなり恵まれている。</t>
    <phoneticPr fontId="11"/>
  </si>
  <si>
    <t>好位からあっさりと抜け出してのワンサイドゲーム。普通に強い内容でしたし、血統も使うごとに良くなるホッコータルマエ産駒。相当に強くなる可能性もありそうだ。</t>
    <phoneticPr fontId="11"/>
  </si>
  <si>
    <t>未勝利勝ちの時のように逃げる競馬で一変。今回はかなり楽なペースで逃げられているのであんまり評価はできない。</t>
    <phoneticPr fontId="3"/>
  </si>
  <si>
    <t>少頭数でスタートを決めて先手を奪って逃げ切り勝ち。前半スローに落とせたのが良かったにしてもまずまずの内容。こういう競馬ができれば上でも。</t>
    <phoneticPr fontId="11"/>
  </si>
  <si>
    <t>初戦はダートで砂を被ってレースにならず。今回は芝で絶好の展開になったとはいえ普通に強い競馬。ダイワメジャー産駒らしいなかなか強い馬かもしれない。</t>
    <phoneticPr fontId="11"/>
  </si>
  <si>
    <t>もうこのクラスでは順番だった。非常に強い勝ちっぷりでしたし、2勝クラスもすぐに勝てそう。いずれオープンまでは行ける馬だろう。</t>
    <phoneticPr fontId="3"/>
  </si>
  <si>
    <t>前走はスローペース戦で脚を余していた。今回は川田騎手がこれ以上ないぐらいにインを完璧に捌いており、ちょっと準オープンでは様子見が妥当か。</t>
    <phoneticPr fontId="1"/>
  </si>
  <si>
    <t>今回は低調なメンバー相手に揉まれずの完璧な競馬ができていた。力はつけていると思うが今回は恵まれている。</t>
    <phoneticPr fontId="11"/>
  </si>
  <si>
    <t>超スローペースの逃げで完全に恵まれた。まだ強いパフォーマンスをほとんど見せていないので、次走で重賞で人気になるなら怪しい感じはします。</t>
    <phoneticPr fontId="11"/>
  </si>
  <si>
    <t>少頭数で今回は色々と恵まれた感あり。血統的にもオープン以上ではもっとキレる馬がいるんじゃないだろうか。</t>
    <phoneticPr fontId="11"/>
  </si>
  <si>
    <t>未勝利勝ちの時と同じ逃げ戦法で一変。時計は速いのだが控えてどれくらい走れるのかはまだわからない。</t>
    <phoneticPr fontId="3"/>
  </si>
  <si>
    <t>今回は弱いメンバー相手に相対的に上位だった感じ。勝ちっぷりは素晴らしかったが、時計は平凡なのでどこまで評価できるだろうか。</t>
    <phoneticPr fontId="1"/>
  </si>
  <si>
    <t>今回は前が止まって上がりがかかる展開に恵まれた印象。時計も遅いですし上のクラスではどうだろうか。</t>
    <phoneticPr fontId="3"/>
  </si>
  <si>
    <t>好位からスッと抜け出してここでは力が違った。今回は相手に恵まれた感じもあるので、評価は次走まで待ちたいところ。</t>
    <phoneticPr fontId="11"/>
  </si>
  <si>
    <t>今回は位置を取れなかったが最後は素晴らしい末脚で差し切った。坂井騎手のコメントを見ても相当な能力がありそうで、世代上位の可能性まで考えるべきか。</t>
    <phoneticPr fontId="11"/>
  </si>
  <si>
    <t>長めの距離でロングスパート性能を活かして勝ち切った。時計も優秀ですし、こういう条件なら上のクラスでも通用しそう。</t>
    <phoneticPr fontId="3"/>
  </si>
  <si>
    <t>スローペースで先行馬有利なレースを展開無視で差し切った。マイル路線なら普通に強い馬かもしれない。</t>
    <phoneticPr fontId="11"/>
  </si>
  <si>
    <t>今回は時計のかかる馬場でメンバーレベル的にもハマった感じ。あまり評価はできないと思います。</t>
    <phoneticPr fontId="11"/>
  </si>
  <si>
    <t>前走は松本騎手の騎乗ミス。今回は鞍上強化で完璧な競馬ができていた。クラス慣れすれば上のクラスでもやれそう。</t>
    <phoneticPr fontId="1"/>
  </si>
  <si>
    <t>じっくり溜める競馬で長く脚を使って差し切り勝ち。タフ馬場で末脚を活かす競馬が合うタイプなのかも。好走レンジが狭そうな感じがします。</t>
    <phoneticPr fontId="11"/>
  </si>
  <si>
    <t>今回は川須騎手で積極的な競馬ができたのが良かった。タフな馬場は得意なので道悪などでは上のクラスでも出番はありそう。</t>
    <phoneticPr fontId="11"/>
  </si>
  <si>
    <t>差しが決まるレース質で今回は恵まれた印象。時計も遅いですし評価はできないか。</t>
    <phoneticPr fontId="11"/>
  </si>
  <si>
    <t>新馬</t>
    <rPh sb="0" eb="1">
      <t>シンバ</t>
    </rPh>
    <phoneticPr fontId="3"/>
  </si>
  <si>
    <t>セレッソ</t>
    <phoneticPr fontId="11"/>
  </si>
  <si>
    <t>ディスコが先手を奪ってゆったりとマイペースの逃げ。最後は好位から伸びてきたセレッソとの一騎打ちとなり、ハナ差の大接戦のレースになった。</t>
    <phoneticPr fontId="11"/>
  </si>
  <si>
    <t>タフな馬場で先行争いは割と激しくなった。今回が初ダートだったバトルクライが好位から楽々と抜け出して後続を突き離す圧勝劇を見せた。</t>
    <phoneticPr fontId="11"/>
  </si>
  <si>
    <t>バトルクライ</t>
    <phoneticPr fontId="11"/>
  </si>
  <si>
    <t>伏兵勢が飛ばしてタフな中京ダート1900mで縦長の隊列に。初戦内容が優秀だったトウセツが地力を発揮してここは順当勝ちという感じか。</t>
    <phoneticPr fontId="1"/>
  </si>
  <si>
    <t>トウセツ</t>
    <phoneticPr fontId="1"/>
  </si>
  <si>
    <t>H</t>
    <phoneticPr fontId="1"/>
  </si>
  <si>
    <t>ダンカーク</t>
    <phoneticPr fontId="1"/>
  </si>
  <si>
    <t>リヤンドファミユ</t>
    <phoneticPr fontId="1"/>
  </si>
  <si>
    <t>キュートヴィラン</t>
    <phoneticPr fontId="3"/>
  </si>
  <si>
    <t>アロゲート</t>
    <phoneticPr fontId="3"/>
  </si>
  <si>
    <t>前に行く馬が少なくハイコーストが逃げる展開。マイペースで進めてそのままハイコーストが逃げ切り勝ちとなった。</t>
    <phoneticPr fontId="11"/>
  </si>
  <si>
    <t>ハイコースト</t>
    <phoneticPr fontId="11"/>
  </si>
  <si>
    <t>カフジテトラゴンが逃げて今のタフ馬場では淀みないペース。最後は上がりのかかる展開になり、バスマティが勢いよく差し切って勝利。</t>
    <phoneticPr fontId="3"/>
  </si>
  <si>
    <t>ブラックタイド</t>
    <phoneticPr fontId="3"/>
  </si>
  <si>
    <t>スペースザリッパーの逃げを断然人気のキュートヴィランがマークする展開。もう力が全く違った感じで、キュートヴィランが後続を突き離して圧勝となった。</t>
    <phoneticPr fontId="3"/>
  </si>
  <si>
    <t>エーティーソブリン</t>
    <phoneticPr fontId="11"/>
  </si>
  <si>
    <t>先行勢が競り合うような形になり最後は差し馬が台頭。断然人気のショウナンアレスがいったんは抜け出したが、外からエーティーソブリンが差し切って勝利。</t>
    <phoneticPr fontId="11"/>
  </si>
  <si>
    <t>先行色が非常に薄いメンバー構成。ラルフが逃げて超のつくスローペースになり、そのまま先頭を譲らず逃げ切り勝ちとなった。</t>
    <phoneticPr fontId="11"/>
  </si>
  <si>
    <t>ラルフ</t>
    <phoneticPr fontId="11"/>
  </si>
  <si>
    <t>荒れ馬場のスローペース戦で外を回した人気馬は差し届かず。スムーズに抜け出したカワキタレヴリーの勝利となった。</t>
    <phoneticPr fontId="11"/>
  </si>
  <si>
    <t>カワキタレヴリー</t>
    <phoneticPr fontId="11"/>
  </si>
  <si>
    <t>ロードエクレール</t>
    <phoneticPr fontId="3"/>
  </si>
  <si>
    <t>タフ馬場でカナリキケンが逃げてしっかりとスタミナが問われる展開。直線で最内を突いたナムラカミカゼが抜け出したが、最後は人気のロードエクレールが差し切った。</t>
    <phoneticPr fontId="3"/>
  </si>
  <si>
    <t>徹底先行タイプがズラリと揃ってハイペース戦に。さすがに競り合った馬は厳しかった感じで、好位に控えたメイショウミライが抜け出して勝利となった。</t>
    <phoneticPr fontId="11"/>
  </si>
  <si>
    <t>メイショウミライ</t>
    <phoneticPr fontId="11"/>
  </si>
  <si>
    <t>モズピンポンが逃げてルチェカリーナが2番手からマークする展開。最後はルチェカリーナが抜け出して完勝となった。</t>
    <phoneticPr fontId="3"/>
  </si>
  <si>
    <t>ルチェカリーナ</t>
    <phoneticPr fontId="3"/>
  </si>
  <si>
    <t>サウスヴィグラス</t>
    <phoneticPr fontId="11"/>
  </si>
  <si>
    <t>ﾃﾞｨｽﾄｰﾃｯﾄﾞﾋｭｰﾓｱ</t>
    <phoneticPr fontId="11"/>
  </si>
  <si>
    <t>カネヒキリ</t>
    <phoneticPr fontId="3"/>
  </si>
  <si>
    <t>パトリオットランが逃げたが直線では差し馬が台頭。もうここでは能力が抜けていたジルバーンがあっさりと抜け出して順当勝ち。</t>
    <phoneticPr fontId="11"/>
  </si>
  <si>
    <t>ジルバーン</t>
    <phoneticPr fontId="11"/>
  </si>
  <si>
    <t>タフな馬場だったが未勝利レベルの1200mでは前に行った馬が有利に。先行した3頭が4着以下を突き離す結果となった。</t>
    <phoneticPr fontId="11"/>
  </si>
  <si>
    <t>サエールフェイス</t>
    <phoneticPr fontId="11"/>
  </si>
  <si>
    <t>今のタフな馬場を考えれば速いペース。芝のハイレベル戦で上位に走れていたウラヤが初ダートで変わり身を見せて完勝となった。</t>
    <phoneticPr fontId="3"/>
  </si>
  <si>
    <t>ウラヤ</t>
    <phoneticPr fontId="3"/>
  </si>
  <si>
    <t>ナックドロップスがスピードを活かして逃げ粘ったが、人気2頭の能力が抜けていた感じ。最後は3着以下を大きく突き放してのワンツーとなった。</t>
    <phoneticPr fontId="11"/>
  </si>
  <si>
    <t>フルム</t>
    <phoneticPr fontId="11"/>
  </si>
  <si>
    <t>ザファクター</t>
    <phoneticPr fontId="11"/>
  </si>
  <si>
    <t>ジャスタウェイ</t>
    <phoneticPr fontId="11"/>
  </si>
  <si>
    <t>ニューアプローチ</t>
    <phoneticPr fontId="3"/>
  </si>
  <si>
    <t>シルバーステート</t>
    <phoneticPr fontId="11"/>
  </si>
  <si>
    <t>ベルシャンテが逃げて淀みないペースで流れて縦長の隊列。好位からあっさりと抜け出したアンジェリーナが後続を突き離して圧勝となった。</t>
    <phoneticPr fontId="11"/>
  </si>
  <si>
    <t>アンジェリーナ</t>
    <phoneticPr fontId="11"/>
  </si>
  <si>
    <t>新馬戦にしては淡々と流れて地力が問われる展開。人気のブラックブロッサムがあっさりと先団を捕えて人気に応えて順当勝ち。</t>
    <phoneticPr fontId="11"/>
  </si>
  <si>
    <t>ブラックブロッサム</t>
    <phoneticPr fontId="11"/>
  </si>
  <si>
    <t>超低レベルなメンバー同士で超スローペースの展開。前付けしたファーストソリストが勝利となったが、未勝利以下の時計で何も評価できない。</t>
    <phoneticPr fontId="11"/>
  </si>
  <si>
    <t>ファーストソリスト</t>
    <phoneticPr fontId="11"/>
  </si>
  <si>
    <t>2勝クラスとしてはなかなか見ないレベルの超スローペース戦に。最後は決め手比べになった感じで、ヴァンヤールがキレを見せて差し切った。</t>
    <phoneticPr fontId="11"/>
  </si>
  <si>
    <t>ヴァンヤール</t>
    <phoneticPr fontId="11"/>
  </si>
  <si>
    <t>ローエングリン</t>
    <phoneticPr fontId="11"/>
  </si>
  <si>
    <t>スピルバーグ</t>
    <phoneticPr fontId="11"/>
  </si>
  <si>
    <t>フラーズダルム</t>
    <phoneticPr fontId="11"/>
  </si>
  <si>
    <t>テーオーアマゾンが逃げて後続を引き離す展開。しっかりと地力が問われた感じで、フラーズダルムが好位から差し切り勝ちとなった。</t>
    <phoneticPr fontId="11"/>
  </si>
  <si>
    <t>パトリック</t>
    <phoneticPr fontId="3"/>
  </si>
  <si>
    <t>瞬発</t>
    <rPh sb="0" eb="1">
      <t>シュンパテゥ</t>
    </rPh>
    <phoneticPr fontId="3"/>
  </si>
  <si>
    <t>ホウオウエクレールのスロー逃げを途中でセファーラジエルが捲る展開。最後はタフ馬場で決め手が問われるレースになり、パトリックがようやくオープン入り。</t>
    <phoneticPr fontId="3"/>
  </si>
  <si>
    <t>ワークフォース</t>
    <phoneticPr fontId="3"/>
  </si>
  <si>
    <t>レオパルドミノル</t>
    <phoneticPr fontId="11"/>
  </si>
  <si>
    <t>ストリートセンス</t>
    <phoneticPr fontId="11"/>
  </si>
  <si>
    <t>メイケイエール</t>
    <phoneticPr fontId="11"/>
  </si>
  <si>
    <t>ここでは指数的にも抜けていた。スローペースの逃げを打った2着馬を捕らえるのに苦戦したが、初戦指数からしても上のクラスでやれる可能性はある。</t>
    <phoneticPr fontId="11"/>
  </si>
  <si>
    <t>ダート短距離でまさしく一変。時計も勝ちっぷりも非常に優秀で、この条件なら上まで行けそうな感じ。揉まれてどうかはまだわからない。</t>
    <phoneticPr fontId="11"/>
  </si>
  <si>
    <t>初戦は強敵デシエルト相手に2着。もう今回のメンバーなら明らかに能力上位だった。なかなか強い勝ちっぷりだったので上でやれても良さそう。</t>
    <phoneticPr fontId="1"/>
  </si>
  <si>
    <t>2番手から楽々と抜け出して後続を突き放した。見た目通りに強い内容だが、アロゲート産駒なので揉まれるとダメそうな感じがします。</t>
    <phoneticPr fontId="3"/>
  </si>
  <si>
    <t>先手を奪ってリズムよく逃げることができた。今回は展開に恵まれているが、上のクラスでもマイペースなら面白さはありそう。</t>
    <phoneticPr fontId="11"/>
  </si>
  <si>
    <t>このクラスでも能力は上だった。勝ちっぷりは優秀だが時計は平凡。これ以上となると成長が鍵になる。</t>
    <phoneticPr fontId="3"/>
  </si>
  <si>
    <t>今まで使われていなかっただけで芝のマイラーだったか。ショウナンアレスを後ろから差し切ったんだから上のクラスでもやれていいはず。</t>
    <phoneticPr fontId="11"/>
  </si>
  <si>
    <t>今回は少頭数でスローペースの逃げが打てて恵まれた。これまでスロー戦しか経験がないので、ペースが流れる1800mでどれだけ走れるかはやってみないとわからない。</t>
    <phoneticPr fontId="11"/>
  </si>
  <si>
    <t>かなりのスローペースを前々で運んでスムーズな競馬ができていた。今回は展開に恵まれているのでこれ以上となるとどうだろうか。</t>
    <phoneticPr fontId="11"/>
  </si>
  <si>
    <t>キレはないが長く良い脚を使える馬。条件が合うところならいずれオープンまでは行けそう。</t>
    <phoneticPr fontId="3"/>
  </si>
  <si>
    <t>今回は揉まれずに好位からスムーズな競馬ができていた。今回はドンピシャでハマった感じがあり、オープンとなるとどこまでやれるか。</t>
    <phoneticPr fontId="11"/>
  </si>
  <si>
    <t>ハイペースを2番手から抜け出して完勝。今回の指数自体は微妙なところだが、展開は向いていないので上のクラスでもやれる余地はあるか。</t>
    <phoneticPr fontId="3"/>
  </si>
  <si>
    <t>揉まれずの先行策で一変を見せた。時計的には平凡なのでこれからの成長力が鍵になりそうです。</t>
    <phoneticPr fontId="11"/>
  </si>
  <si>
    <t>もう今回のメンバーでは能力抜けきっていた。小柄で非力さはありそうなので、もう少し軽い馬場の方が合う感じがします。</t>
    <phoneticPr fontId="11"/>
  </si>
  <si>
    <t>今回は初ダートでハイペースを前付けしてなかなか強い競馬。時計的にも上のクラスで通用しそうですし、揉まれる競馬を経験できた点もプラス。</t>
    <phoneticPr fontId="3"/>
  </si>
  <si>
    <t>毎回脚を溜めれば確実に差し込んでくる。血統的にも使って良くなりそうで、スマッシャーのようにあれよあれよと出世する可能性も。</t>
    <phoneticPr fontId="11"/>
  </si>
  <si>
    <t>抜群のスタートからタフ馬場で持続力を活かし切ることができた。いかにも兄ソウルトレインに似たようなタイプで、兄が走ったような条件で上のクラスでもやれそう。</t>
    <phoneticPr fontId="11"/>
  </si>
  <si>
    <t>キタサンブラックの大型馬で今回は外をスムーズに回れたのが良かったか。ノッシノッシと伸びてくるので揉まれると良さは出なそう。少頭数で体力を活かせるところか。</t>
    <phoneticPr fontId="11"/>
  </si>
  <si>
    <t>超低レベルなメンバーで超スローペースで何も評価できないレース。上ではまず無理だろう。</t>
    <phoneticPr fontId="11"/>
  </si>
  <si>
    <t>今回は超スローペースでの決め手比べが向いた印象。かなり特殊な展開だったのでなかなか評価は難しいところ。</t>
    <phoneticPr fontId="11"/>
  </si>
  <si>
    <t>もうこのクラスでは普通に上位だった。もともと重賞でも走れているような馬ですし、いずれオープンまでは行けそう。</t>
    <phoneticPr fontId="11"/>
  </si>
  <si>
    <t>今回は位置が取れてスムーズに差し込むことができていた。能力はあるが不器用なので走れる条件は選ぶタイプの馬です。</t>
    <phoneticPr fontId="3"/>
  </si>
  <si>
    <t>レベルタウンが逃げて平均的なペース。前に行った馬がそのまま粘り込むような展開をレオパルドミノルが抜け出して完勝となった。</t>
    <phoneticPr fontId="11"/>
  </si>
  <si>
    <t>好位から揉まれずで理想的な競馬ができた。力強く抜け出したが、今回は時計のかかる馬場もあっていた感じがします。</t>
    <phoneticPr fontId="11"/>
  </si>
  <si>
    <t>OP</t>
    <phoneticPr fontId="1"/>
  </si>
  <si>
    <t>3勝</t>
    <rPh sb="1" eb="2">
      <t>ショウ</t>
    </rPh>
    <phoneticPr fontId="1"/>
  </si>
  <si>
    <t>クリノナイスガイ</t>
    <phoneticPr fontId="11"/>
  </si>
  <si>
    <t>雪が降る中で行われたレース。断然人気のポルテーニャが一旦は抜け出したが、初ダートのビジンがあっさりと交わして勝利となった。</t>
    <phoneticPr fontId="11"/>
  </si>
  <si>
    <t>ビジン</t>
    <phoneticPr fontId="11"/>
  </si>
  <si>
    <t>初ダートのスマートラプターが逃げて淀みない流れ。はっきりと地力が問われた感じで、スマートラプターがそのまま押し切って完勝となった。</t>
    <phoneticPr fontId="3"/>
  </si>
  <si>
    <t>スマートラプター</t>
    <phoneticPr fontId="3"/>
  </si>
  <si>
    <t>サザンステートが逃げていたが初ダートのインディゴブラックが４コーナーではもう先頭。抜群のダート適性を見せて２着以下を突き離して勝利となった。</t>
    <phoneticPr fontId="1"/>
  </si>
  <si>
    <t>インディゴブラック</t>
    <phoneticPr fontId="1"/>
  </si>
  <si>
    <t>アキュートガールが逃げて新馬戦にしてもかなりのスローペース。こんなペースで逃げられればそのままアキュートガールが逃げ切るのも当然。</t>
    <phoneticPr fontId="11"/>
  </si>
  <si>
    <t>アキュートガール</t>
    <phoneticPr fontId="11"/>
  </si>
  <si>
    <t>直線で3頭の追い比べを外からサブライムアンセムが差し切ろうというところでハギノモーリスが斜行。審議事案になりハギノモーリス降着でサブライムアンセムが勝利。</t>
    <phoneticPr fontId="11"/>
  </si>
  <si>
    <t>サブライムアンセム</t>
    <phoneticPr fontId="11"/>
  </si>
  <si>
    <t>先行馬多数でハイペースから上がりがかなり掛かる展開に。いったんはケイサンフリーゼが抜け出したが最後に様相一変。差し追い込み馬が上位を独占した。</t>
    <phoneticPr fontId="3"/>
  </si>
  <si>
    <t>タイセイブレイズ</t>
    <phoneticPr fontId="3"/>
  </si>
  <si>
    <t>アイルハヴアナザー</t>
    <phoneticPr fontId="11"/>
  </si>
  <si>
    <t>ローエングリン</t>
    <phoneticPr fontId="3"/>
  </si>
  <si>
    <t>キタサンブラック</t>
    <phoneticPr fontId="1"/>
  </si>
  <si>
    <t>ディープインパクト</t>
    <phoneticPr fontId="1"/>
  </si>
  <si>
    <t>ワンダーアキュート</t>
    <phoneticPr fontId="11"/>
  </si>
  <si>
    <t>縦長隊列ながらかなりのスローペース。最後は直線での瞬発力勝負になり、ここでは力が抜けていた感じのヴェルトハイムがあっさりと突き抜けた。</t>
    <phoneticPr fontId="11"/>
  </si>
  <si>
    <t>ヴェルトハイム</t>
    <phoneticPr fontId="11"/>
  </si>
  <si>
    <t>超スローペースから直線の瞬発力勝負に。最後はスタッドリーとリフレーミングの一騎打ちになったが、リフレーミングが決め手比べを制して勝利。</t>
    <phoneticPr fontId="11"/>
  </si>
  <si>
    <t>リフレーミング</t>
    <phoneticPr fontId="11"/>
  </si>
  <si>
    <t>アメリカンピースの逃げを断然人気のピュアジャッジがマークする展開。最後はその直後にいたクリノナイスガイが渋とく抜け出して勝利。</t>
    <phoneticPr fontId="11"/>
  </si>
  <si>
    <t>カジノドライヴ</t>
    <phoneticPr fontId="11"/>
  </si>
  <si>
    <t>タピット</t>
    <phoneticPr fontId="11"/>
  </si>
  <si>
    <t>トウケイヘイロー</t>
    <phoneticPr fontId="11"/>
  </si>
  <si>
    <t>キングヘイロー</t>
    <phoneticPr fontId="11"/>
  </si>
  <si>
    <t>強風</t>
  </si>
  <si>
    <t>マテンロウレオ</t>
    <phoneticPr fontId="11"/>
  </si>
  <si>
    <t>中京マイルらしく中盤が緩まずに地力が問われる展開に。今回でさらに距離を伸ばしてきたアルーリングウェイが好位から抜け出して勝利。</t>
    <phoneticPr fontId="11"/>
  </si>
  <si>
    <t>アルーリングウェイ</t>
    <phoneticPr fontId="11"/>
  </si>
  <si>
    <t>クインズレモン</t>
    <phoneticPr fontId="11"/>
  </si>
  <si>
    <t>強烈な直線向かい風の中で行われた一戦。風の影響で時計が掛かるレースになったが、先行したクインズレモンが抜け出して勝利。</t>
    <phoneticPr fontId="11"/>
  </si>
  <si>
    <t>スマッシングハーツ</t>
    <phoneticPr fontId="1"/>
  </si>
  <si>
    <t>メイショウワザシが逃げるところをタイガーインディが途中から突く展開。最後はスマッシングハーツが鮮やかに差し切って勝利。</t>
    <phoneticPr fontId="1"/>
  </si>
  <si>
    <t>吹雪の中で行われた一戦。コンディションが悪すぎて差し馬は末脚が伸ばせなかった感じで、前に行った馬が粘り込む結果になった。</t>
    <phoneticPr fontId="11"/>
  </si>
  <si>
    <t>カライカマウリオラ</t>
    <phoneticPr fontId="11"/>
  </si>
  <si>
    <t>人気2頭がそのオッズ通りに能力が抜けきっていた一戦。その前評判通りに2頭の一騎打ちになり、3着以下は大きく突き放された。</t>
    <phoneticPr fontId="11"/>
  </si>
  <si>
    <t>ワンダフルトゥデイ</t>
    <phoneticPr fontId="11"/>
  </si>
  <si>
    <t>ハッピースワニー</t>
    <phoneticPr fontId="3"/>
  </si>
  <si>
    <t>吹雪の中で行われた一戦。先行馬の数は多かったがそこまで速いペースにはならず、好位につけた2頭が抜け出して3着以下を突き離した。</t>
    <phoneticPr fontId="11"/>
  </si>
  <si>
    <t>オディロン</t>
    <phoneticPr fontId="11"/>
  </si>
  <si>
    <t>この時間には雪はすっかり止んだ感じ。この条件にしては極端に遅いペースではなかったが、インで立ち回った内枠先行勢が上位独占となった。</t>
    <phoneticPr fontId="3"/>
  </si>
  <si>
    <t>ダノンジャッカル</t>
    <phoneticPr fontId="3"/>
  </si>
  <si>
    <t>新馬戦にしてもかなりのスローペースで流れた一戦。調教の動きが抜群だったゼッフィーロが人気に応えて完勝。</t>
    <phoneticPr fontId="11"/>
  </si>
  <si>
    <t>ゼッフィーロ</t>
    <phoneticPr fontId="11"/>
  </si>
  <si>
    <t>テンの入りが少し速くなりすぎたか最後は上がりがかかる展開に。断然人気に推されたアズユーフィールが楽々と抜け出して順当勝ち。</t>
    <phoneticPr fontId="1"/>
  </si>
  <si>
    <t>アズユーフィール</t>
    <phoneticPr fontId="1"/>
  </si>
  <si>
    <t>テイエムマジックが注文を付けて逃げて淀みない流れ。その直後に付けた同じ馬主のテイエムマグマが差し勢をギリギリ退けて勝利となった。</t>
    <phoneticPr fontId="11"/>
  </si>
  <si>
    <t>テイエムマグマ</t>
    <phoneticPr fontId="11"/>
  </si>
  <si>
    <t>雪の影響か時計は出るがタフな馬場になったようで外の方が伸びるレースに。こういうタフ馬場が得意なビップウインクが差し切り勝ち。</t>
    <phoneticPr fontId="11"/>
  </si>
  <si>
    <t>ビップウインク</t>
    <phoneticPr fontId="11"/>
  </si>
  <si>
    <t>ハヤブサナンデクンが逃げようとしたところを無理矢理にスズカパンサーが主張して速いペース。どう考えても厳しいペースだったがハヤブサナンデクンが押し切って勝利。</t>
    <phoneticPr fontId="1"/>
  </si>
  <si>
    <t>ハヤブサナンデクン</t>
    <phoneticPr fontId="1"/>
  </si>
  <si>
    <t>稍重</t>
    <rPh sb="0" eb="2">
      <t>ヤヤオモ</t>
    </rPh>
    <phoneticPr fontId="11"/>
  </si>
  <si>
    <t>稍重</t>
    <rPh sb="0" eb="2">
      <t>ヤヤオモ</t>
    </rPh>
    <phoneticPr fontId="3"/>
  </si>
  <si>
    <t>ベルシャザール</t>
    <phoneticPr fontId="1"/>
  </si>
  <si>
    <t>ケープブランコ</t>
    <phoneticPr fontId="1"/>
  </si>
  <si>
    <t>エスケンデレヤ</t>
    <phoneticPr fontId="1"/>
  </si>
  <si>
    <t>ステイゴールド</t>
    <phoneticPr fontId="11"/>
  </si>
  <si>
    <t>ｲﾝﾋﾞﾝｼﾌﾞﾙｽﾋﾟﾘｯﾄ</t>
    <phoneticPr fontId="11"/>
  </si>
  <si>
    <t>ゴールドアリュール</t>
    <phoneticPr fontId="1"/>
  </si>
  <si>
    <t>トゥザワールド</t>
    <phoneticPr fontId="1"/>
  </si>
  <si>
    <t>オシリスブレイン</t>
    <phoneticPr fontId="11"/>
  </si>
  <si>
    <t>バゴ</t>
    <phoneticPr fontId="11"/>
  </si>
  <si>
    <t>芝ではキレ負けしていただけにダート替わりで良化した感じ。今回は時計的には平凡なのでいかに良化するかが今後のポイント。</t>
    <phoneticPr fontId="11"/>
  </si>
  <si>
    <t>半姉スマートレイチェルで完全なダート血統。今回はタフな馬場でハイペースで逃げて同日の条件戦よりも明らかに速い時計。オープンぐらいまで行ける馬じゃないだろうか。</t>
    <phoneticPr fontId="3"/>
  </si>
  <si>
    <t>血統イメージや馬体を見てもダート適性が高いと見ていた馬。今回は番手の競馬からワンサイドゲームで非常に強い内容。上でもやれる馬だろう。</t>
    <phoneticPr fontId="1"/>
  </si>
  <si>
    <t>今回はスローペースで逃げて勝ち時計も微妙。タフ馬場で風の影響があったとはいえ時計は微妙。評価はしにくい。</t>
    <phoneticPr fontId="11"/>
  </si>
  <si>
    <t>道中掛かり通しで最初のコーナーで他馬に迷惑もかけた。能力はあるがこれだけ折り合いに難があるのでマイルでは厳しい感じがします。</t>
    <phoneticPr fontId="11"/>
  </si>
  <si>
    <t>前走指数を考えてもここでは上位だった。今回はハイペースで展開が向いているので昇級即通用かは微妙なところ。</t>
    <phoneticPr fontId="3"/>
  </si>
  <si>
    <t>じっくり溜める競馬でここでは瞬発力がまるで違った。もともとこのクラスにいる馬ではないので上のクラスでも即通用だろう。</t>
    <phoneticPr fontId="11"/>
  </si>
  <si>
    <t>揉まれるとダメな馬で、今回は外枠から理想的な競馬ができていた。強風の影響で時計のかかる決着になったもの良かった感じで、上のクラスでいきなりはどうだろうか。</t>
    <phoneticPr fontId="11"/>
  </si>
  <si>
    <t>スローからの瞬発戦向きの馬ではないが、このメンバー相手ではそもそもの力が上だった。ナタの切れ味を活かせればオープンまで行けるはず。</t>
    <phoneticPr fontId="11"/>
  </si>
  <si>
    <t>短距離血統だが一戦ごとに距離を克服。今回も内容は悪くないが次走が桜花賞直行となると通用するかは微妙。△ぐらいでお茶を濁すのが妥当か。</t>
    <phoneticPr fontId="11"/>
  </si>
  <si>
    <t>どんなレース、条件でも最後は確実に差してくる。今のダート重賞はレベルが低いのでこれぐらいの馬でもやれちゃっていいかも。</t>
    <phoneticPr fontId="1"/>
  </si>
  <si>
    <t>素質はありそうな馬だが難しいのでいつ走るかわからない。今回は風の影響で時計が遅いので時計だけで評価を下げない方がいい。</t>
    <phoneticPr fontId="11"/>
  </si>
  <si>
    <t>もうこれまでの走りからも未勝利では上位だった。素質的には上のクラスでも通用して良さそう。</t>
    <phoneticPr fontId="11"/>
  </si>
  <si>
    <t>今回はメンバーに恵まれたが、マジェスティックウォリアー産駒だけに距離延長は良かっただろう。成長力ある血統なので今後の成長次第。</t>
    <phoneticPr fontId="11"/>
  </si>
  <si>
    <t>タガノシリフケが逃げたが直線では好位差しが台頭。最後は外から伸びてきたハッピースワニーが突き抜けて勝利となった。</t>
    <phoneticPr fontId="3"/>
  </si>
  <si>
    <t>間隔をあけての良化もあったが、距離延長で末脚が活きやすくなったか。最後は余裕十分に突き抜けましたし、上のクラスでもやれて良さそう。</t>
    <phoneticPr fontId="3"/>
  </si>
  <si>
    <t>JBC2歳優駿の内容からも自己条件なら上位だった。これからオープンとなると世代最上位級との争いになるのでそこでは様子見。</t>
    <phoneticPr fontId="11"/>
  </si>
  <si>
    <t>馬場は合わなかっただろうが、もうここでは能力上位だった。そこまでキレないが持続力を活かせる条件ならオープン重賞でもチャンスはあるか。</t>
    <phoneticPr fontId="3"/>
  </si>
  <si>
    <t>好スタートからスローペースをセンス良く差し切って勝利。内容はまずまずだが、池江厩舎なので最近のこの厩舎はこういう素質馬を大成できない点がどうか。</t>
    <phoneticPr fontId="11"/>
  </si>
  <si>
    <t>ダートを使うごとに良くなっていたが今回は相手に恵まれた。上のクラスでは慣れが必要な感じがします。</t>
    <phoneticPr fontId="1"/>
  </si>
  <si>
    <t>今回は外枠から揉まれずに理想的な先行策が打てた。風の影響があったにしても時計は遅いので評価は微妙。</t>
    <phoneticPr fontId="11"/>
  </si>
  <si>
    <t>タフ馬場が大得意な馬で、雪の影響で馬場が荒れたのが良かったか。オープンでも馬場が荒れればチャンスはありそう。</t>
    <phoneticPr fontId="11"/>
  </si>
  <si>
    <t>左回りコースでは別馬。今回は厳しい展開ながら他馬とはレベルが違った。中京コースなら重賞でもやれそうで、平安Sあたりはチャンスありそう。</t>
    <phoneticPr fontId="1"/>
  </si>
  <si>
    <t>雪の影響か時計は出るがタフな馬場になったようで外の方が伸びるレースに。最後は大混戦の結果となったがオシリスブレインが差し切って勝利。</t>
    <phoneticPr fontId="11"/>
  </si>
  <si>
    <t>毎回速い上がりを使えている馬だが、今回は最終週で外が伸びる馬場が向いたか。昇級すると展開待ちになりそう。</t>
    <phoneticPr fontId="11"/>
  </si>
  <si>
    <t>3OP</t>
    <phoneticPr fontId="3"/>
  </si>
  <si>
    <t>イバル</t>
    <phoneticPr fontId="11"/>
  </si>
  <si>
    <t>メイケイバートン</t>
    <phoneticPr fontId="11"/>
  </si>
  <si>
    <t>アルマイメルがスタートを決めて淀みないペースでの逃げ。その直後に付けたミユキアイラブユーが全く違う手応えで突き抜けて圧勝となった。</t>
    <phoneticPr fontId="3"/>
  </si>
  <si>
    <t>ミユキアイラブユー</t>
    <phoneticPr fontId="3"/>
  </si>
  <si>
    <t>低調なメンバーレベル。そんな低調なメンバーの中で相対的に人気に推されたタガノカンデラが順当勝ち。</t>
    <phoneticPr fontId="11"/>
  </si>
  <si>
    <t>タガノカンデラ</t>
    <phoneticPr fontId="11"/>
  </si>
  <si>
    <t>レッドバリエンテ</t>
    <phoneticPr fontId="3"/>
  </si>
  <si>
    <t>サンライズロナウドが逃げて未勝利レベルにしてはかなり速いペース。この流れについてこれる馬はおらず、そのままサンライズロナウドが逃げ切って圧勝。</t>
    <phoneticPr fontId="11"/>
  </si>
  <si>
    <t>サンライズロナウド</t>
    <phoneticPr fontId="11"/>
  </si>
  <si>
    <t>少々出遅れながらもメイケイバートンが主張して逃げる展開。これまで全く適性外の条件に使っていた感じで、短距離で素晴らしいパフォーマンスを見せて逃げ切り勝ち。</t>
    <phoneticPr fontId="11"/>
  </si>
  <si>
    <t>先行馬が揃っていたが前半はそこまで速いぺーすにはならず。スパートが早くなって上がりが掛かる展開になり、最後はデアノヴァが外から差し切った。</t>
    <phoneticPr fontId="11"/>
  </si>
  <si>
    <t>デアノヴァ</t>
    <phoneticPr fontId="11"/>
  </si>
  <si>
    <t>イスラボニータ</t>
    <phoneticPr fontId="3"/>
  </si>
  <si>
    <t>エスポワールシチー</t>
    <phoneticPr fontId="3"/>
  </si>
  <si>
    <t>エピファネイア</t>
    <phoneticPr fontId="3"/>
  </si>
  <si>
    <t>ウーゴ</t>
    <phoneticPr fontId="3"/>
  </si>
  <si>
    <t>ゴールドアリュール</t>
    <phoneticPr fontId="3"/>
  </si>
  <si>
    <t>マクフィ</t>
    <phoneticPr fontId="3"/>
  </si>
  <si>
    <t>ヤマニンスプレモ</t>
    <phoneticPr fontId="1"/>
  </si>
  <si>
    <t>エイシンフラッシュ</t>
    <phoneticPr fontId="1"/>
  </si>
  <si>
    <t>ヴィクトワールピサ</t>
    <phoneticPr fontId="1"/>
  </si>
  <si>
    <t>フリオーソ</t>
    <phoneticPr fontId="11"/>
  </si>
  <si>
    <t>ナリタブレード</t>
    <phoneticPr fontId="11"/>
  </si>
  <si>
    <t>プリマジア</t>
    <phoneticPr fontId="3"/>
  </si>
  <si>
    <t>スズカコーズウェイ</t>
    <phoneticPr fontId="3"/>
  </si>
  <si>
    <t>イルクオーレ</t>
    <phoneticPr fontId="11"/>
  </si>
  <si>
    <t>マツリダゴッホ</t>
    <phoneticPr fontId="11"/>
  </si>
  <si>
    <t>ルショコラ</t>
    <phoneticPr fontId="3"/>
  </si>
  <si>
    <t>ドレフォン</t>
    <phoneticPr fontId="3"/>
  </si>
  <si>
    <t>ブラジリアンソング</t>
    <phoneticPr fontId="11"/>
  </si>
  <si>
    <t>タガノミア</t>
    <phoneticPr fontId="11"/>
  </si>
  <si>
    <t>ネッスンドルマ</t>
    <phoneticPr fontId="1"/>
  </si>
  <si>
    <t>ダイワメジャー</t>
    <phoneticPr fontId="1"/>
  </si>
  <si>
    <t>ドゥラメンテ</t>
    <phoneticPr fontId="1"/>
  </si>
  <si>
    <t>ストーリア</t>
    <phoneticPr fontId="11"/>
  </si>
  <si>
    <t>ブレイブライオン</t>
    <phoneticPr fontId="11"/>
  </si>
  <si>
    <t>メイショウサムソン</t>
    <phoneticPr fontId="11"/>
  </si>
  <si>
    <t>シンボリクリスエス</t>
    <phoneticPr fontId="11"/>
  </si>
  <si>
    <t>ラブアンバサダー</t>
    <phoneticPr fontId="11"/>
  </si>
  <si>
    <t>タイセイコマンド</t>
    <phoneticPr fontId="3"/>
  </si>
  <si>
    <t>バトルプラン</t>
    <phoneticPr fontId="3"/>
  </si>
  <si>
    <t>フランケル</t>
    <phoneticPr fontId="3"/>
  </si>
  <si>
    <t>ゴールドシップ</t>
    <phoneticPr fontId="3"/>
  </si>
  <si>
    <t>ショウナンアレス</t>
    <phoneticPr fontId="11"/>
  </si>
  <si>
    <t>リメイク</t>
    <phoneticPr fontId="3"/>
  </si>
  <si>
    <t>ビッグアーサー</t>
    <phoneticPr fontId="3"/>
  </si>
  <si>
    <t>ジャックドール</t>
    <phoneticPr fontId="11"/>
  </si>
  <si>
    <t>コズミックマインド</t>
    <phoneticPr fontId="11"/>
  </si>
  <si>
    <t>前走は馬群の中でスムーズな競馬ができず。今回は揉まれずスムーズな先行策で一変した。時計も優秀でアルマイメルをあっさり差しているんだから普通に強い。</t>
    <phoneticPr fontId="3"/>
  </si>
  <si>
    <t>アイルハヴアナザー産駒らしく使うごとにパフォーマンスを上げてきている。上で通用するかはわからないが、徐々に良くはなっていきそう。</t>
    <phoneticPr fontId="11"/>
  </si>
  <si>
    <t>これまでどう考えても合わない条件に使われていた。スタート微妙でもスピードの違いで逃げ切った内容は圧巻。短距離なら相当に強い馬かも。</t>
    <phoneticPr fontId="11"/>
  </si>
  <si>
    <t>非常に掛かる馬だが今回は気分良く逃げることで一変。時計も非常に優秀ですし、こうやって気分良く競馬ができればそこそこやれるのかも。</t>
    <phoneticPr fontId="11"/>
  </si>
  <si>
    <t>ミッキーフローガが逃げてスローペース。好位追走から早めに仕掛けたレッドバリエンテが押し切って勝利。</t>
    <phoneticPr fontId="3"/>
  </si>
  <si>
    <t>前走はよくわからない負け。今回は好位追走からしっかり伸びていた。キレはなさそうなアスクビクターモアのようなタイプ。どれくらいやれるかは未知数。</t>
    <phoneticPr fontId="3"/>
  </si>
  <si>
    <t>前半スローでスパート早くなって上がりがかかる展開は差し馬にとっては絶好。今回は恵まれているが、毎回確実に脚は使ってくるタイプに見えます。</t>
    <phoneticPr fontId="11"/>
  </si>
  <si>
    <t>タガノリバイバーがスッと先手を奪ったが途中でキングスバレイが絡んで先頭を奪う展開。最後はインを突いたウーゴが差し切り勝ち。</t>
    <phoneticPr fontId="3"/>
  </si>
  <si>
    <t>今回は内枠から位置を取れたことが勝因。左回りコースしか走らないが、こういう位置が取れるなら上でも。まぁ位置を落として展開待ちタイプになりそうだが・・・</t>
    <phoneticPr fontId="3"/>
  </si>
  <si>
    <t>シュバルツイェガーの逃げをランカンカンがマークする展開。好位の馬に展開が向いた感じで、久々のヤマニンスプレモがガラリ一変で単勝万馬券の勝利となった。</t>
    <phoneticPr fontId="1"/>
  </si>
  <si>
    <t>ゴールデンプルーフが逃げたが早々に失速。最後は2頭が3着以下を突き放す展開になったが、イバルが人気に応えて順当勝ち。</t>
    <phoneticPr fontId="11"/>
  </si>
  <si>
    <t>これまでは明らかに使っている距離が長かった。1200mなら普通に強そうで、オープンまで行けるんじゃないだろうか。</t>
    <phoneticPr fontId="11"/>
  </si>
  <si>
    <t>開幕週の高速馬場で基本的には前有利なレースに。上手く馬群を縫って競馬ができたナリタブレードが差し切り勝ち。</t>
    <phoneticPr fontId="11"/>
  </si>
  <si>
    <t>ヴィクトワールピサ産駒らしくじっくり溜めて末脚を活かしてこそ。今回のような競馬ができればオープンまで行けそうだが。</t>
    <phoneticPr fontId="11"/>
  </si>
  <si>
    <t>前半3F=33.7の超ハイペースではさすがに先行馬は厳しかった。最後は差し勢が上位独占の結果となった。</t>
    <phoneticPr fontId="3"/>
  </si>
  <si>
    <t>今回は超ハイペースで完全に展開が向いた格好。時計自体は速いがオープンでも展開待ちのタイプだろう。</t>
    <phoneticPr fontId="3"/>
  </si>
  <si>
    <t>開幕週の高速馬場で基本的には前有利なレースに。前に行った馬がそのまま上位独占の結果となった。</t>
    <phoneticPr fontId="11"/>
  </si>
  <si>
    <t>ここ２戦はなぜかダートに使われていた。芝の短距離ならこれぐらいはやれる。今回は馬場に恵まれているが、ベストは1200mな感じがします。</t>
    <phoneticPr fontId="11"/>
  </si>
  <si>
    <t>川田騎乗のルショコラが強気に先手を主張する展開。そのまま最後まで止まらずにルショコラが押し切って勝利。</t>
    <phoneticPr fontId="3"/>
  </si>
  <si>
    <t>もうダートの未勝利では上位だった。今回は時計も速いですし上のクラスでも通用しそうだ。</t>
    <phoneticPr fontId="3"/>
  </si>
  <si>
    <t>果敢に先手を奪って渋とく粘り切った。血統的には奥があるので上積みはあっても良さそう。</t>
    <phoneticPr fontId="11"/>
  </si>
  <si>
    <t>ブラジリアンソングが積極策から渋とく粘る展開。最後はコルドンルージュとの一騎打ちになったが、ギリギリでブラジリアンソングが粘り切った。</t>
    <phoneticPr fontId="11"/>
  </si>
  <si>
    <t>ドリームの逃げをタガノミアが追いかける展開。新人の角田騎手が乗っていたタガノミアが楽々と抜け出して勝利となった。</t>
    <phoneticPr fontId="11"/>
  </si>
  <si>
    <t>初ダートで積極的な騎乗で勝ち切った。今回は減量も効いたんだろうが、それでもダート適性はありそうだ。</t>
    <phoneticPr fontId="11"/>
  </si>
  <si>
    <t>前半スローペースで前に行った馬が有利な展開に。最後は混戦になったがインを突いたネッスンドルマが差し切り勝ち。</t>
    <phoneticPr fontId="1"/>
  </si>
  <si>
    <t>先行有利の展開で川田騎手がインから完璧に乗ってきた。今回は好騎乗がハマった感じがします。</t>
    <phoneticPr fontId="1"/>
  </si>
  <si>
    <t>久々で馬がガラリと変わっていた感じ。揉まれ弱さもマシになっている感じで、ちょっと別馬のイメージで考えた方がいいかも。</t>
    <phoneticPr fontId="1"/>
  </si>
  <si>
    <t>ここでは明らかに上位だった。かなり折り合いを欠きながらの勝利で、普通に上のクラスでもやれていいんじゃないだろうか。</t>
    <phoneticPr fontId="11"/>
  </si>
  <si>
    <t>この条件らしい前半スローペースからの後半勝負に。断然人気のストーリアが好位から抜け出して完勝となった。</t>
    <phoneticPr fontId="11"/>
  </si>
  <si>
    <t>１勝クラスにしてはかなりのスローペース戦。最後は芝のような上がりの速い瞬発戦になり、ブレイブライオンが２着以下を突き離して勝利。</t>
    <phoneticPr fontId="11"/>
  </si>
  <si>
    <t>初ダートだったが芝のようなスローからの瞬発戦が向いた感じ。時計や勝ちっぷりは優秀だが、ペース流れてダートでどこまでやれるかは未知数。</t>
    <phoneticPr fontId="11"/>
  </si>
  <si>
    <t>中京マイルらしく中盤が緩まない持続力ラップに。好位につけたラブアンバサダーがシベールを差し切って勝利。</t>
    <phoneticPr fontId="11"/>
  </si>
  <si>
    <t>これまで平坦小回りコースしか走らなかったが、坂のある中京コースでこういう競馬ができたのは収穫。良血馬がここにきて本格化した感じがします。</t>
    <phoneticPr fontId="11"/>
  </si>
  <si>
    <t>今まではキレないスタミナ型というイメージだったが、今回はしっかりとキレる脚を使えた。成長しているのかもしれない。</t>
    <phoneticPr fontId="3"/>
  </si>
  <si>
    <t>中京芝2000mらしく前半スローペースからのロンスパ戦に。フローレスクイーンが逃げて粘っていたが、最後はタイセイコマンドが差し切って勝利。</t>
    <phoneticPr fontId="3"/>
  </si>
  <si>
    <t>なかなか骨っぽいメンバーが揃っていた一戦。中京芝1400mらしくペース流れて地力も問われた感じで、それなりにハイレベル戦だったんじゃないだろうか。</t>
    <phoneticPr fontId="11"/>
  </si>
  <si>
    <t>1400mで折り合いを気にせずに乗れるようになった感じ。上でもやれそうでいずれオープンまで行くんじゃないだろうか。</t>
    <phoneticPr fontId="11"/>
  </si>
  <si>
    <t>ラニ産駒らしく気分良く競馬ができれば相当に強そう。多頭数で揉まれたり右回りコースになってどこまでやれるかが課題。距離もどこまでもつか。</t>
    <phoneticPr fontId="3"/>
  </si>
  <si>
    <t>しっかりとペースが流れて地力が問われる展開に。好位から抜け出した2頭の一騎打ちになったが、最後はリメイクが完勝。</t>
    <phoneticPr fontId="3"/>
  </si>
  <si>
    <t>距離を一気に短くして一変。展開向かない中で素晴らしい脚を見せて差し切りましたし、普通に上のクラスでも通用するだろう。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</si>
</sst>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2">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rgb="FF000000"/>
      <name val="ＭＳ Ｐゴシック"/>
      <family val="2"/>
      <charset val="128"/>
      <scheme val="minor"/>
    </font>
    <font>
      <sz val="8"/>
      <name val="ＭＳ Ｐゴシック"/>
      <family val="2"/>
      <charset val="128"/>
      <scheme val="minor"/>
    </font>
    <font>
      <sz val="7"/>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5">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horizontal="center" vertical="center"/>
    </xf>
    <xf numFmtId="0" fontId="18" fillId="6" borderId="1" xfId="0" applyFont="1" applyFill="1" applyBorder="1" applyAlignment="1">
      <alignment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1089">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K26" sqref="K2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148</v>
      </c>
      <c r="P1" s="14" t="s">
        <v>93</v>
      </c>
      <c r="Q1" s="14" t="s">
        <v>58</v>
      </c>
      <c r="R1" s="15" t="s">
        <v>59</v>
      </c>
      <c r="S1" s="15" t="s">
        <v>60</v>
      </c>
      <c r="T1" s="15" t="s">
        <v>61</v>
      </c>
      <c r="U1" s="15" t="s">
        <v>94</v>
      </c>
      <c r="V1" s="15" t="s">
        <v>141</v>
      </c>
      <c r="W1" s="15" t="s">
        <v>140</v>
      </c>
      <c r="X1" s="15" t="s">
        <v>139</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42" t="s">
        <v>99</v>
      </c>
      <c r="G2" s="43"/>
      <c r="H2" s="43"/>
      <c r="I2" s="43"/>
      <c r="J2" s="43"/>
      <c r="K2" s="44"/>
      <c r="L2" s="19" t="s">
        <v>46</v>
      </c>
      <c r="M2" s="19" t="s">
        <v>47</v>
      </c>
      <c r="N2" s="19" t="s">
        <v>64</v>
      </c>
      <c r="O2" s="19" t="s">
        <v>149</v>
      </c>
      <c r="P2" s="19"/>
      <c r="Q2" s="19"/>
      <c r="R2" s="42" t="s">
        <v>48</v>
      </c>
      <c r="S2" s="43"/>
      <c r="T2" s="44"/>
      <c r="U2" s="23" t="s">
        <v>100</v>
      </c>
      <c r="V2" s="23" t="s">
        <v>142</v>
      </c>
      <c r="W2" s="23" t="s">
        <v>143</v>
      </c>
      <c r="X2" s="23" t="s">
        <v>144</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40"/>
  <sheetViews>
    <sheetView workbookViewId="0">
      <pane xSplit="5" ySplit="1" topLeftCell="V14" activePane="bottomRight" state="frozen"/>
      <selection activeCell="E24" sqref="E24"/>
      <selection pane="topRight" activeCell="E24" sqref="E24"/>
      <selection pane="bottomLeft" activeCell="E24" sqref="E24"/>
      <selection pane="bottomRight" activeCell="AL47" sqref="AL47"/>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148</v>
      </c>
      <c r="T1" s="2" t="s">
        <v>17</v>
      </c>
      <c r="U1" s="2" t="s">
        <v>5</v>
      </c>
      <c r="V1" s="3" t="s">
        <v>59</v>
      </c>
      <c r="W1" s="3" t="s">
        <v>60</v>
      </c>
      <c r="X1" s="3" t="s">
        <v>61</v>
      </c>
      <c r="Y1" s="4" t="s">
        <v>117</v>
      </c>
      <c r="Z1" s="4" t="s">
        <v>118</v>
      </c>
      <c r="AA1" s="4" t="s">
        <v>145</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123</v>
      </c>
      <c r="C2" s="8" t="s">
        <v>156</v>
      </c>
      <c r="D2" s="9">
        <v>7.9259259259259265E-2</v>
      </c>
      <c r="E2" s="32" t="s">
        <v>165</v>
      </c>
      <c r="F2" s="10">
        <v>12.9</v>
      </c>
      <c r="G2" s="10">
        <v>11.4</v>
      </c>
      <c r="H2" s="10">
        <v>13.9</v>
      </c>
      <c r="I2" s="10">
        <v>13.5</v>
      </c>
      <c r="J2" s="10">
        <v>13</v>
      </c>
      <c r="K2" s="10">
        <v>12.9</v>
      </c>
      <c r="L2" s="10">
        <v>13.1</v>
      </c>
      <c r="M2" s="10">
        <v>11.9</v>
      </c>
      <c r="N2" s="10">
        <v>12.2</v>
      </c>
      <c r="O2" s="27">
        <f>SUM(F2:H2)</f>
        <v>38.200000000000003</v>
      </c>
      <c r="P2" s="27">
        <f>SUM(I2:K2)</f>
        <v>39.4</v>
      </c>
      <c r="Q2" s="27">
        <f>SUM(L2:N2)</f>
        <v>37.200000000000003</v>
      </c>
      <c r="R2" s="28">
        <f>SUM(F2:J2)</f>
        <v>64.7</v>
      </c>
      <c r="S2" s="28">
        <f>SUM(J2:N2)</f>
        <v>63.099999999999994</v>
      </c>
      <c r="T2" s="11" t="s">
        <v>160</v>
      </c>
      <c r="U2" s="11" t="s">
        <v>164</v>
      </c>
      <c r="V2" s="13" t="s">
        <v>166</v>
      </c>
      <c r="W2" s="13" t="s">
        <v>167</v>
      </c>
      <c r="X2" s="13" t="s">
        <v>168</v>
      </c>
      <c r="Y2" s="12">
        <v>4.4000000000000004</v>
      </c>
      <c r="Z2" s="12">
        <v>5.0999999999999996</v>
      </c>
      <c r="AA2" s="11" t="s">
        <v>150</v>
      </c>
      <c r="AB2" s="12">
        <v>-0.3</v>
      </c>
      <c r="AC2" s="12">
        <v>-0.4</v>
      </c>
      <c r="AD2" s="12">
        <v>-0.4</v>
      </c>
      <c r="AE2" s="12">
        <v>-0.3</v>
      </c>
      <c r="AF2" s="12" t="s">
        <v>427</v>
      </c>
      <c r="AG2" s="11" t="s">
        <v>425</v>
      </c>
      <c r="AH2" s="11" t="s">
        <v>423</v>
      </c>
      <c r="AI2" s="11" t="s">
        <v>151</v>
      </c>
      <c r="AJ2" s="8"/>
      <c r="AK2" s="8" t="s">
        <v>171</v>
      </c>
      <c r="AL2" s="31" t="s">
        <v>172</v>
      </c>
    </row>
    <row r="3" spans="1:38" s="5" customFormat="1">
      <c r="A3" s="6">
        <v>44566</v>
      </c>
      <c r="B3" s="25" t="s">
        <v>122</v>
      </c>
      <c r="C3" s="8" t="s">
        <v>156</v>
      </c>
      <c r="D3" s="9">
        <v>7.8541666666666662E-2</v>
      </c>
      <c r="E3" s="32" t="s">
        <v>188</v>
      </c>
      <c r="F3" s="10">
        <v>13.1</v>
      </c>
      <c r="G3" s="10">
        <v>11.9</v>
      </c>
      <c r="H3" s="10">
        <v>13.6</v>
      </c>
      <c r="I3" s="10">
        <v>12.5</v>
      </c>
      <c r="J3" s="10">
        <v>12.2</v>
      </c>
      <c r="K3" s="10">
        <v>12.6</v>
      </c>
      <c r="L3" s="10">
        <v>12.4</v>
      </c>
      <c r="M3" s="10">
        <v>12.3</v>
      </c>
      <c r="N3" s="10">
        <v>13</v>
      </c>
      <c r="O3" s="27">
        <f>SUM(F3:H3)</f>
        <v>38.6</v>
      </c>
      <c r="P3" s="27">
        <f>SUM(I3:K3)</f>
        <v>37.299999999999997</v>
      </c>
      <c r="Q3" s="27">
        <f>SUM(L3:N3)</f>
        <v>37.700000000000003</v>
      </c>
      <c r="R3" s="28">
        <f>SUM(F3:J3)</f>
        <v>63.3</v>
      </c>
      <c r="S3" s="28">
        <f t="shared" ref="S3:S14" si="0">SUM(J3:N3)</f>
        <v>62.5</v>
      </c>
      <c r="T3" s="11" t="s">
        <v>160</v>
      </c>
      <c r="U3" s="11" t="s">
        <v>155</v>
      </c>
      <c r="V3" s="13" t="s">
        <v>189</v>
      </c>
      <c r="W3" s="13" t="s">
        <v>190</v>
      </c>
      <c r="X3" s="13" t="s">
        <v>191</v>
      </c>
      <c r="Y3" s="12">
        <v>4.4000000000000004</v>
      </c>
      <c r="Z3" s="12">
        <v>5.0999999999999996</v>
      </c>
      <c r="AA3" s="11" t="s">
        <v>150</v>
      </c>
      <c r="AB3" s="12" t="s">
        <v>424</v>
      </c>
      <c r="AC3" s="12" t="s">
        <v>421</v>
      </c>
      <c r="AD3" s="12">
        <v>0.3</v>
      </c>
      <c r="AE3" s="12">
        <v>-0.3</v>
      </c>
      <c r="AF3" s="12"/>
      <c r="AG3" s="11" t="s">
        <v>423</v>
      </c>
      <c r="AH3" s="11" t="s">
        <v>423</v>
      </c>
      <c r="AI3" s="11" t="s">
        <v>151</v>
      </c>
      <c r="AJ3" s="8"/>
      <c r="AK3" s="8" t="s">
        <v>187</v>
      </c>
      <c r="AL3" s="31" t="s">
        <v>192</v>
      </c>
    </row>
    <row r="4" spans="1:38" s="5" customFormat="1">
      <c r="A4" s="6">
        <v>44569</v>
      </c>
      <c r="B4" s="36" t="s">
        <v>240</v>
      </c>
      <c r="C4" s="8" t="s">
        <v>156</v>
      </c>
      <c r="D4" s="9">
        <v>7.9907407407407413E-2</v>
      </c>
      <c r="E4" s="32" t="s">
        <v>253</v>
      </c>
      <c r="F4" s="10">
        <v>12.7</v>
      </c>
      <c r="G4" s="10">
        <v>11.2</v>
      </c>
      <c r="H4" s="10">
        <v>12.7</v>
      </c>
      <c r="I4" s="10">
        <v>12.8</v>
      </c>
      <c r="J4" s="10">
        <v>12.7</v>
      </c>
      <c r="K4" s="10">
        <v>13.2</v>
      </c>
      <c r="L4" s="10">
        <v>13.3</v>
      </c>
      <c r="M4" s="10">
        <v>13</v>
      </c>
      <c r="N4" s="10">
        <v>13.8</v>
      </c>
      <c r="O4" s="27">
        <f t="shared" ref="O4:O14" si="1">SUM(F4:H4)</f>
        <v>36.599999999999994</v>
      </c>
      <c r="P4" s="27">
        <f t="shared" ref="P4:P14" si="2">SUM(I4:K4)</f>
        <v>38.700000000000003</v>
      </c>
      <c r="Q4" s="27">
        <f t="shared" ref="Q4:Q14" si="3">SUM(L4:N4)</f>
        <v>40.1</v>
      </c>
      <c r="R4" s="28">
        <f t="shared" ref="R4:R14" si="4">SUM(F4:J4)</f>
        <v>62.099999999999994</v>
      </c>
      <c r="S4" s="28">
        <f t="shared" si="0"/>
        <v>66</v>
      </c>
      <c r="T4" s="11" t="s">
        <v>154</v>
      </c>
      <c r="U4" s="11" t="s">
        <v>175</v>
      </c>
      <c r="V4" s="13" t="s">
        <v>255</v>
      </c>
      <c r="W4" s="13" t="s">
        <v>256</v>
      </c>
      <c r="X4" s="13" t="s">
        <v>257</v>
      </c>
      <c r="Y4" s="12">
        <v>2.8</v>
      </c>
      <c r="Z4" s="12">
        <v>3.3</v>
      </c>
      <c r="AA4" s="11" t="s">
        <v>150</v>
      </c>
      <c r="AB4" s="12">
        <v>0.3</v>
      </c>
      <c r="AC4" s="12" t="s">
        <v>421</v>
      </c>
      <c r="AD4" s="12">
        <v>0.6</v>
      </c>
      <c r="AE4" s="12">
        <v>-0.3</v>
      </c>
      <c r="AF4" s="12"/>
      <c r="AG4" s="11" t="s">
        <v>422</v>
      </c>
      <c r="AH4" s="11" t="s">
        <v>422</v>
      </c>
      <c r="AI4" s="11" t="s">
        <v>151</v>
      </c>
      <c r="AJ4" s="8"/>
      <c r="AK4" s="8" t="s">
        <v>252</v>
      </c>
      <c r="AL4" s="31" t="s">
        <v>267</v>
      </c>
    </row>
    <row r="5" spans="1:38" s="5" customFormat="1">
      <c r="A5" s="6">
        <v>44569</v>
      </c>
      <c r="B5" s="25" t="s">
        <v>123</v>
      </c>
      <c r="C5" s="8" t="s">
        <v>156</v>
      </c>
      <c r="D5" s="9">
        <v>7.9270833333333332E-2</v>
      </c>
      <c r="E5" s="33" t="s">
        <v>264</v>
      </c>
      <c r="F5" s="10">
        <v>12.9</v>
      </c>
      <c r="G5" s="10">
        <v>11.4</v>
      </c>
      <c r="H5" s="10">
        <v>13.2</v>
      </c>
      <c r="I5" s="10">
        <v>12.8</v>
      </c>
      <c r="J5" s="10">
        <v>12.5</v>
      </c>
      <c r="K5" s="10">
        <v>13.2</v>
      </c>
      <c r="L5" s="10">
        <v>13.1</v>
      </c>
      <c r="M5" s="10">
        <v>12.8</v>
      </c>
      <c r="N5" s="10">
        <v>13</v>
      </c>
      <c r="O5" s="27">
        <f t="shared" si="1"/>
        <v>37.5</v>
      </c>
      <c r="P5" s="27">
        <f t="shared" si="2"/>
        <v>38.5</v>
      </c>
      <c r="Q5" s="27">
        <f t="shared" si="3"/>
        <v>38.9</v>
      </c>
      <c r="R5" s="28">
        <f t="shared" si="4"/>
        <v>62.8</v>
      </c>
      <c r="S5" s="28">
        <f t="shared" si="0"/>
        <v>64.599999999999994</v>
      </c>
      <c r="T5" s="11" t="s">
        <v>174</v>
      </c>
      <c r="U5" s="11" t="s">
        <v>263</v>
      </c>
      <c r="V5" s="13" t="s">
        <v>265</v>
      </c>
      <c r="W5" s="13" t="s">
        <v>167</v>
      </c>
      <c r="X5" s="13" t="s">
        <v>266</v>
      </c>
      <c r="Y5" s="12">
        <v>2.8</v>
      </c>
      <c r="Z5" s="12">
        <v>3.3</v>
      </c>
      <c r="AA5" s="11" t="s">
        <v>150</v>
      </c>
      <c r="AB5" s="12">
        <v>-0.2</v>
      </c>
      <c r="AC5" s="12" t="s">
        <v>421</v>
      </c>
      <c r="AD5" s="12">
        <v>0.1</v>
      </c>
      <c r="AE5" s="12">
        <v>-0.3</v>
      </c>
      <c r="AF5" s="12"/>
      <c r="AG5" s="11" t="s">
        <v>423</v>
      </c>
      <c r="AH5" s="11" t="s">
        <v>423</v>
      </c>
      <c r="AI5" s="11" t="s">
        <v>151</v>
      </c>
      <c r="AJ5" s="8"/>
      <c r="AK5" s="8" t="s">
        <v>258</v>
      </c>
      <c r="AL5" s="31" t="s">
        <v>269</v>
      </c>
    </row>
    <row r="6" spans="1:38" s="5" customFormat="1">
      <c r="A6" s="6">
        <v>44569</v>
      </c>
      <c r="B6" s="25" t="s">
        <v>125</v>
      </c>
      <c r="C6" s="8" t="s">
        <v>156</v>
      </c>
      <c r="D6" s="9">
        <v>7.7881944444444448E-2</v>
      </c>
      <c r="E6" s="32" t="s">
        <v>284</v>
      </c>
      <c r="F6" s="10">
        <v>12.5</v>
      </c>
      <c r="G6" s="10">
        <v>10.9</v>
      </c>
      <c r="H6" s="10">
        <v>12.3</v>
      </c>
      <c r="I6" s="10">
        <v>12.7</v>
      </c>
      <c r="J6" s="10">
        <v>12.9</v>
      </c>
      <c r="K6" s="10">
        <v>12.6</v>
      </c>
      <c r="L6" s="10">
        <v>13</v>
      </c>
      <c r="M6" s="10">
        <v>12.8</v>
      </c>
      <c r="N6" s="10">
        <v>13.2</v>
      </c>
      <c r="O6" s="27">
        <f t="shared" si="1"/>
        <v>35.700000000000003</v>
      </c>
      <c r="P6" s="27">
        <f t="shared" si="2"/>
        <v>38.200000000000003</v>
      </c>
      <c r="Q6" s="27">
        <f t="shared" si="3"/>
        <v>39</v>
      </c>
      <c r="R6" s="28">
        <f t="shared" si="4"/>
        <v>61.300000000000004</v>
      </c>
      <c r="S6" s="28">
        <f t="shared" si="0"/>
        <v>64.5</v>
      </c>
      <c r="T6" s="11" t="s">
        <v>154</v>
      </c>
      <c r="U6" s="11" t="s">
        <v>175</v>
      </c>
      <c r="V6" s="13" t="s">
        <v>281</v>
      </c>
      <c r="W6" s="13" t="s">
        <v>287</v>
      </c>
      <c r="X6" s="13" t="s">
        <v>288</v>
      </c>
      <c r="Y6" s="12">
        <v>2.8</v>
      </c>
      <c r="Z6" s="12">
        <v>3.3</v>
      </c>
      <c r="AA6" s="11" t="s">
        <v>150</v>
      </c>
      <c r="AB6" s="12">
        <v>-1.3</v>
      </c>
      <c r="AC6" s="12" t="s">
        <v>421</v>
      </c>
      <c r="AD6" s="12">
        <v>-1</v>
      </c>
      <c r="AE6" s="12">
        <v>-0.3</v>
      </c>
      <c r="AF6" s="12"/>
      <c r="AG6" s="11" t="s">
        <v>428</v>
      </c>
      <c r="AH6" s="11" t="s">
        <v>425</v>
      </c>
      <c r="AI6" s="11" t="s">
        <v>162</v>
      </c>
      <c r="AJ6" s="8"/>
      <c r="AK6" s="8" t="s">
        <v>283</v>
      </c>
      <c r="AL6" s="31" t="s">
        <v>289</v>
      </c>
    </row>
    <row r="7" spans="1:38" s="5" customFormat="1">
      <c r="A7" s="6">
        <v>44569</v>
      </c>
      <c r="B7" s="36" t="s">
        <v>122</v>
      </c>
      <c r="C7" s="8" t="s">
        <v>156</v>
      </c>
      <c r="D7" s="9">
        <v>7.9259259259259265E-2</v>
      </c>
      <c r="E7" s="32" t="s">
        <v>286</v>
      </c>
      <c r="F7" s="10">
        <v>12.8</v>
      </c>
      <c r="G7" s="10">
        <v>11.3</v>
      </c>
      <c r="H7" s="10">
        <v>13.5</v>
      </c>
      <c r="I7" s="10">
        <v>13.1</v>
      </c>
      <c r="J7" s="10">
        <v>13.1</v>
      </c>
      <c r="K7" s="10">
        <v>13.2</v>
      </c>
      <c r="L7" s="10">
        <v>13.2</v>
      </c>
      <c r="M7" s="10">
        <v>12.2</v>
      </c>
      <c r="N7" s="10">
        <v>12.4</v>
      </c>
      <c r="O7" s="27">
        <f t="shared" si="1"/>
        <v>37.6</v>
      </c>
      <c r="P7" s="27">
        <f t="shared" si="2"/>
        <v>39.4</v>
      </c>
      <c r="Q7" s="27">
        <f t="shared" si="3"/>
        <v>37.799999999999997</v>
      </c>
      <c r="R7" s="28">
        <f t="shared" si="4"/>
        <v>63.800000000000004</v>
      </c>
      <c r="S7" s="28">
        <f t="shared" si="0"/>
        <v>64.100000000000009</v>
      </c>
      <c r="T7" s="11" t="s">
        <v>160</v>
      </c>
      <c r="U7" s="11" t="s">
        <v>290</v>
      </c>
      <c r="V7" s="13" t="s">
        <v>157</v>
      </c>
      <c r="W7" s="13" t="s">
        <v>291</v>
      </c>
      <c r="X7" s="13" t="s">
        <v>292</v>
      </c>
      <c r="Y7" s="12">
        <v>2.8</v>
      </c>
      <c r="Z7" s="12">
        <v>3.3</v>
      </c>
      <c r="AA7" s="11" t="s">
        <v>150</v>
      </c>
      <c r="AB7" s="12">
        <v>1.2</v>
      </c>
      <c r="AC7" s="12" t="s">
        <v>421</v>
      </c>
      <c r="AD7" s="12">
        <v>1.5</v>
      </c>
      <c r="AE7" s="12">
        <v>-0.3</v>
      </c>
      <c r="AF7" s="12"/>
      <c r="AG7" s="11" t="s">
        <v>426</v>
      </c>
      <c r="AH7" s="11" t="s">
        <v>422</v>
      </c>
      <c r="AI7" s="11" t="s">
        <v>151</v>
      </c>
      <c r="AJ7" s="8"/>
      <c r="AK7" s="8" t="s">
        <v>285</v>
      </c>
      <c r="AL7" s="31" t="s">
        <v>293</v>
      </c>
    </row>
    <row r="8" spans="1:38" s="5" customFormat="1">
      <c r="A8" s="6">
        <v>44570</v>
      </c>
      <c r="B8" s="25" t="s">
        <v>123</v>
      </c>
      <c r="C8" s="8" t="s">
        <v>156</v>
      </c>
      <c r="D8" s="9">
        <v>7.991898148148148E-2</v>
      </c>
      <c r="E8" s="32" t="s">
        <v>316</v>
      </c>
      <c r="F8" s="10">
        <v>13</v>
      </c>
      <c r="G8" s="10">
        <v>11.7</v>
      </c>
      <c r="H8" s="10">
        <v>13.4</v>
      </c>
      <c r="I8" s="10">
        <v>13.3</v>
      </c>
      <c r="J8" s="10">
        <v>12.9</v>
      </c>
      <c r="K8" s="10">
        <v>12.9</v>
      </c>
      <c r="L8" s="10">
        <v>13</v>
      </c>
      <c r="M8" s="10">
        <v>12.6</v>
      </c>
      <c r="N8" s="10">
        <v>12.7</v>
      </c>
      <c r="O8" s="27">
        <f t="shared" si="1"/>
        <v>38.1</v>
      </c>
      <c r="P8" s="27">
        <f t="shared" si="2"/>
        <v>39.1</v>
      </c>
      <c r="Q8" s="27">
        <f t="shared" si="3"/>
        <v>38.299999999999997</v>
      </c>
      <c r="R8" s="28">
        <f t="shared" si="4"/>
        <v>64.300000000000011</v>
      </c>
      <c r="S8" s="28">
        <f t="shared" si="0"/>
        <v>64.099999999999994</v>
      </c>
      <c r="T8" s="11" t="s">
        <v>160</v>
      </c>
      <c r="U8" s="11" t="s">
        <v>317</v>
      </c>
      <c r="V8" s="13" t="s">
        <v>287</v>
      </c>
      <c r="W8" s="13" t="s">
        <v>190</v>
      </c>
      <c r="X8" s="13" t="s">
        <v>291</v>
      </c>
      <c r="Y8" s="12">
        <v>3.2</v>
      </c>
      <c r="Z8" s="12">
        <v>3.8</v>
      </c>
      <c r="AA8" s="11" t="s">
        <v>150</v>
      </c>
      <c r="AB8" s="12">
        <v>0.4</v>
      </c>
      <c r="AC8" s="12" t="s">
        <v>421</v>
      </c>
      <c r="AD8" s="12">
        <v>0.7</v>
      </c>
      <c r="AE8" s="12">
        <v>-0.3</v>
      </c>
      <c r="AF8" s="12"/>
      <c r="AG8" s="11" t="s">
        <v>422</v>
      </c>
      <c r="AH8" s="11" t="s">
        <v>423</v>
      </c>
      <c r="AI8" s="11" t="s">
        <v>151</v>
      </c>
      <c r="AJ8" s="8"/>
      <c r="AK8" s="8" t="s">
        <v>315</v>
      </c>
      <c r="AL8" s="31" t="s">
        <v>318</v>
      </c>
    </row>
    <row r="9" spans="1:38" s="5" customFormat="1">
      <c r="A9" s="6">
        <v>44570</v>
      </c>
      <c r="B9" s="25" t="s">
        <v>122</v>
      </c>
      <c r="C9" s="8" t="s">
        <v>156</v>
      </c>
      <c r="D9" s="9">
        <v>7.8483796296296301E-2</v>
      </c>
      <c r="E9" s="33" t="s">
        <v>310</v>
      </c>
      <c r="F9" s="10">
        <v>12.7</v>
      </c>
      <c r="G9" s="10">
        <v>11.1</v>
      </c>
      <c r="H9" s="10">
        <v>12.9</v>
      </c>
      <c r="I9" s="10">
        <v>12.8</v>
      </c>
      <c r="J9" s="10">
        <v>12.3</v>
      </c>
      <c r="K9" s="10">
        <v>12.4</v>
      </c>
      <c r="L9" s="10">
        <v>12.9</v>
      </c>
      <c r="M9" s="10">
        <v>12.4</v>
      </c>
      <c r="N9" s="10">
        <v>13.6</v>
      </c>
      <c r="O9" s="27">
        <f t="shared" si="1"/>
        <v>36.699999999999996</v>
      </c>
      <c r="P9" s="27">
        <f t="shared" si="2"/>
        <v>37.5</v>
      </c>
      <c r="Q9" s="27">
        <f t="shared" si="3"/>
        <v>38.9</v>
      </c>
      <c r="R9" s="28">
        <f t="shared" si="4"/>
        <v>61.8</v>
      </c>
      <c r="S9" s="28">
        <f t="shared" si="0"/>
        <v>63.6</v>
      </c>
      <c r="T9" s="11" t="s">
        <v>174</v>
      </c>
      <c r="U9" s="11" t="s">
        <v>175</v>
      </c>
      <c r="V9" s="13" t="s">
        <v>196</v>
      </c>
      <c r="W9" s="13" t="s">
        <v>344</v>
      </c>
      <c r="X9" s="13" t="s">
        <v>227</v>
      </c>
      <c r="Y9" s="12">
        <v>3.2</v>
      </c>
      <c r="Z9" s="12">
        <v>3.8</v>
      </c>
      <c r="AA9" s="11" t="s">
        <v>150</v>
      </c>
      <c r="AB9" s="12">
        <v>-0.5</v>
      </c>
      <c r="AC9" s="12" t="s">
        <v>421</v>
      </c>
      <c r="AD9" s="12">
        <v>-0.2</v>
      </c>
      <c r="AE9" s="12">
        <v>-0.3</v>
      </c>
      <c r="AF9" s="12" t="s">
        <v>427</v>
      </c>
      <c r="AG9" s="11" t="s">
        <v>423</v>
      </c>
      <c r="AH9" s="11" t="s">
        <v>422</v>
      </c>
      <c r="AI9" s="11" t="s">
        <v>151</v>
      </c>
      <c r="AJ9" s="8"/>
      <c r="AK9" s="8" t="s">
        <v>318</v>
      </c>
      <c r="AL9" s="31" t="s">
        <v>345</v>
      </c>
    </row>
    <row r="10" spans="1:38" s="5" customFormat="1">
      <c r="A10" s="6">
        <v>44570</v>
      </c>
      <c r="B10" s="25" t="s">
        <v>124</v>
      </c>
      <c r="C10" s="8" t="s">
        <v>156</v>
      </c>
      <c r="D10" s="9">
        <v>7.8495370370370368E-2</v>
      </c>
      <c r="E10" s="32" t="s">
        <v>351</v>
      </c>
      <c r="F10" s="10">
        <v>13.1</v>
      </c>
      <c r="G10" s="10">
        <v>11.8</v>
      </c>
      <c r="H10" s="10">
        <v>13.6</v>
      </c>
      <c r="I10" s="10">
        <v>13.1</v>
      </c>
      <c r="J10" s="10">
        <v>12.7</v>
      </c>
      <c r="K10" s="10">
        <v>12.8</v>
      </c>
      <c r="L10" s="10">
        <v>12.5</v>
      </c>
      <c r="M10" s="10">
        <v>11.5</v>
      </c>
      <c r="N10" s="10">
        <v>12.1</v>
      </c>
      <c r="O10" s="27">
        <f t="shared" si="1"/>
        <v>38.5</v>
      </c>
      <c r="P10" s="27">
        <f t="shared" si="2"/>
        <v>38.599999999999994</v>
      </c>
      <c r="Q10" s="27">
        <f t="shared" si="3"/>
        <v>36.1</v>
      </c>
      <c r="R10" s="28">
        <f t="shared" si="4"/>
        <v>64.3</v>
      </c>
      <c r="S10" s="28">
        <f t="shared" si="0"/>
        <v>61.6</v>
      </c>
      <c r="T10" s="11" t="s">
        <v>211</v>
      </c>
      <c r="U10" s="11" t="s">
        <v>164</v>
      </c>
      <c r="V10" s="13" t="s">
        <v>352</v>
      </c>
      <c r="W10" s="13" t="s">
        <v>353</v>
      </c>
      <c r="X10" s="13" t="s">
        <v>354</v>
      </c>
      <c r="Y10" s="12">
        <v>3.2</v>
      </c>
      <c r="Z10" s="12">
        <v>3.8</v>
      </c>
      <c r="AA10" s="11" t="s">
        <v>150</v>
      </c>
      <c r="AB10" s="12">
        <v>0.4</v>
      </c>
      <c r="AC10" s="12">
        <v>-0.6</v>
      </c>
      <c r="AD10" s="12">
        <v>0.1</v>
      </c>
      <c r="AE10" s="12">
        <v>-0.3</v>
      </c>
      <c r="AF10" s="12"/>
      <c r="AG10" s="11" t="s">
        <v>423</v>
      </c>
      <c r="AH10" s="11" t="s">
        <v>423</v>
      </c>
      <c r="AI10" s="11" t="s">
        <v>150</v>
      </c>
      <c r="AJ10" s="8"/>
      <c r="AK10" s="8" t="s">
        <v>350</v>
      </c>
      <c r="AL10" s="31" t="s">
        <v>355</v>
      </c>
    </row>
    <row r="11" spans="1:38" s="5" customFormat="1">
      <c r="A11" s="6">
        <v>44571</v>
      </c>
      <c r="B11" s="25" t="s">
        <v>123</v>
      </c>
      <c r="C11" s="8" t="s">
        <v>156</v>
      </c>
      <c r="D11" s="9">
        <v>7.9201388888888891E-2</v>
      </c>
      <c r="E11" s="32" t="s">
        <v>373</v>
      </c>
      <c r="F11" s="10">
        <v>12.9</v>
      </c>
      <c r="G11" s="10">
        <v>11.5</v>
      </c>
      <c r="H11" s="10">
        <v>13.2</v>
      </c>
      <c r="I11" s="10">
        <v>12.8</v>
      </c>
      <c r="J11" s="10">
        <v>12.6</v>
      </c>
      <c r="K11" s="10">
        <v>13</v>
      </c>
      <c r="L11" s="10">
        <v>13.2</v>
      </c>
      <c r="M11" s="10">
        <v>12.5</v>
      </c>
      <c r="N11" s="10">
        <v>12.6</v>
      </c>
      <c r="O11" s="27">
        <f t="shared" si="1"/>
        <v>37.599999999999994</v>
      </c>
      <c r="P11" s="27">
        <f t="shared" si="2"/>
        <v>38.4</v>
      </c>
      <c r="Q11" s="27">
        <f t="shared" si="3"/>
        <v>38.299999999999997</v>
      </c>
      <c r="R11" s="28">
        <f t="shared" si="4"/>
        <v>62.999999999999993</v>
      </c>
      <c r="S11" s="28">
        <f t="shared" si="0"/>
        <v>63.9</v>
      </c>
      <c r="T11" s="11" t="s">
        <v>174</v>
      </c>
      <c r="U11" s="11" t="s">
        <v>155</v>
      </c>
      <c r="V11" s="13" t="s">
        <v>365</v>
      </c>
      <c r="W11" s="13" t="s">
        <v>231</v>
      </c>
      <c r="X11" s="13" t="s">
        <v>281</v>
      </c>
      <c r="Y11" s="12">
        <v>2.7</v>
      </c>
      <c r="Z11" s="12">
        <v>2.9</v>
      </c>
      <c r="AA11" s="11" t="s">
        <v>150</v>
      </c>
      <c r="AB11" s="12">
        <v>-0.8</v>
      </c>
      <c r="AC11" s="12" t="s">
        <v>421</v>
      </c>
      <c r="AD11" s="12">
        <v>-0.4</v>
      </c>
      <c r="AE11" s="12">
        <v>-0.4</v>
      </c>
      <c r="AF11" s="12"/>
      <c r="AG11" s="11" t="s">
        <v>425</v>
      </c>
      <c r="AH11" s="11" t="s">
        <v>422</v>
      </c>
      <c r="AI11" s="11" t="s">
        <v>151</v>
      </c>
      <c r="AJ11" s="8"/>
      <c r="AK11" s="8" t="s">
        <v>372</v>
      </c>
      <c r="AL11" s="31" t="s">
        <v>410</v>
      </c>
    </row>
    <row r="12" spans="1:38" s="5" customFormat="1">
      <c r="A12" s="6">
        <v>44571</v>
      </c>
      <c r="B12" s="25" t="s">
        <v>131</v>
      </c>
      <c r="C12" s="8" t="s">
        <v>156</v>
      </c>
      <c r="D12" s="9">
        <v>7.9247685185185185E-2</v>
      </c>
      <c r="E12" s="32" t="s">
        <v>377</v>
      </c>
      <c r="F12" s="10">
        <v>12.8</v>
      </c>
      <c r="G12" s="10">
        <v>11.4</v>
      </c>
      <c r="H12" s="10">
        <v>13.5</v>
      </c>
      <c r="I12" s="10">
        <v>13.4</v>
      </c>
      <c r="J12" s="10">
        <v>12.5</v>
      </c>
      <c r="K12" s="10">
        <v>12.9</v>
      </c>
      <c r="L12" s="10">
        <v>12.9</v>
      </c>
      <c r="M12" s="10">
        <v>12.3</v>
      </c>
      <c r="N12" s="10">
        <v>13</v>
      </c>
      <c r="O12" s="27">
        <f t="shared" si="1"/>
        <v>37.700000000000003</v>
      </c>
      <c r="P12" s="27">
        <f t="shared" si="2"/>
        <v>38.799999999999997</v>
      </c>
      <c r="Q12" s="27">
        <f t="shared" si="3"/>
        <v>38.200000000000003</v>
      </c>
      <c r="R12" s="28">
        <f t="shared" si="4"/>
        <v>63.6</v>
      </c>
      <c r="S12" s="28">
        <f t="shared" si="0"/>
        <v>63.599999999999994</v>
      </c>
      <c r="T12" s="11" t="s">
        <v>174</v>
      </c>
      <c r="U12" s="11" t="s">
        <v>175</v>
      </c>
      <c r="V12" s="13" t="s">
        <v>352</v>
      </c>
      <c r="W12" s="13" t="s">
        <v>390</v>
      </c>
      <c r="X12" s="13" t="s">
        <v>265</v>
      </c>
      <c r="Y12" s="12">
        <v>2.7</v>
      </c>
      <c r="Z12" s="12">
        <v>2.9</v>
      </c>
      <c r="AA12" s="11" t="s">
        <v>150</v>
      </c>
      <c r="AB12" s="12">
        <v>-0.7</v>
      </c>
      <c r="AC12" s="12" t="s">
        <v>421</v>
      </c>
      <c r="AD12" s="12">
        <v>-0.3</v>
      </c>
      <c r="AE12" s="12">
        <v>-0.4</v>
      </c>
      <c r="AF12" s="12"/>
      <c r="AG12" s="11" t="s">
        <v>423</v>
      </c>
      <c r="AH12" s="11" t="s">
        <v>423</v>
      </c>
      <c r="AI12" s="11" t="s">
        <v>150</v>
      </c>
      <c r="AJ12" s="8"/>
      <c r="AK12" s="8" t="s">
        <v>376</v>
      </c>
      <c r="AL12" s="31" t="s">
        <v>412</v>
      </c>
    </row>
    <row r="13" spans="1:38" s="5" customFormat="1">
      <c r="A13" s="6">
        <v>44571</v>
      </c>
      <c r="B13" s="36" t="s">
        <v>124</v>
      </c>
      <c r="C13" s="8" t="s">
        <v>156</v>
      </c>
      <c r="D13" s="9">
        <v>7.8483796296296301E-2</v>
      </c>
      <c r="E13" s="33" t="s">
        <v>384</v>
      </c>
      <c r="F13" s="10">
        <v>13.2</v>
      </c>
      <c r="G13" s="10">
        <v>11.5</v>
      </c>
      <c r="H13" s="10">
        <v>12.9</v>
      </c>
      <c r="I13" s="10">
        <v>12.6</v>
      </c>
      <c r="J13" s="10">
        <v>12.2</v>
      </c>
      <c r="K13" s="10">
        <v>12.3</v>
      </c>
      <c r="L13" s="10">
        <v>12.9</v>
      </c>
      <c r="M13" s="10">
        <v>12.5</v>
      </c>
      <c r="N13" s="10">
        <v>13</v>
      </c>
      <c r="O13" s="27">
        <f t="shared" si="1"/>
        <v>37.6</v>
      </c>
      <c r="P13" s="27">
        <f t="shared" si="2"/>
        <v>37.099999999999994</v>
      </c>
      <c r="Q13" s="27">
        <f t="shared" si="3"/>
        <v>38.4</v>
      </c>
      <c r="R13" s="28">
        <f t="shared" si="4"/>
        <v>62.400000000000006</v>
      </c>
      <c r="S13" s="28">
        <f t="shared" si="0"/>
        <v>62.9</v>
      </c>
      <c r="T13" s="11" t="s">
        <v>174</v>
      </c>
      <c r="U13" s="11" t="s">
        <v>175</v>
      </c>
      <c r="V13" s="13" t="s">
        <v>231</v>
      </c>
      <c r="W13" s="13" t="s">
        <v>291</v>
      </c>
      <c r="X13" s="13" t="s">
        <v>298</v>
      </c>
      <c r="Y13" s="12">
        <v>2.7</v>
      </c>
      <c r="Z13" s="12">
        <v>2.9</v>
      </c>
      <c r="AA13" s="11" t="s">
        <v>150</v>
      </c>
      <c r="AB13" s="12">
        <v>0.3</v>
      </c>
      <c r="AC13" s="12" t="s">
        <v>421</v>
      </c>
      <c r="AD13" s="12">
        <v>0.7</v>
      </c>
      <c r="AE13" s="12">
        <v>-0.4</v>
      </c>
      <c r="AF13" s="12"/>
      <c r="AG13" s="11" t="s">
        <v>422</v>
      </c>
      <c r="AH13" s="11" t="s">
        <v>422</v>
      </c>
      <c r="AI13" s="11" t="s">
        <v>151</v>
      </c>
      <c r="AJ13" s="8"/>
      <c r="AK13" s="8" t="s">
        <v>383</v>
      </c>
      <c r="AL13" s="31" t="s">
        <v>416</v>
      </c>
    </row>
    <row r="14" spans="1:38" s="5" customFormat="1">
      <c r="A14" s="6">
        <v>44571</v>
      </c>
      <c r="B14" s="25" t="s">
        <v>245</v>
      </c>
      <c r="C14" s="8" t="s">
        <v>156</v>
      </c>
      <c r="D14" s="9">
        <v>7.6493055555555564E-2</v>
      </c>
      <c r="E14" s="32" t="s">
        <v>396</v>
      </c>
      <c r="F14" s="10">
        <v>12.6</v>
      </c>
      <c r="G14" s="10">
        <v>10.9</v>
      </c>
      <c r="H14" s="10">
        <v>12.9</v>
      </c>
      <c r="I14" s="10">
        <v>12.5</v>
      </c>
      <c r="J14" s="10">
        <v>12.1</v>
      </c>
      <c r="K14" s="10">
        <v>12.3</v>
      </c>
      <c r="L14" s="10">
        <v>12.4</v>
      </c>
      <c r="M14" s="10">
        <v>12.2</v>
      </c>
      <c r="N14" s="10">
        <v>13</v>
      </c>
      <c r="O14" s="27">
        <f t="shared" si="1"/>
        <v>36.4</v>
      </c>
      <c r="P14" s="27">
        <f t="shared" si="2"/>
        <v>36.900000000000006</v>
      </c>
      <c r="Q14" s="27">
        <f t="shared" si="3"/>
        <v>37.6</v>
      </c>
      <c r="R14" s="28">
        <f t="shared" si="4"/>
        <v>61</v>
      </c>
      <c r="S14" s="28">
        <f t="shared" si="0"/>
        <v>62</v>
      </c>
      <c r="T14" s="11" t="s">
        <v>174</v>
      </c>
      <c r="U14" s="11" t="s">
        <v>155</v>
      </c>
      <c r="V14" s="13" t="s">
        <v>231</v>
      </c>
      <c r="W14" s="13" t="s">
        <v>403</v>
      </c>
      <c r="X14" s="13" t="s">
        <v>404</v>
      </c>
      <c r="Y14" s="12">
        <v>2.7</v>
      </c>
      <c r="Z14" s="12">
        <v>2.9</v>
      </c>
      <c r="AA14" s="11" t="s">
        <v>150</v>
      </c>
      <c r="AB14" s="12">
        <v>-1.1000000000000001</v>
      </c>
      <c r="AC14" s="12" t="s">
        <v>421</v>
      </c>
      <c r="AD14" s="12">
        <v>-0.7</v>
      </c>
      <c r="AE14" s="12">
        <v>-0.4</v>
      </c>
      <c r="AF14" s="12"/>
      <c r="AG14" s="11" t="s">
        <v>425</v>
      </c>
      <c r="AH14" s="11" t="s">
        <v>422</v>
      </c>
      <c r="AI14" s="11" t="s">
        <v>150</v>
      </c>
      <c r="AJ14" s="8"/>
      <c r="AK14" s="8" t="s">
        <v>395</v>
      </c>
      <c r="AL14" s="31" t="s">
        <v>418</v>
      </c>
    </row>
    <row r="15" spans="1:38" s="5" customFormat="1">
      <c r="A15" s="6">
        <v>44576</v>
      </c>
      <c r="B15" s="25" t="s">
        <v>123</v>
      </c>
      <c r="C15" s="8" t="s">
        <v>156</v>
      </c>
      <c r="D15" s="9">
        <v>7.993055555555556E-2</v>
      </c>
      <c r="E15" s="32" t="s">
        <v>432</v>
      </c>
      <c r="F15" s="10">
        <v>12.9</v>
      </c>
      <c r="G15" s="10">
        <v>10.8</v>
      </c>
      <c r="H15" s="10">
        <v>12.6</v>
      </c>
      <c r="I15" s="10">
        <v>12.8</v>
      </c>
      <c r="J15" s="10">
        <v>13.1</v>
      </c>
      <c r="K15" s="10">
        <v>13.2</v>
      </c>
      <c r="L15" s="10">
        <v>13.6</v>
      </c>
      <c r="M15" s="10">
        <v>12.9</v>
      </c>
      <c r="N15" s="10">
        <v>13.7</v>
      </c>
      <c r="O15" s="27">
        <f>SUM(F15:H15)</f>
        <v>36.300000000000004</v>
      </c>
      <c r="P15" s="27">
        <f>SUM(I15:K15)</f>
        <v>39.099999999999994</v>
      </c>
      <c r="Q15" s="27">
        <f>SUM(L15:N15)</f>
        <v>40.200000000000003</v>
      </c>
      <c r="R15" s="28">
        <f>SUM(F15:J15)</f>
        <v>62.20000000000001</v>
      </c>
      <c r="S15" s="28">
        <f>SUM(J15:N15)</f>
        <v>66.5</v>
      </c>
      <c r="T15" s="11" t="s">
        <v>154</v>
      </c>
      <c r="U15" s="11" t="s">
        <v>175</v>
      </c>
      <c r="V15" s="13" t="s">
        <v>322</v>
      </c>
      <c r="W15" s="13" t="s">
        <v>365</v>
      </c>
      <c r="X15" s="13" t="s">
        <v>445</v>
      </c>
      <c r="Y15" s="12">
        <v>6.1</v>
      </c>
      <c r="Z15" s="12">
        <v>6.6</v>
      </c>
      <c r="AA15" s="11" t="s">
        <v>150</v>
      </c>
      <c r="AB15" s="12">
        <v>0.5</v>
      </c>
      <c r="AC15" s="12" t="s">
        <v>421</v>
      </c>
      <c r="AD15" s="12">
        <v>0.7</v>
      </c>
      <c r="AE15" s="12">
        <v>-0.2</v>
      </c>
      <c r="AF15" s="12"/>
      <c r="AG15" s="11" t="s">
        <v>422</v>
      </c>
      <c r="AH15" s="11" t="s">
        <v>422</v>
      </c>
      <c r="AI15" s="11" t="s">
        <v>151</v>
      </c>
      <c r="AJ15" s="8" t="s">
        <v>435</v>
      </c>
      <c r="AK15" s="8" t="s">
        <v>436</v>
      </c>
      <c r="AL15" s="31" t="s">
        <v>494</v>
      </c>
    </row>
    <row r="16" spans="1:38" s="5" customFormat="1">
      <c r="A16" s="6">
        <v>44576</v>
      </c>
      <c r="B16" s="25" t="s">
        <v>124</v>
      </c>
      <c r="C16" s="8" t="s">
        <v>156</v>
      </c>
      <c r="D16" s="9">
        <v>7.7858796296296287E-2</v>
      </c>
      <c r="E16" s="32" t="s">
        <v>457</v>
      </c>
      <c r="F16" s="10">
        <v>12.8</v>
      </c>
      <c r="G16" s="10">
        <v>11.2</v>
      </c>
      <c r="H16" s="10">
        <v>13.1</v>
      </c>
      <c r="I16" s="10">
        <v>13</v>
      </c>
      <c r="J16" s="10">
        <v>12.2</v>
      </c>
      <c r="K16" s="10">
        <v>12.2</v>
      </c>
      <c r="L16" s="10">
        <v>12.8</v>
      </c>
      <c r="M16" s="10">
        <v>12.5</v>
      </c>
      <c r="N16" s="10">
        <v>12.9</v>
      </c>
      <c r="O16" s="27">
        <f>SUM(F16:H16)</f>
        <v>37.1</v>
      </c>
      <c r="P16" s="27">
        <f>SUM(I16:K16)</f>
        <v>37.4</v>
      </c>
      <c r="Q16" s="27">
        <f>SUM(L16:N16)</f>
        <v>38.200000000000003</v>
      </c>
      <c r="R16" s="28">
        <f>SUM(F16:J16)</f>
        <v>62.3</v>
      </c>
      <c r="S16" s="28">
        <f>SUM(J16:N16)</f>
        <v>62.6</v>
      </c>
      <c r="T16" s="11" t="s">
        <v>174</v>
      </c>
      <c r="U16" s="11" t="s">
        <v>155</v>
      </c>
      <c r="V16" s="13" t="s">
        <v>231</v>
      </c>
      <c r="W16" s="13" t="s">
        <v>291</v>
      </c>
      <c r="X16" s="13" t="s">
        <v>189</v>
      </c>
      <c r="Y16" s="12">
        <v>6.1</v>
      </c>
      <c r="Z16" s="12">
        <v>6.6</v>
      </c>
      <c r="AA16" s="11" t="s">
        <v>150</v>
      </c>
      <c r="AB16" s="12">
        <v>-0.1</v>
      </c>
      <c r="AC16" s="12" t="s">
        <v>421</v>
      </c>
      <c r="AD16" s="12">
        <v>0.1</v>
      </c>
      <c r="AE16" s="12">
        <v>-0.2</v>
      </c>
      <c r="AF16" s="12"/>
      <c r="AG16" s="11" t="s">
        <v>423</v>
      </c>
      <c r="AH16" s="11" t="s">
        <v>423</v>
      </c>
      <c r="AI16" s="11" t="s">
        <v>150</v>
      </c>
      <c r="AJ16" s="8" t="s">
        <v>435</v>
      </c>
      <c r="AK16" s="8" t="s">
        <v>456</v>
      </c>
      <c r="AL16" s="31" t="s">
        <v>500</v>
      </c>
    </row>
    <row r="17" spans="1:38" s="5" customFormat="1">
      <c r="A17" s="6">
        <v>44577</v>
      </c>
      <c r="B17" s="36" t="s">
        <v>123</v>
      </c>
      <c r="C17" s="8" t="s">
        <v>156</v>
      </c>
      <c r="D17" s="9">
        <v>8.1284722222222217E-2</v>
      </c>
      <c r="E17" s="32" t="s">
        <v>472</v>
      </c>
      <c r="F17" s="10">
        <v>13</v>
      </c>
      <c r="G17" s="10">
        <v>12.5</v>
      </c>
      <c r="H17" s="10">
        <v>14.5</v>
      </c>
      <c r="I17" s="10">
        <v>13.9</v>
      </c>
      <c r="J17" s="10">
        <v>13</v>
      </c>
      <c r="K17" s="10">
        <v>13.2</v>
      </c>
      <c r="L17" s="10">
        <v>13</v>
      </c>
      <c r="M17" s="10">
        <v>11.9</v>
      </c>
      <c r="N17" s="10">
        <v>12.3</v>
      </c>
      <c r="O17" s="27">
        <f>SUM(F17:H17)</f>
        <v>40</v>
      </c>
      <c r="P17" s="27">
        <f>SUM(I17:K17)</f>
        <v>40.099999999999994</v>
      </c>
      <c r="Q17" s="27">
        <f>SUM(L17:N17)</f>
        <v>37.200000000000003</v>
      </c>
      <c r="R17" s="28">
        <f>SUM(F17:J17)</f>
        <v>66.900000000000006</v>
      </c>
      <c r="S17" s="28">
        <f>SUM(J17:N17)</f>
        <v>63.400000000000006</v>
      </c>
      <c r="T17" s="11" t="s">
        <v>211</v>
      </c>
      <c r="U17" s="11" t="s">
        <v>164</v>
      </c>
      <c r="V17" s="13" t="s">
        <v>231</v>
      </c>
      <c r="W17" s="13" t="s">
        <v>365</v>
      </c>
      <c r="X17" s="13" t="s">
        <v>157</v>
      </c>
      <c r="Y17" s="12">
        <v>4.0999999999999996</v>
      </c>
      <c r="Z17" s="12">
        <v>6.1</v>
      </c>
      <c r="AA17" s="11" t="s">
        <v>150</v>
      </c>
      <c r="AB17" s="12">
        <v>2.2000000000000002</v>
      </c>
      <c r="AC17" s="12">
        <v>-0.7</v>
      </c>
      <c r="AD17" s="12">
        <v>1.6</v>
      </c>
      <c r="AE17" s="12">
        <v>-0.1</v>
      </c>
      <c r="AF17" s="12"/>
      <c r="AG17" s="11" t="s">
        <v>426</v>
      </c>
      <c r="AH17" s="11" t="s">
        <v>422</v>
      </c>
      <c r="AI17" s="11" t="s">
        <v>463</v>
      </c>
      <c r="AJ17" s="8" t="s">
        <v>435</v>
      </c>
      <c r="AK17" s="8" t="s">
        <v>507</v>
      </c>
      <c r="AL17" s="31" t="s">
        <v>508</v>
      </c>
    </row>
    <row r="18" spans="1:38" s="5" customFormat="1">
      <c r="A18" s="6">
        <v>44577</v>
      </c>
      <c r="B18" s="36" t="s">
        <v>249</v>
      </c>
      <c r="C18" s="8" t="s">
        <v>156</v>
      </c>
      <c r="D18" s="9">
        <v>7.9212962962962971E-2</v>
      </c>
      <c r="E18" s="32" t="s">
        <v>475</v>
      </c>
      <c r="F18" s="10">
        <v>13.3</v>
      </c>
      <c r="G18" s="10">
        <v>11.6</v>
      </c>
      <c r="H18" s="10">
        <v>13</v>
      </c>
      <c r="I18" s="10">
        <v>12.7</v>
      </c>
      <c r="J18" s="10">
        <v>12.5</v>
      </c>
      <c r="K18" s="10">
        <v>13.2</v>
      </c>
      <c r="L18" s="10">
        <v>13.1</v>
      </c>
      <c r="M18" s="10">
        <v>12.5</v>
      </c>
      <c r="N18" s="10">
        <v>12.5</v>
      </c>
      <c r="O18" s="27">
        <f>SUM(F18:H18)</f>
        <v>37.9</v>
      </c>
      <c r="P18" s="27">
        <f>SUM(I18:K18)</f>
        <v>38.4</v>
      </c>
      <c r="Q18" s="27">
        <f>SUM(L18:N18)</f>
        <v>38.1</v>
      </c>
      <c r="R18" s="28">
        <f>SUM(F18:J18)</f>
        <v>63.099999999999994</v>
      </c>
      <c r="S18" s="28">
        <f>SUM(J18:N18)</f>
        <v>63.8</v>
      </c>
      <c r="T18" s="11" t="s">
        <v>174</v>
      </c>
      <c r="U18" s="11" t="s">
        <v>155</v>
      </c>
      <c r="V18" s="13" t="s">
        <v>287</v>
      </c>
      <c r="W18" s="13" t="s">
        <v>281</v>
      </c>
      <c r="X18" s="13" t="s">
        <v>281</v>
      </c>
      <c r="Y18" s="12">
        <v>4.0999999999999996</v>
      </c>
      <c r="Z18" s="12">
        <v>6.1</v>
      </c>
      <c r="AA18" s="11" t="s">
        <v>150</v>
      </c>
      <c r="AB18" s="12">
        <v>-1</v>
      </c>
      <c r="AC18" s="12" t="s">
        <v>421</v>
      </c>
      <c r="AD18" s="12">
        <v>-0.9</v>
      </c>
      <c r="AE18" s="12">
        <v>-0.1</v>
      </c>
      <c r="AF18" s="12" t="s">
        <v>427</v>
      </c>
      <c r="AG18" s="11" t="s">
        <v>428</v>
      </c>
      <c r="AH18" s="11" t="s">
        <v>423</v>
      </c>
      <c r="AI18" s="11" t="s">
        <v>150</v>
      </c>
      <c r="AJ18" s="8" t="s">
        <v>435</v>
      </c>
      <c r="AK18" s="8" t="s">
        <v>511</v>
      </c>
      <c r="AL18" s="31" t="s">
        <v>512</v>
      </c>
    </row>
    <row r="19" spans="1:38" s="5" customFormat="1">
      <c r="A19" s="6">
        <v>44577</v>
      </c>
      <c r="B19" s="25" t="s">
        <v>122</v>
      </c>
      <c r="C19" s="8" t="s">
        <v>156</v>
      </c>
      <c r="D19" s="9">
        <v>7.9178240740740743E-2</v>
      </c>
      <c r="E19" s="32" t="s">
        <v>477</v>
      </c>
      <c r="F19" s="10">
        <v>12.8</v>
      </c>
      <c r="G19" s="10">
        <v>11.3</v>
      </c>
      <c r="H19" s="10">
        <v>13.4</v>
      </c>
      <c r="I19" s="10">
        <v>13.6</v>
      </c>
      <c r="J19" s="10">
        <v>12.9</v>
      </c>
      <c r="K19" s="10">
        <v>12.8</v>
      </c>
      <c r="L19" s="10">
        <v>12.9</v>
      </c>
      <c r="M19" s="10">
        <v>11.8</v>
      </c>
      <c r="N19" s="10">
        <v>12.6</v>
      </c>
      <c r="O19" s="27">
        <f>SUM(F19:H19)</f>
        <v>37.5</v>
      </c>
      <c r="P19" s="27">
        <f>SUM(I19:K19)</f>
        <v>39.299999999999997</v>
      </c>
      <c r="Q19" s="27">
        <f>SUM(L19:N19)</f>
        <v>37.300000000000004</v>
      </c>
      <c r="R19" s="28">
        <f>SUM(F19:J19)</f>
        <v>64</v>
      </c>
      <c r="S19" s="28">
        <f>SUM(J19:N19)</f>
        <v>63.000000000000007</v>
      </c>
      <c r="T19" s="11" t="s">
        <v>160</v>
      </c>
      <c r="U19" s="11" t="s">
        <v>155</v>
      </c>
      <c r="V19" s="13" t="s">
        <v>227</v>
      </c>
      <c r="W19" s="13" t="s">
        <v>191</v>
      </c>
      <c r="X19" s="13" t="s">
        <v>478</v>
      </c>
      <c r="Y19" s="12">
        <v>4.0999999999999996</v>
      </c>
      <c r="Z19" s="12">
        <v>6.1</v>
      </c>
      <c r="AA19" s="11" t="s">
        <v>150</v>
      </c>
      <c r="AB19" s="12">
        <v>0.5</v>
      </c>
      <c r="AC19" s="12">
        <v>-0.4</v>
      </c>
      <c r="AD19" s="12">
        <v>0.2</v>
      </c>
      <c r="AE19" s="12">
        <v>-0.1</v>
      </c>
      <c r="AF19" s="12"/>
      <c r="AG19" s="11" t="s">
        <v>423</v>
      </c>
      <c r="AH19" s="11" t="s">
        <v>423</v>
      </c>
      <c r="AI19" s="11" t="s">
        <v>151</v>
      </c>
      <c r="AJ19" s="8" t="s">
        <v>435</v>
      </c>
      <c r="AK19" s="8" t="s">
        <v>515</v>
      </c>
      <c r="AL19" s="31" t="s">
        <v>516</v>
      </c>
    </row>
    <row r="20" spans="1:38" s="5" customFormat="1">
      <c r="A20" s="6">
        <v>44583</v>
      </c>
      <c r="B20" s="25" t="s">
        <v>123</v>
      </c>
      <c r="C20" s="8" t="s">
        <v>156</v>
      </c>
      <c r="D20" s="9">
        <v>7.991898148148148E-2</v>
      </c>
      <c r="E20" s="32" t="s">
        <v>532</v>
      </c>
      <c r="F20" s="10">
        <v>13.3</v>
      </c>
      <c r="G20" s="10">
        <v>12</v>
      </c>
      <c r="H20" s="10">
        <v>13.6</v>
      </c>
      <c r="I20" s="10">
        <v>12.7</v>
      </c>
      <c r="J20" s="10">
        <v>12.3</v>
      </c>
      <c r="K20" s="10">
        <v>12.9</v>
      </c>
      <c r="L20" s="10">
        <v>12.9</v>
      </c>
      <c r="M20" s="10">
        <v>12.8</v>
      </c>
      <c r="N20" s="10">
        <v>13</v>
      </c>
      <c r="O20" s="27">
        <f t="shared" ref="O20:O24" si="5">SUM(F20:H20)</f>
        <v>38.9</v>
      </c>
      <c r="P20" s="27">
        <f t="shared" ref="P20:P24" si="6">SUM(I20:K20)</f>
        <v>37.9</v>
      </c>
      <c r="Q20" s="27">
        <f t="shared" ref="Q20:Q24" si="7">SUM(L20:N20)</f>
        <v>38.700000000000003</v>
      </c>
      <c r="R20" s="28">
        <f t="shared" ref="R20:R24" si="8">SUM(F20:J20)</f>
        <v>63.899999999999991</v>
      </c>
      <c r="S20" s="28">
        <f t="shared" ref="S20:S24" si="9">SUM(J20:N20)</f>
        <v>63.900000000000006</v>
      </c>
      <c r="T20" s="11" t="s">
        <v>174</v>
      </c>
      <c r="U20" s="11" t="s">
        <v>175</v>
      </c>
      <c r="V20" s="13" t="s">
        <v>539</v>
      </c>
      <c r="W20" s="13" t="s">
        <v>256</v>
      </c>
      <c r="X20" s="13" t="s">
        <v>390</v>
      </c>
      <c r="Y20" s="12">
        <v>2.2000000000000002</v>
      </c>
      <c r="Z20" s="12">
        <v>2.5</v>
      </c>
      <c r="AA20" s="11" t="s">
        <v>150</v>
      </c>
      <c r="AB20" s="12">
        <v>0.4</v>
      </c>
      <c r="AC20" s="12" t="s">
        <v>421</v>
      </c>
      <c r="AD20" s="12">
        <v>0.7</v>
      </c>
      <c r="AE20" s="12">
        <v>-0.3</v>
      </c>
      <c r="AF20" s="12"/>
      <c r="AG20" s="11" t="s">
        <v>422</v>
      </c>
      <c r="AH20" s="11" t="s">
        <v>422</v>
      </c>
      <c r="AI20" s="11" t="s">
        <v>151</v>
      </c>
      <c r="AJ20" s="8"/>
      <c r="AK20" s="8" t="s">
        <v>531</v>
      </c>
      <c r="AL20" s="31" t="s">
        <v>597</v>
      </c>
    </row>
    <row r="21" spans="1:38" s="5" customFormat="1">
      <c r="A21" s="6">
        <v>44583</v>
      </c>
      <c r="B21" s="25" t="s">
        <v>131</v>
      </c>
      <c r="C21" s="8" t="s">
        <v>156</v>
      </c>
      <c r="D21" s="9">
        <v>7.9212962962962971E-2</v>
      </c>
      <c r="E21" s="32" t="s">
        <v>536</v>
      </c>
      <c r="F21" s="10">
        <v>13</v>
      </c>
      <c r="G21" s="10">
        <v>11.5</v>
      </c>
      <c r="H21" s="10">
        <v>13.7</v>
      </c>
      <c r="I21" s="10">
        <v>13.1</v>
      </c>
      <c r="J21" s="10">
        <v>12.5</v>
      </c>
      <c r="K21" s="10">
        <v>12.9</v>
      </c>
      <c r="L21" s="10">
        <v>13.1</v>
      </c>
      <c r="M21" s="10">
        <v>12.1</v>
      </c>
      <c r="N21" s="10">
        <v>12.5</v>
      </c>
      <c r="O21" s="27">
        <f t="shared" si="5"/>
        <v>38.200000000000003</v>
      </c>
      <c r="P21" s="27">
        <f t="shared" si="6"/>
        <v>38.5</v>
      </c>
      <c r="Q21" s="27">
        <f t="shared" si="7"/>
        <v>37.700000000000003</v>
      </c>
      <c r="R21" s="28">
        <f t="shared" si="8"/>
        <v>63.800000000000004</v>
      </c>
      <c r="S21" s="28">
        <f t="shared" si="9"/>
        <v>63.1</v>
      </c>
      <c r="T21" s="11" t="s">
        <v>174</v>
      </c>
      <c r="U21" s="11" t="s">
        <v>155</v>
      </c>
      <c r="V21" s="13" t="s">
        <v>288</v>
      </c>
      <c r="W21" s="13" t="s">
        <v>167</v>
      </c>
      <c r="X21" s="13" t="s">
        <v>467</v>
      </c>
      <c r="Y21" s="12">
        <v>2.2000000000000002</v>
      </c>
      <c r="Z21" s="12">
        <v>2.5</v>
      </c>
      <c r="AA21" s="11" t="s">
        <v>150</v>
      </c>
      <c r="AB21" s="12">
        <v>-1</v>
      </c>
      <c r="AC21" s="12" t="s">
        <v>421</v>
      </c>
      <c r="AD21" s="12">
        <v>-0.7</v>
      </c>
      <c r="AE21" s="12">
        <v>-0.3</v>
      </c>
      <c r="AF21" s="12"/>
      <c r="AG21" s="11" t="s">
        <v>425</v>
      </c>
      <c r="AH21" s="11" t="s">
        <v>423</v>
      </c>
      <c r="AI21" s="11" t="s">
        <v>150</v>
      </c>
      <c r="AJ21" s="8"/>
      <c r="AK21" s="8" t="s">
        <v>535</v>
      </c>
      <c r="AL21" s="31" t="s">
        <v>599</v>
      </c>
    </row>
    <row r="22" spans="1:38" s="5" customFormat="1">
      <c r="A22" s="6">
        <v>44583</v>
      </c>
      <c r="B22" s="36" t="s">
        <v>245</v>
      </c>
      <c r="C22" s="8" t="s">
        <v>156</v>
      </c>
      <c r="D22" s="9">
        <v>7.7800925925925926E-2</v>
      </c>
      <c r="E22" s="32" t="s">
        <v>530</v>
      </c>
      <c r="F22" s="10">
        <v>12.6</v>
      </c>
      <c r="G22" s="10">
        <v>11.3</v>
      </c>
      <c r="H22" s="10">
        <v>13.1</v>
      </c>
      <c r="I22" s="10">
        <v>12.3</v>
      </c>
      <c r="J22" s="10">
        <v>12.6</v>
      </c>
      <c r="K22" s="10">
        <v>12.8</v>
      </c>
      <c r="L22" s="10">
        <v>12.3</v>
      </c>
      <c r="M22" s="10">
        <v>12.3</v>
      </c>
      <c r="N22" s="10">
        <v>12.9</v>
      </c>
      <c r="O22" s="27">
        <f t="shared" si="5"/>
        <v>37</v>
      </c>
      <c r="P22" s="27">
        <f t="shared" si="6"/>
        <v>37.700000000000003</v>
      </c>
      <c r="Q22" s="27">
        <f t="shared" si="7"/>
        <v>37.5</v>
      </c>
      <c r="R22" s="28">
        <f t="shared" si="8"/>
        <v>61.9</v>
      </c>
      <c r="S22" s="28">
        <f t="shared" si="9"/>
        <v>62.9</v>
      </c>
      <c r="T22" s="11" t="s">
        <v>174</v>
      </c>
      <c r="U22" s="11" t="s">
        <v>155</v>
      </c>
      <c r="V22" s="13" t="s">
        <v>213</v>
      </c>
      <c r="W22" s="13" t="s">
        <v>168</v>
      </c>
      <c r="X22" s="13" t="s">
        <v>231</v>
      </c>
      <c r="Y22" s="12">
        <v>2.2000000000000002</v>
      </c>
      <c r="Z22" s="12">
        <v>2.5</v>
      </c>
      <c r="AA22" s="11" t="s">
        <v>150</v>
      </c>
      <c r="AB22" s="12">
        <v>0.2</v>
      </c>
      <c r="AC22" s="12" t="s">
        <v>421</v>
      </c>
      <c r="AD22" s="12">
        <v>0.5</v>
      </c>
      <c r="AE22" s="12">
        <v>-0.3</v>
      </c>
      <c r="AF22" s="12"/>
      <c r="AG22" s="11" t="s">
        <v>422</v>
      </c>
      <c r="AH22" s="11" t="s">
        <v>422</v>
      </c>
      <c r="AI22" s="11" t="s">
        <v>151</v>
      </c>
      <c r="AJ22" s="8"/>
      <c r="AK22" s="8" t="s">
        <v>553</v>
      </c>
      <c r="AL22" s="31" t="s">
        <v>605</v>
      </c>
    </row>
    <row r="23" spans="1:38" s="5" customFormat="1">
      <c r="A23" s="6">
        <v>44584</v>
      </c>
      <c r="B23" s="25" t="s">
        <v>125</v>
      </c>
      <c r="C23" s="8" t="s">
        <v>156</v>
      </c>
      <c r="D23" s="9">
        <v>7.918981481481481E-2</v>
      </c>
      <c r="E23" s="32" t="s">
        <v>570</v>
      </c>
      <c r="F23" s="10">
        <v>12.8</v>
      </c>
      <c r="G23" s="10">
        <v>10.9</v>
      </c>
      <c r="H23" s="10">
        <v>13.3</v>
      </c>
      <c r="I23" s="10">
        <v>12.8</v>
      </c>
      <c r="J23" s="10">
        <v>12.5</v>
      </c>
      <c r="K23" s="10">
        <v>13.1</v>
      </c>
      <c r="L23" s="10">
        <v>12.6</v>
      </c>
      <c r="M23" s="10">
        <v>12.7</v>
      </c>
      <c r="N23" s="10">
        <v>13.5</v>
      </c>
      <c r="O23" s="27">
        <f t="shared" si="5"/>
        <v>37</v>
      </c>
      <c r="P23" s="27">
        <f t="shared" si="6"/>
        <v>38.4</v>
      </c>
      <c r="Q23" s="27">
        <f t="shared" si="7"/>
        <v>38.799999999999997</v>
      </c>
      <c r="R23" s="28">
        <f t="shared" si="8"/>
        <v>62.3</v>
      </c>
      <c r="S23" s="28">
        <f t="shared" si="9"/>
        <v>64.400000000000006</v>
      </c>
      <c r="T23" s="11" t="s">
        <v>174</v>
      </c>
      <c r="U23" s="11" t="s">
        <v>175</v>
      </c>
      <c r="V23" s="13" t="s">
        <v>200</v>
      </c>
      <c r="W23" s="13" t="s">
        <v>558</v>
      </c>
      <c r="X23" s="13" t="s">
        <v>539</v>
      </c>
      <c r="Y23" s="12">
        <v>3</v>
      </c>
      <c r="Z23" s="12">
        <v>3.8</v>
      </c>
      <c r="AA23" s="11" t="s">
        <v>150</v>
      </c>
      <c r="AB23" s="12" t="s">
        <v>424</v>
      </c>
      <c r="AC23" s="12" t="s">
        <v>421</v>
      </c>
      <c r="AD23" s="12">
        <v>0.3</v>
      </c>
      <c r="AE23" s="12">
        <v>-0.3</v>
      </c>
      <c r="AF23" s="12"/>
      <c r="AG23" s="11" t="s">
        <v>423</v>
      </c>
      <c r="AH23" s="11" t="s">
        <v>423</v>
      </c>
      <c r="AI23" s="11" t="s">
        <v>150</v>
      </c>
      <c r="AJ23" s="8"/>
      <c r="AK23" s="8" t="s">
        <v>569</v>
      </c>
      <c r="AL23" s="31" t="s">
        <v>612</v>
      </c>
    </row>
    <row r="24" spans="1:38" s="5" customFormat="1">
      <c r="A24" s="6">
        <v>44584</v>
      </c>
      <c r="B24" s="25" t="s">
        <v>126</v>
      </c>
      <c r="C24" s="8" t="s">
        <v>156</v>
      </c>
      <c r="D24" s="9">
        <v>7.7164351851851845E-2</v>
      </c>
      <c r="E24" s="33" t="s">
        <v>595</v>
      </c>
      <c r="F24" s="10">
        <v>12.7</v>
      </c>
      <c r="G24" s="10">
        <v>11.3</v>
      </c>
      <c r="H24" s="10">
        <v>12.2</v>
      </c>
      <c r="I24" s="10">
        <v>12.2</v>
      </c>
      <c r="J24" s="10">
        <v>12.6</v>
      </c>
      <c r="K24" s="10">
        <v>12.8</v>
      </c>
      <c r="L24" s="10">
        <v>12.5</v>
      </c>
      <c r="M24" s="10">
        <v>12.5</v>
      </c>
      <c r="N24" s="10">
        <v>12.9</v>
      </c>
      <c r="O24" s="27">
        <f t="shared" si="5"/>
        <v>36.200000000000003</v>
      </c>
      <c r="P24" s="27">
        <f t="shared" si="6"/>
        <v>37.599999999999994</v>
      </c>
      <c r="Q24" s="27">
        <f t="shared" si="7"/>
        <v>37.9</v>
      </c>
      <c r="R24" s="28">
        <f t="shared" si="8"/>
        <v>61.000000000000007</v>
      </c>
      <c r="S24" s="28">
        <f t="shared" si="9"/>
        <v>63.3</v>
      </c>
      <c r="T24" s="11" t="s">
        <v>154</v>
      </c>
      <c r="U24" s="11" t="s">
        <v>175</v>
      </c>
      <c r="V24" s="13" t="s">
        <v>167</v>
      </c>
      <c r="W24" s="13" t="s">
        <v>596</v>
      </c>
      <c r="X24" s="13" t="s">
        <v>177</v>
      </c>
      <c r="Y24" s="12">
        <v>3</v>
      </c>
      <c r="Z24" s="12">
        <v>3.8</v>
      </c>
      <c r="AA24" s="11" t="s">
        <v>150</v>
      </c>
      <c r="AB24" s="12">
        <v>0.5</v>
      </c>
      <c r="AC24" s="12" t="s">
        <v>421</v>
      </c>
      <c r="AD24" s="12">
        <v>0.8</v>
      </c>
      <c r="AE24" s="12">
        <v>-0.3</v>
      </c>
      <c r="AF24" s="12"/>
      <c r="AG24" s="11" t="s">
        <v>422</v>
      </c>
      <c r="AH24" s="11" t="s">
        <v>423</v>
      </c>
      <c r="AI24" s="11" t="s">
        <v>151</v>
      </c>
      <c r="AJ24" s="8"/>
      <c r="AK24" s="8"/>
      <c r="AL24" s="31"/>
    </row>
    <row r="25" spans="1:38" s="5" customFormat="1">
      <c r="A25" s="6">
        <v>44590</v>
      </c>
      <c r="B25" s="36" t="s">
        <v>123</v>
      </c>
      <c r="C25" s="8" t="s">
        <v>156</v>
      </c>
      <c r="D25" s="9">
        <v>8.0567129629629627E-2</v>
      </c>
      <c r="E25" s="33" t="s">
        <v>621</v>
      </c>
      <c r="F25" s="10">
        <v>12.9</v>
      </c>
      <c r="G25" s="10">
        <v>11.9</v>
      </c>
      <c r="H25" s="10">
        <v>13.8</v>
      </c>
      <c r="I25" s="10">
        <v>13.1</v>
      </c>
      <c r="J25" s="10">
        <v>13</v>
      </c>
      <c r="K25" s="10">
        <v>13</v>
      </c>
      <c r="L25" s="10">
        <v>13.1</v>
      </c>
      <c r="M25" s="10">
        <v>12.4</v>
      </c>
      <c r="N25" s="10">
        <v>12.9</v>
      </c>
      <c r="O25" s="27">
        <f t="shared" ref="O25:O29" si="10">SUM(F25:H25)</f>
        <v>38.6</v>
      </c>
      <c r="P25" s="27">
        <f t="shared" ref="P25:P29" si="11">SUM(I25:K25)</f>
        <v>39.1</v>
      </c>
      <c r="Q25" s="27">
        <f t="shared" ref="Q25:Q29" si="12">SUM(L25:N25)</f>
        <v>38.4</v>
      </c>
      <c r="R25" s="28">
        <f t="shared" ref="R25:R29" si="13">SUM(F25:J25)</f>
        <v>64.7</v>
      </c>
      <c r="S25" s="28">
        <f t="shared" ref="S25:S29" si="14">SUM(J25:N25)</f>
        <v>64.400000000000006</v>
      </c>
      <c r="T25" s="11" t="s">
        <v>160</v>
      </c>
      <c r="U25" s="11" t="s">
        <v>155</v>
      </c>
      <c r="V25" s="13" t="s">
        <v>281</v>
      </c>
      <c r="W25" s="13" t="s">
        <v>257</v>
      </c>
      <c r="X25" s="13" t="s">
        <v>288</v>
      </c>
      <c r="Y25" s="12">
        <v>5.4</v>
      </c>
      <c r="Z25" s="12">
        <v>6</v>
      </c>
      <c r="AA25" s="11" t="s">
        <v>151</v>
      </c>
      <c r="AB25" s="12">
        <v>1</v>
      </c>
      <c r="AC25" s="12" t="s">
        <v>421</v>
      </c>
      <c r="AD25" s="12">
        <v>1.2</v>
      </c>
      <c r="AE25" s="12">
        <v>-0.2</v>
      </c>
      <c r="AF25" s="12"/>
      <c r="AG25" s="11" t="s">
        <v>426</v>
      </c>
      <c r="AH25" s="11" t="s">
        <v>422</v>
      </c>
      <c r="AI25" s="11" t="s">
        <v>151</v>
      </c>
      <c r="AJ25" s="8"/>
      <c r="AK25" s="8" t="s">
        <v>622</v>
      </c>
      <c r="AL25" s="31" t="s">
        <v>683</v>
      </c>
    </row>
    <row r="26" spans="1:38" s="5" customFormat="1">
      <c r="A26" s="6">
        <v>44590</v>
      </c>
      <c r="B26" s="25" t="s">
        <v>122</v>
      </c>
      <c r="C26" s="8" t="s">
        <v>156</v>
      </c>
      <c r="D26" s="9">
        <v>7.918981481481481E-2</v>
      </c>
      <c r="E26" s="33" t="s">
        <v>640</v>
      </c>
      <c r="F26" s="10">
        <v>13.2</v>
      </c>
      <c r="G26" s="10">
        <v>12.3</v>
      </c>
      <c r="H26" s="10">
        <v>13.8</v>
      </c>
      <c r="I26" s="10">
        <v>12.9</v>
      </c>
      <c r="J26" s="10">
        <v>12.7</v>
      </c>
      <c r="K26" s="10">
        <v>12.9</v>
      </c>
      <c r="L26" s="10">
        <v>12.8</v>
      </c>
      <c r="M26" s="10">
        <v>11.5</v>
      </c>
      <c r="N26" s="10">
        <v>12.1</v>
      </c>
      <c r="O26" s="27">
        <f t="shared" si="10"/>
        <v>39.299999999999997</v>
      </c>
      <c r="P26" s="27">
        <f t="shared" si="11"/>
        <v>38.5</v>
      </c>
      <c r="Q26" s="27">
        <f t="shared" si="12"/>
        <v>36.4</v>
      </c>
      <c r="R26" s="28">
        <f t="shared" si="13"/>
        <v>64.899999999999991</v>
      </c>
      <c r="S26" s="28">
        <f t="shared" si="14"/>
        <v>62.000000000000007</v>
      </c>
      <c r="T26" s="11" t="s">
        <v>211</v>
      </c>
      <c r="U26" s="11" t="s">
        <v>164</v>
      </c>
      <c r="V26" s="13" t="s">
        <v>191</v>
      </c>
      <c r="W26" s="13" t="s">
        <v>344</v>
      </c>
      <c r="X26" s="13" t="s">
        <v>189</v>
      </c>
      <c r="Y26" s="12">
        <v>5.4</v>
      </c>
      <c r="Z26" s="12">
        <v>6</v>
      </c>
      <c r="AA26" s="11" t="s">
        <v>151</v>
      </c>
      <c r="AB26" s="12">
        <v>0.6</v>
      </c>
      <c r="AC26" s="12">
        <v>-0.7</v>
      </c>
      <c r="AD26" s="12">
        <v>0.1</v>
      </c>
      <c r="AE26" s="12">
        <v>-0.2</v>
      </c>
      <c r="AF26" s="12"/>
      <c r="AG26" s="11" t="s">
        <v>423</v>
      </c>
      <c r="AH26" s="11" t="s">
        <v>423</v>
      </c>
      <c r="AI26" s="11" t="s">
        <v>151</v>
      </c>
      <c r="AJ26" s="8"/>
      <c r="AK26" s="8" t="s">
        <v>639</v>
      </c>
      <c r="AL26" s="31" t="s">
        <v>690</v>
      </c>
    </row>
    <row r="27" spans="1:38" s="5" customFormat="1">
      <c r="A27" s="6">
        <v>44591</v>
      </c>
      <c r="B27" s="25" t="s">
        <v>123</v>
      </c>
      <c r="C27" s="8" t="s">
        <v>156</v>
      </c>
      <c r="D27" s="9">
        <v>7.9953703703703707E-2</v>
      </c>
      <c r="E27" s="33" t="s">
        <v>653</v>
      </c>
      <c r="F27" s="10">
        <v>12.8</v>
      </c>
      <c r="G27" s="10">
        <v>11.2</v>
      </c>
      <c r="H27" s="10">
        <v>12.8</v>
      </c>
      <c r="I27" s="10">
        <v>13.8</v>
      </c>
      <c r="J27" s="10">
        <v>12.7</v>
      </c>
      <c r="K27" s="10">
        <v>13.2</v>
      </c>
      <c r="L27" s="10">
        <v>13.5</v>
      </c>
      <c r="M27" s="10">
        <v>12.7</v>
      </c>
      <c r="N27" s="10">
        <v>13.1</v>
      </c>
      <c r="O27" s="27">
        <f t="shared" si="10"/>
        <v>36.799999999999997</v>
      </c>
      <c r="P27" s="27">
        <f t="shared" si="11"/>
        <v>39.700000000000003</v>
      </c>
      <c r="Q27" s="27">
        <f t="shared" si="12"/>
        <v>39.299999999999997</v>
      </c>
      <c r="R27" s="28">
        <f t="shared" si="13"/>
        <v>63.3</v>
      </c>
      <c r="S27" s="28">
        <f t="shared" si="14"/>
        <v>65.199999999999989</v>
      </c>
      <c r="T27" s="11" t="s">
        <v>174</v>
      </c>
      <c r="U27" s="11" t="s">
        <v>175</v>
      </c>
      <c r="V27" s="13" t="s">
        <v>167</v>
      </c>
      <c r="W27" s="13" t="s">
        <v>661</v>
      </c>
      <c r="X27" s="13" t="s">
        <v>256</v>
      </c>
      <c r="Y27" s="12">
        <v>4.3</v>
      </c>
      <c r="Z27" s="12">
        <v>4.5</v>
      </c>
      <c r="AA27" s="11" t="s">
        <v>151</v>
      </c>
      <c r="AB27" s="12">
        <v>0.7</v>
      </c>
      <c r="AC27" s="12" t="s">
        <v>421</v>
      </c>
      <c r="AD27" s="12">
        <v>0.8</v>
      </c>
      <c r="AE27" s="12">
        <v>-0.1</v>
      </c>
      <c r="AF27" s="12"/>
      <c r="AG27" s="11" t="s">
        <v>422</v>
      </c>
      <c r="AH27" s="11" t="s">
        <v>423</v>
      </c>
      <c r="AI27" s="11" t="s">
        <v>151</v>
      </c>
      <c r="AJ27" s="8"/>
      <c r="AK27" s="8" t="s">
        <v>652</v>
      </c>
      <c r="AL27" s="31" t="s">
        <v>696</v>
      </c>
    </row>
    <row r="28" spans="1:38" s="5" customFormat="1">
      <c r="A28" s="6">
        <v>44591</v>
      </c>
      <c r="B28" s="36" t="s">
        <v>122</v>
      </c>
      <c r="C28" s="8" t="s">
        <v>156</v>
      </c>
      <c r="D28" s="9">
        <v>8.0555555555555561E-2</v>
      </c>
      <c r="E28" s="33" t="s">
        <v>669</v>
      </c>
      <c r="F28" s="10">
        <v>13.4</v>
      </c>
      <c r="G28" s="10">
        <v>12.3</v>
      </c>
      <c r="H28" s="10">
        <v>13.6</v>
      </c>
      <c r="I28" s="10">
        <v>12.8</v>
      </c>
      <c r="J28" s="10">
        <v>12.6</v>
      </c>
      <c r="K28" s="10">
        <v>12.6</v>
      </c>
      <c r="L28" s="10">
        <v>12.8</v>
      </c>
      <c r="M28" s="10">
        <v>12.5</v>
      </c>
      <c r="N28" s="10">
        <v>13.4</v>
      </c>
      <c r="O28" s="27">
        <f t="shared" si="10"/>
        <v>39.300000000000004</v>
      </c>
      <c r="P28" s="27">
        <f t="shared" si="11"/>
        <v>38</v>
      </c>
      <c r="Q28" s="27">
        <f t="shared" si="12"/>
        <v>38.700000000000003</v>
      </c>
      <c r="R28" s="28">
        <f t="shared" si="13"/>
        <v>64.7</v>
      </c>
      <c r="S28" s="28">
        <f t="shared" si="14"/>
        <v>63.9</v>
      </c>
      <c r="T28" s="11" t="s">
        <v>211</v>
      </c>
      <c r="U28" s="11" t="s">
        <v>175</v>
      </c>
      <c r="V28" s="13" t="s">
        <v>157</v>
      </c>
      <c r="W28" s="13" t="s">
        <v>672</v>
      </c>
      <c r="X28" s="13" t="s">
        <v>227</v>
      </c>
      <c r="Y28" s="12">
        <v>4.3</v>
      </c>
      <c r="Z28" s="12">
        <v>4.5</v>
      </c>
      <c r="AA28" s="11" t="s">
        <v>151</v>
      </c>
      <c r="AB28" s="12">
        <v>2.4</v>
      </c>
      <c r="AC28" s="12" t="s">
        <v>421</v>
      </c>
      <c r="AD28" s="12">
        <v>2.5</v>
      </c>
      <c r="AE28" s="12">
        <v>-0.1</v>
      </c>
      <c r="AF28" s="12"/>
      <c r="AG28" s="11" t="s">
        <v>426</v>
      </c>
      <c r="AH28" s="11" t="s">
        <v>422</v>
      </c>
      <c r="AI28" s="11" t="s">
        <v>463</v>
      </c>
      <c r="AJ28" s="8"/>
      <c r="AK28" s="8" t="s">
        <v>668</v>
      </c>
      <c r="AL28" s="31" t="s">
        <v>701</v>
      </c>
    </row>
    <row r="29" spans="1:38" s="5" customFormat="1">
      <c r="A29" s="6">
        <v>44591</v>
      </c>
      <c r="B29" s="25" t="s">
        <v>124</v>
      </c>
      <c r="C29" s="8" t="s">
        <v>156</v>
      </c>
      <c r="D29" s="9">
        <v>7.9201388888888891E-2</v>
      </c>
      <c r="E29" s="33" t="s">
        <v>671</v>
      </c>
      <c r="F29" s="10">
        <v>13.1</v>
      </c>
      <c r="G29" s="10">
        <v>12.1</v>
      </c>
      <c r="H29" s="10">
        <v>13.9</v>
      </c>
      <c r="I29" s="10">
        <v>13</v>
      </c>
      <c r="J29" s="10">
        <v>12.7</v>
      </c>
      <c r="K29" s="10">
        <v>12.5</v>
      </c>
      <c r="L29" s="10">
        <v>12.5</v>
      </c>
      <c r="M29" s="10">
        <v>12</v>
      </c>
      <c r="N29" s="10">
        <v>12.5</v>
      </c>
      <c r="O29" s="27">
        <f t="shared" si="10"/>
        <v>39.1</v>
      </c>
      <c r="P29" s="27">
        <f t="shared" si="11"/>
        <v>38.200000000000003</v>
      </c>
      <c r="Q29" s="27">
        <f t="shared" si="12"/>
        <v>37</v>
      </c>
      <c r="R29" s="28">
        <f t="shared" si="13"/>
        <v>64.8</v>
      </c>
      <c r="S29" s="28">
        <f t="shared" si="14"/>
        <v>62.2</v>
      </c>
      <c r="T29" s="11" t="s">
        <v>211</v>
      </c>
      <c r="U29" s="11" t="s">
        <v>155</v>
      </c>
      <c r="V29" s="13" t="s">
        <v>478</v>
      </c>
      <c r="W29" s="13" t="s">
        <v>673</v>
      </c>
      <c r="X29" s="13" t="s">
        <v>227</v>
      </c>
      <c r="Y29" s="12">
        <v>4.3</v>
      </c>
      <c r="Z29" s="12">
        <v>4.5</v>
      </c>
      <c r="AA29" s="11" t="s">
        <v>151</v>
      </c>
      <c r="AB29" s="12">
        <v>1.5</v>
      </c>
      <c r="AC29" s="12">
        <v>-0.6</v>
      </c>
      <c r="AD29" s="12">
        <v>1</v>
      </c>
      <c r="AE29" s="12">
        <v>-0.1</v>
      </c>
      <c r="AF29" s="12"/>
      <c r="AG29" s="11" t="s">
        <v>429</v>
      </c>
      <c r="AH29" s="11" t="s">
        <v>422</v>
      </c>
      <c r="AI29" s="11" t="s">
        <v>151</v>
      </c>
      <c r="AJ29" s="8"/>
      <c r="AK29" s="8" t="s">
        <v>670</v>
      </c>
      <c r="AL29" s="31" t="s">
        <v>702</v>
      </c>
    </row>
    <row r="30" spans="1:38" s="5" customFormat="1">
      <c r="A30" s="6">
        <v>44597</v>
      </c>
      <c r="B30" s="36" t="s">
        <v>123</v>
      </c>
      <c r="C30" s="8" t="s">
        <v>156</v>
      </c>
      <c r="D30" s="9">
        <v>8.0578703703703694E-2</v>
      </c>
      <c r="E30" s="33" t="s">
        <v>711</v>
      </c>
      <c r="F30" s="10">
        <v>12.9</v>
      </c>
      <c r="G30" s="10">
        <v>11.6</v>
      </c>
      <c r="H30" s="10">
        <v>13.6</v>
      </c>
      <c r="I30" s="10">
        <v>13</v>
      </c>
      <c r="J30" s="10">
        <v>12.8</v>
      </c>
      <c r="K30" s="10">
        <v>13.1</v>
      </c>
      <c r="L30" s="10">
        <v>13.6</v>
      </c>
      <c r="M30" s="10">
        <v>12.5</v>
      </c>
      <c r="N30" s="10">
        <v>13.1</v>
      </c>
      <c r="O30" s="27">
        <f t="shared" ref="O30:O35" si="15">SUM(F30:H30)</f>
        <v>38.1</v>
      </c>
      <c r="P30" s="27">
        <f t="shared" ref="P30:P35" si="16">SUM(I30:K30)</f>
        <v>38.9</v>
      </c>
      <c r="Q30" s="27">
        <f>SUM(L30:N30)</f>
        <v>39.200000000000003</v>
      </c>
      <c r="R30" s="28">
        <f>SUM(F30:J30)</f>
        <v>63.900000000000006</v>
      </c>
      <c r="S30" s="28">
        <f>SUM(J30:N30)</f>
        <v>65.099999999999994</v>
      </c>
      <c r="T30" s="11" t="s">
        <v>174</v>
      </c>
      <c r="U30" s="11" t="s">
        <v>175</v>
      </c>
      <c r="V30" s="13" t="s">
        <v>352</v>
      </c>
      <c r="W30" s="13" t="s">
        <v>722</v>
      </c>
      <c r="X30" s="13" t="s">
        <v>226</v>
      </c>
      <c r="Y30" s="12">
        <v>2.8</v>
      </c>
      <c r="Z30" s="12">
        <v>3</v>
      </c>
      <c r="AA30" s="11" t="s">
        <v>151</v>
      </c>
      <c r="AB30" s="12">
        <v>1.1000000000000001</v>
      </c>
      <c r="AC30" s="12" t="s">
        <v>421</v>
      </c>
      <c r="AD30" s="12">
        <v>1.4</v>
      </c>
      <c r="AE30" s="12">
        <v>-0.3</v>
      </c>
      <c r="AF30" s="12"/>
      <c r="AG30" s="11" t="s">
        <v>426</v>
      </c>
      <c r="AH30" s="11" t="s">
        <v>422</v>
      </c>
      <c r="AI30" s="11" t="s">
        <v>151</v>
      </c>
      <c r="AJ30" s="8"/>
      <c r="AK30" s="8" t="s">
        <v>710</v>
      </c>
      <c r="AL30" s="31" t="s">
        <v>774</v>
      </c>
    </row>
    <row r="31" spans="1:38" s="5" customFormat="1">
      <c r="A31" s="6">
        <v>44597</v>
      </c>
      <c r="B31" s="25" t="s">
        <v>131</v>
      </c>
      <c r="C31" s="8" t="s">
        <v>156</v>
      </c>
      <c r="D31" s="9">
        <v>8.1250000000000003E-2</v>
      </c>
      <c r="E31" s="33" t="s">
        <v>717</v>
      </c>
      <c r="F31" s="10">
        <v>13.3</v>
      </c>
      <c r="G31" s="10">
        <v>12</v>
      </c>
      <c r="H31" s="10">
        <v>14</v>
      </c>
      <c r="I31" s="10">
        <v>13.3</v>
      </c>
      <c r="J31" s="10">
        <v>12.7</v>
      </c>
      <c r="K31" s="10">
        <v>13</v>
      </c>
      <c r="L31" s="10">
        <v>13.1</v>
      </c>
      <c r="M31" s="10">
        <v>12.5</v>
      </c>
      <c r="N31" s="10">
        <v>13.1</v>
      </c>
      <c r="O31" s="27">
        <f t="shared" si="15"/>
        <v>39.299999999999997</v>
      </c>
      <c r="P31" s="27">
        <f t="shared" si="16"/>
        <v>39</v>
      </c>
      <c r="Q31" s="27">
        <f>SUM(L31:N31)</f>
        <v>38.700000000000003</v>
      </c>
      <c r="R31" s="28">
        <f>SUM(F31:J31)</f>
        <v>65.3</v>
      </c>
      <c r="S31" s="28">
        <f>SUM(J31:N31)</f>
        <v>64.399999999999991</v>
      </c>
      <c r="T31" s="11" t="s">
        <v>160</v>
      </c>
      <c r="U31" s="11" t="s">
        <v>155</v>
      </c>
      <c r="V31" s="13" t="s">
        <v>726</v>
      </c>
      <c r="W31" s="13" t="s">
        <v>365</v>
      </c>
      <c r="X31" s="13" t="s">
        <v>272</v>
      </c>
      <c r="Y31" s="12">
        <v>2.8</v>
      </c>
      <c r="Z31" s="12">
        <v>3</v>
      </c>
      <c r="AA31" s="11" t="s">
        <v>151</v>
      </c>
      <c r="AB31" s="12">
        <v>-1.6</v>
      </c>
      <c r="AC31" s="12" t="s">
        <v>421</v>
      </c>
      <c r="AD31" s="12">
        <v>1.9</v>
      </c>
      <c r="AE31" s="12">
        <v>-3.5</v>
      </c>
      <c r="AF31" s="12"/>
      <c r="AG31" s="11" t="s">
        <v>426</v>
      </c>
      <c r="AH31" s="11" t="s">
        <v>422</v>
      </c>
      <c r="AI31" s="11" t="s">
        <v>151</v>
      </c>
      <c r="AJ31" s="8"/>
      <c r="AK31" s="8" t="s">
        <v>716</v>
      </c>
      <c r="AL31" s="31" t="s">
        <v>777</v>
      </c>
    </row>
    <row r="32" spans="1:38" s="5" customFormat="1">
      <c r="A32" s="6">
        <v>44597</v>
      </c>
      <c r="B32" s="25" t="s">
        <v>122</v>
      </c>
      <c r="C32" s="8" t="s">
        <v>156</v>
      </c>
      <c r="D32" s="9">
        <v>7.9247685185185185E-2</v>
      </c>
      <c r="E32" s="33" t="s">
        <v>709</v>
      </c>
      <c r="F32" s="10">
        <v>12.9</v>
      </c>
      <c r="G32" s="10">
        <v>11.7</v>
      </c>
      <c r="H32" s="10">
        <v>12.6</v>
      </c>
      <c r="I32" s="10">
        <v>12.7</v>
      </c>
      <c r="J32" s="10">
        <v>12.5</v>
      </c>
      <c r="K32" s="10">
        <v>12.7</v>
      </c>
      <c r="L32" s="10">
        <v>12.9</v>
      </c>
      <c r="M32" s="10">
        <v>12.7</v>
      </c>
      <c r="N32" s="10">
        <v>14</v>
      </c>
      <c r="O32" s="27">
        <f t="shared" si="15"/>
        <v>37.200000000000003</v>
      </c>
      <c r="P32" s="27">
        <f t="shared" si="16"/>
        <v>37.9</v>
      </c>
      <c r="Q32" s="27">
        <f t="shared" ref="Q32:Q35" si="17">SUM(L32:N32)</f>
        <v>39.6</v>
      </c>
      <c r="R32" s="28">
        <f t="shared" ref="R32:R35" si="18">SUM(F32:J32)</f>
        <v>62.400000000000006</v>
      </c>
      <c r="S32" s="28">
        <f t="shared" ref="S32:S35" si="19">SUM(J32:N32)</f>
        <v>64.8</v>
      </c>
      <c r="T32" s="11" t="s">
        <v>174</v>
      </c>
      <c r="U32" s="11" t="s">
        <v>175</v>
      </c>
      <c r="V32" s="13" t="s">
        <v>732</v>
      </c>
      <c r="W32" s="13" t="s">
        <v>733</v>
      </c>
      <c r="X32" s="13" t="s">
        <v>734</v>
      </c>
      <c r="Y32" s="12">
        <v>2.8</v>
      </c>
      <c r="Z32" s="12">
        <v>3</v>
      </c>
      <c r="AA32" s="11" t="s">
        <v>463</v>
      </c>
      <c r="AB32" s="12">
        <v>1.1000000000000001</v>
      </c>
      <c r="AC32" s="12" t="s">
        <v>421</v>
      </c>
      <c r="AD32" s="12">
        <v>1.2</v>
      </c>
      <c r="AE32" s="12">
        <v>-0.1</v>
      </c>
      <c r="AF32" s="12"/>
      <c r="AG32" s="11" t="s">
        <v>426</v>
      </c>
      <c r="AH32" s="11" t="s">
        <v>422</v>
      </c>
      <c r="AI32" s="11" t="s">
        <v>151</v>
      </c>
      <c r="AJ32" s="8" t="s">
        <v>736</v>
      </c>
      <c r="AK32" s="8" t="s">
        <v>731</v>
      </c>
      <c r="AL32" s="31" t="s">
        <v>781</v>
      </c>
    </row>
    <row r="33" spans="1:38" s="5" customFormat="1">
      <c r="A33" s="6">
        <v>44598</v>
      </c>
      <c r="B33" s="25" t="s">
        <v>123</v>
      </c>
      <c r="C33" s="8" t="s">
        <v>156</v>
      </c>
      <c r="D33" s="9">
        <v>7.9895833333333333E-2</v>
      </c>
      <c r="E33" s="33" t="s">
        <v>747</v>
      </c>
      <c r="F33" s="10">
        <v>13.1</v>
      </c>
      <c r="G33" s="10">
        <v>11.9</v>
      </c>
      <c r="H33" s="10">
        <v>13.8</v>
      </c>
      <c r="I33" s="10">
        <v>13.1</v>
      </c>
      <c r="J33" s="10">
        <v>12.5</v>
      </c>
      <c r="K33" s="10">
        <v>12.9</v>
      </c>
      <c r="L33" s="10">
        <v>13.3</v>
      </c>
      <c r="M33" s="10">
        <v>12.1</v>
      </c>
      <c r="N33" s="10">
        <v>12.6</v>
      </c>
      <c r="O33" s="27">
        <f t="shared" si="15"/>
        <v>38.799999999999997</v>
      </c>
      <c r="P33" s="27">
        <f t="shared" si="16"/>
        <v>38.5</v>
      </c>
      <c r="Q33" s="27">
        <f t="shared" si="17"/>
        <v>38</v>
      </c>
      <c r="R33" s="28">
        <f t="shared" si="18"/>
        <v>64.400000000000006</v>
      </c>
      <c r="S33" s="28">
        <f t="shared" si="19"/>
        <v>63.400000000000006</v>
      </c>
      <c r="T33" s="11" t="s">
        <v>160</v>
      </c>
      <c r="U33" s="11" t="s">
        <v>155</v>
      </c>
      <c r="V33" s="13" t="s">
        <v>265</v>
      </c>
      <c r="W33" s="13" t="s">
        <v>167</v>
      </c>
      <c r="X33" s="13" t="s">
        <v>281</v>
      </c>
      <c r="Y33" s="12">
        <v>2.6</v>
      </c>
      <c r="Z33" s="12">
        <v>2.5</v>
      </c>
      <c r="AA33" s="11" t="s">
        <v>151</v>
      </c>
      <c r="AB33" s="12">
        <v>0.2</v>
      </c>
      <c r="AC33" s="12" t="s">
        <v>421</v>
      </c>
      <c r="AD33" s="12">
        <v>0.7</v>
      </c>
      <c r="AE33" s="12">
        <v>-0.5</v>
      </c>
      <c r="AF33" s="12"/>
      <c r="AG33" s="11" t="s">
        <v>422</v>
      </c>
      <c r="AH33" s="11" t="s">
        <v>422</v>
      </c>
      <c r="AI33" s="11" t="s">
        <v>151</v>
      </c>
      <c r="AJ33" s="8"/>
      <c r="AK33" s="8" t="s">
        <v>746</v>
      </c>
      <c r="AL33" s="31" t="s">
        <v>787</v>
      </c>
    </row>
    <row r="34" spans="1:38" s="5" customFormat="1">
      <c r="A34" s="6">
        <v>44598</v>
      </c>
      <c r="B34" s="25" t="s">
        <v>125</v>
      </c>
      <c r="C34" s="8" t="s">
        <v>156</v>
      </c>
      <c r="D34" s="9">
        <v>7.8518518518518529E-2</v>
      </c>
      <c r="E34" s="33" t="s">
        <v>750</v>
      </c>
      <c r="F34" s="10">
        <v>12.7</v>
      </c>
      <c r="G34" s="10">
        <v>11.6</v>
      </c>
      <c r="H34" s="10">
        <v>13.3</v>
      </c>
      <c r="I34" s="10">
        <v>13</v>
      </c>
      <c r="J34" s="10">
        <v>12.6</v>
      </c>
      <c r="K34" s="10">
        <v>12.5</v>
      </c>
      <c r="L34" s="10">
        <v>12.7</v>
      </c>
      <c r="M34" s="10">
        <v>12.1</v>
      </c>
      <c r="N34" s="10">
        <v>12.9</v>
      </c>
      <c r="O34" s="27">
        <f t="shared" si="15"/>
        <v>37.599999999999994</v>
      </c>
      <c r="P34" s="27">
        <f t="shared" si="16"/>
        <v>38.1</v>
      </c>
      <c r="Q34" s="27">
        <f t="shared" si="17"/>
        <v>37.699999999999996</v>
      </c>
      <c r="R34" s="28">
        <f t="shared" si="18"/>
        <v>63.199999999999996</v>
      </c>
      <c r="S34" s="28">
        <f t="shared" si="19"/>
        <v>62.8</v>
      </c>
      <c r="T34" s="11" t="s">
        <v>160</v>
      </c>
      <c r="U34" s="11" t="s">
        <v>155</v>
      </c>
      <c r="V34" s="13" t="s">
        <v>176</v>
      </c>
      <c r="W34" s="13" t="s">
        <v>558</v>
      </c>
      <c r="X34" s="13" t="s">
        <v>291</v>
      </c>
      <c r="Y34" s="12">
        <v>2.6</v>
      </c>
      <c r="Z34" s="12">
        <v>2.5</v>
      </c>
      <c r="AA34" s="11" t="s">
        <v>151</v>
      </c>
      <c r="AB34" s="12">
        <v>-0.8</v>
      </c>
      <c r="AC34" s="12" t="s">
        <v>421</v>
      </c>
      <c r="AD34" s="12">
        <v>-0.1</v>
      </c>
      <c r="AE34" s="12">
        <v>-0.7</v>
      </c>
      <c r="AF34" s="12"/>
      <c r="AG34" s="11" t="s">
        <v>423</v>
      </c>
      <c r="AH34" s="11" t="s">
        <v>423</v>
      </c>
      <c r="AI34" s="11" t="s">
        <v>150</v>
      </c>
      <c r="AJ34" s="8"/>
      <c r="AK34" s="8" t="s">
        <v>749</v>
      </c>
      <c r="AL34" s="31" t="s">
        <v>790</v>
      </c>
    </row>
    <row r="35" spans="1:38" s="5" customFormat="1">
      <c r="A35" s="6">
        <v>44598</v>
      </c>
      <c r="B35" s="25" t="s">
        <v>124</v>
      </c>
      <c r="C35" s="8" t="s">
        <v>156</v>
      </c>
      <c r="D35" s="9">
        <v>7.9166666666666663E-2</v>
      </c>
      <c r="E35" s="33" t="s">
        <v>758</v>
      </c>
      <c r="F35" s="10">
        <v>12.8</v>
      </c>
      <c r="G35" s="10">
        <v>11.2</v>
      </c>
      <c r="H35" s="10">
        <v>12.9</v>
      </c>
      <c r="I35" s="10">
        <v>12.8</v>
      </c>
      <c r="J35" s="10">
        <v>12</v>
      </c>
      <c r="K35" s="10">
        <v>12.4</v>
      </c>
      <c r="L35" s="10">
        <v>13.4</v>
      </c>
      <c r="M35" s="10">
        <v>12.9</v>
      </c>
      <c r="N35" s="10">
        <v>13.6</v>
      </c>
      <c r="O35" s="27">
        <f t="shared" si="15"/>
        <v>36.9</v>
      </c>
      <c r="P35" s="27">
        <f t="shared" si="16"/>
        <v>37.200000000000003</v>
      </c>
      <c r="Q35" s="27">
        <f t="shared" si="17"/>
        <v>39.9</v>
      </c>
      <c r="R35" s="28">
        <f t="shared" si="18"/>
        <v>61.7</v>
      </c>
      <c r="S35" s="28">
        <f t="shared" si="19"/>
        <v>64.3</v>
      </c>
      <c r="T35" s="11" t="s">
        <v>154</v>
      </c>
      <c r="U35" s="11" t="s">
        <v>175</v>
      </c>
      <c r="V35" s="13" t="s">
        <v>584</v>
      </c>
      <c r="W35" s="13" t="s">
        <v>213</v>
      </c>
      <c r="X35" s="13" t="s">
        <v>768</v>
      </c>
      <c r="Y35" s="12">
        <v>2.6</v>
      </c>
      <c r="Z35" s="12">
        <v>2.5</v>
      </c>
      <c r="AA35" s="11" t="s">
        <v>151</v>
      </c>
      <c r="AB35" s="12">
        <v>1.2</v>
      </c>
      <c r="AC35" s="12" t="s">
        <v>421</v>
      </c>
      <c r="AD35" s="12">
        <v>1.9</v>
      </c>
      <c r="AE35" s="12">
        <v>-0.7</v>
      </c>
      <c r="AF35" s="12"/>
      <c r="AG35" s="11" t="s">
        <v>426</v>
      </c>
      <c r="AH35" s="11" t="s">
        <v>422</v>
      </c>
      <c r="AI35" s="11" t="s">
        <v>151</v>
      </c>
      <c r="AJ35" s="8"/>
      <c r="AK35" s="8" t="s">
        <v>757</v>
      </c>
      <c r="AL35" s="31" t="s">
        <v>794</v>
      </c>
    </row>
    <row r="36" spans="1:38" s="5" customFormat="1">
      <c r="A36" s="6">
        <v>44632</v>
      </c>
      <c r="B36" s="36" t="s">
        <v>123</v>
      </c>
      <c r="C36" s="8" t="s">
        <v>156</v>
      </c>
      <c r="D36" s="9">
        <v>8.0567129629629627E-2</v>
      </c>
      <c r="E36" s="33" t="s">
        <v>805</v>
      </c>
      <c r="F36" s="10">
        <v>12.9</v>
      </c>
      <c r="G36" s="10">
        <v>11.3</v>
      </c>
      <c r="H36" s="10">
        <v>13.5</v>
      </c>
      <c r="I36" s="10">
        <v>13.4</v>
      </c>
      <c r="J36" s="10">
        <v>13</v>
      </c>
      <c r="K36" s="10">
        <v>13.1</v>
      </c>
      <c r="L36" s="10">
        <v>13</v>
      </c>
      <c r="M36" s="10">
        <v>13</v>
      </c>
      <c r="N36" s="10">
        <v>12.9</v>
      </c>
      <c r="O36" s="27">
        <f t="shared" ref="O36:O40" si="20">SUM(F36:H36)</f>
        <v>37.700000000000003</v>
      </c>
      <c r="P36" s="27">
        <f t="shared" ref="P36:P40" si="21">SUM(I36:K36)</f>
        <v>39.5</v>
      </c>
      <c r="Q36" s="27">
        <f t="shared" ref="Q36:Q40" si="22">SUM(L36:N36)</f>
        <v>38.9</v>
      </c>
      <c r="R36" s="28">
        <f t="shared" ref="R36:R40" si="23">SUM(F36:J36)</f>
        <v>64.099999999999994</v>
      </c>
      <c r="S36" s="28">
        <f t="shared" ref="S36:S40" si="24">SUM(J36:N36)</f>
        <v>65</v>
      </c>
      <c r="T36" s="11" t="s">
        <v>174</v>
      </c>
      <c r="U36" s="11" t="s">
        <v>155</v>
      </c>
      <c r="V36" s="13" t="s">
        <v>722</v>
      </c>
      <c r="W36" s="13" t="s">
        <v>196</v>
      </c>
      <c r="X36" s="13" t="s">
        <v>365</v>
      </c>
      <c r="Y36" s="12">
        <v>2</v>
      </c>
      <c r="Z36" s="12">
        <v>1.7</v>
      </c>
      <c r="AA36" s="11" t="s">
        <v>151</v>
      </c>
      <c r="AB36" s="12">
        <v>1.2</v>
      </c>
      <c r="AC36" s="12" t="s">
        <v>421</v>
      </c>
      <c r="AD36" s="12">
        <v>1.5</v>
      </c>
      <c r="AE36" s="12">
        <v>-0.3</v>
      </c>
      <c r="AF36" s="12"/>
      <c r="AG36" s="11" t="s">
        <v>426</v>
      </c>
      <c r="AH36" s="11" t="s">
        <v>422</v>
      </c>
      <c r="AI36" s="11" t="s">
        <v>151</v>
      </c>
      <c r="AJ36" s="8"/>
      <c r="AK36" s="8" t="s">
        <v>804</v>
      </c>
      <c r="AL36" s="31" t="s">
        <v>849</v>
      </c>
    </row>
    <row r="37" spans="1:38" s="5" customFormat="1">
      <c r="A37" s="6">
        <v>44632</v>
      </c>
      <c r="B37" s="25" t="s">
        <v>123</v>
      </c>
      <c r="C37" s="8" t="s">
        <v>156</v>
      </c>
      <c r="D37" s="9">
        <v>7.918981481481481E-2</v>
      </c>
      <c r="E37" s="33" t="s">
        <v>808</v>
      </c>
      <c r="F37" s="10">
        <v>12.9</v>
      </c>
      <c r="G37" s="10">
        <v>11.1</v>
      </c>
      <c r="H37" s="10">
        <v>12.4</v>
      </c>
      <c r="I37" s="10">
        <v>12.7</v>
      </c>
      <c r="J37" s="10">
        <v>12.6</v>
      </c>
      <c r="K37" s="10">
        <v>12.8</v>
      </c>
      <c r="L37" s="10">
        <v>12.8</v>
      </c>
      <c r="M37" s="10">
        <v>13.2</v>
      </c>
      <c r="N37" s="10">
        <v>13.7</v>
      </c>
      <c r="O37" s="27">
        <f t="shared" si="20"/>
        <v>36.4</v>
      </c>
      <c r="P37" s="27">
        <f t="shared" si="21"/>
        <v>38.099999999999994</v>
      </c>
      <c r="Q37" s="27">
        <f t="shared" si="22"/>
        <v>39.700000000000003</v>
      </c>
      <c r="R37" s="28">
        <f t="shared" si="23"/>
        <v>61.699999999999996</v>
      </c>
      <c r="S37" s="28">
        <f t="shared" si="24"/>
        <v>65.100000000000009</v>
      </c>
      <c r="T37" s="11" t="s">
        <v>154</v>
      </c>
      <c r="U37" s="11" t="s">
        <v>175</v>
      </c>
      <c r="V37" s="13" t="s">
        <v>163</v>
      </c>
      <c r="W37" s="13" t="s">
        <v>660</v>
      </c>
      <c r="X37" s="13" t="s">
        <v>391</v>
      </c>
      <c r="Y37" s="12">
        <v>2</v>
      </c>
      <c r="Z37" s="12">
        <v>1.7</v>
      </c>
      <c r="AA37" s="11" t="s">
        <v>151</v>
      </c>
      <c r="AB37" s="12">
        <v>-0.7</v>
      </c>
      <c r="AC37" s="12" t="s">
        <v>421</v>
      </c>
      <c r="AD37" s="12">
        <v>-0.4</v>
      </c>
      <c r="AE37" s="12">
        <v>-0.3</v>
      </c>
      <c r="AF37" s="12"/>
      <c r="AG37" s="11" t="s">
        <v>425</v>
      </c>
      <c r="AH37" s="11" t="s">
        <v>426</v>
      </c>
      <c r="AI37" s="11" t="s">
        <v>463</v>
      </c>
      <c r="AJ37" s="8"/>
      <c r="AK37" s="8" t="s">
        <v>807</v>
      </c>
      <c r="AL37" s="31" t="s">
        <v>851</v>
      </c>
    </row>
    <row r="38" spans="1:38" s="5" customFormat="1">
      <c r="A38" s="6">
        <v>44632</v>
      </c>
      <c r="B38" s="25" t="s">
        <v>125</v>
      </c>
      <c r="C38" s="8" t="s">
        <v>156</v>
      </c>
      <c r="D38" s="9">
        <v>7.9236111111111118E-2</v>
      </c>
      <c r="E38" s="33" t="s">
        <v>811</v>
      </c>
      <c r="F38" s="10">
        <v>12.8</v>
      </c>
      <c r="G38" s="10">
        <v>11.2</v>
      </c>
      <c r="H38" s="10">
        <v>13.2</v>
      </c>
      <c r="I38" s="10">
        <v>13.3</v>
      </c>
      <c r="J38" s="10">
        <v>12.7</v>
      </c>
      <c r="K38" s="10">
        <v>12.4</v>
      </c>
      <c r="L38" s="10">
        <v>12.4</v>
      </c>
      <c r="M38" s="10">
        <v>13.2</v>
      </c>
      <c r="N38" s="10">
        <v>13.4</v>
      </c>
      <c r="O38" s="27">
        <f t="shared" si="20"/>
        <v>37.200000000000003</v>
      </c>
      <c r="P38" s="27">
        <f t="shared" si="21"/>
        <v>38.4</v>
      </c>
      <c r="Q38" s="27">
        <f t="shared" si="22"/>
        <v>39</v>
      </c>
      <c r="R38" s="28">
        <f t="shared" si="23"/>
        <v>63.2</v>
      </c>
      <c r="S38" s="28">
        <f t="shared" si="24"/>
        <v>64.100000000000009</v>
      </c>
      <c r="T38" s="11" t="s">
        <v>160</v>
      </c>
      <c r="U38" s="11" t="s">
        <v>175</v>
      </c>
      <c r="V38" s="13" t="s">
        <v>288</v>
      </c>
      <c r="W38" s="13" t="s">
        <v>558</v>
      </c>
      <c r="X38" s="13" t="s">
        <v>176</v>
      </c>
      <c r="Y38" s="12">
        <v>2</v>
      </c>
      <c r="Z38" s="12">
        <v>1.7</v>
      </c>
      <c r="AA38" s="11" t="s">
        <v>151</v>
      </c>
      <c r="AB38" s="12">
        <v>0.6</v>
      </c>
      <c r="AC38" s="12" t="s">
        <v>421</v>
      </c>
      <c r="AD38" s="12">
        <v>0.9</v>
      </c>
      <c r="AE38" s="12">
        <v>-0.3</v>
      </c>
      <c r="AF38" s="12"/>
      <c r="AG38" s="11" t="s">
        <v>426</v>
      </c>
      <c r="AH38" s="11" t="s">
        <v>423</v>
      </c>
      <c r="AI38" s="11" t="s">
        <v>150</v>
      </c>
      <c r="AJ38" s="8"/>
      <c r="AK38" s="8" t="s">
        <v>810</v>
      </c>
      <c r="AL38" s="31" t="s">
        <v>854</v>
      </c>
    </row>
    <row r="39" spans="1:38" s="5" customFormat="1">
      <c r="A39" s="6">
        <v>44633</v>
      </c>
      <c r="B39" s="25" t="s">
        <v>123</v>
      </c>
      <c r="C39" s="8" t="s">
        <v>156</v>
      </c>
      <c r="D39" s="9">
        <v>7.9907407407407413E-2</v>
      </c>
      <c r="E39" s="33" t="s">
        <v>829</v>
      </c>
      <c r="F39" s="10">
        <v>13.2</v>
      </c>
      <c r="G39" s="10">
        <v>11.6</v>
      </c>
      <c r="H39" s="10">
        <v>14</v>
      </c>
      <c r="I39" s="10">
        <v>13.2</v>
      </c>
      <c r="J39" s="10">
        <v>12</v>
      </c>
      <c r="K39" s="10">
        <v>12.5</v>
      </c>
      <c r="L39" s="10">
        <v>12.6</v>
      </c>
      <c r="M39" s="10">
        <v>12.7</v>
      </c>
      <c r="N39" s="10">
        <v>13.6</v>
      </c>
      <c r="O39" s="27">
        <f t="shared" si="20"/>
        <v>38.799999999999997</v>
      </c>
      <c r="P39" s="27">
        <f t="shared" si="21"/>
        <v>37.700000000000003</v>
      </c>
      <c r="Q39" s="27">
        <f t="shared" si="22"/>
        <v>38.9</v>
      </c>
      <c r="R39" s="28">
        <f t="shared" si="23"/>
        <v>64</v>
      </c>
      <c r="S39" s="28">
        <f t="shared" si="24"/>
        <v>63.4</v>
      </c>
      <c r="T39" s="11" t="s">
        <v>160</v>
      </c>
      <c r="U39" s="11" t="s">
        <v>175</v>
      </c>
      <c r="V39" s="13" t="s">
        <v>231</v>
      </c>
      <c r="W39" s="13" t="s">
        <v>390</v>
      </c>
      <c r="X39" s="13" t="s">
        <v>255</v>
      </c>
      <c r="Y39" s="12">
        <v>1.8</v>
      </c>
      <c r="Z39" s="12">
        <v>1.7</v>
      </c>
      <c r="AA39" s="11" t="s">
        <v>151</v>
      </c>
      <c r="AB39" s="12">
        <v>0.5</v>
      </c>
      <c r="AC39" s="12" t="s">
        <v>421</v>
      </c>
      <c r="AD39" s="12">
        <v>0.8</v>
      </c>
      <c r="AE39" s="12">
        <v>-0.3</v>
      </c>
      <c r="AF39" s="12"/>
      <c r="AG39" s="11" t="s">
        <v>422</v>
      </c>
      <c r="AH39" s="11" t="s">
        <v>422</v>
      </c>
      <c r="AI39" s="11" t="s">
        <v>151</v>
      </c>
      <c r="AJ39" s="8"/>
      <c r="AK39" s="8" t="s">
        <v>869</v>
      </c>
      <c r="AL39" s="31" t="s">
        <v>868</v>
      </c>
    </row>
    <row r="40" spans="1:38" s="5" customFormat="1">
      <c r="A40" s="6">
        <v>44633</v>
      </c>
      <c r="B40" s="25" t="s">
        <v>122</v>
      </c>
      <c r="C40" s="8" t="s">
        <v>156</v>
      </c>
      <c r="D40" s="9">
        <v>7.857638888888889E-2</v>
      </c>
      <c r="E40" s="33" t="s">
        <v>835</v>
      </c>
      <c r="F40" s="10">
        <v>13.1</v>
      </c>
      <c r="G40" s="10">
        <v>12</v>
      </c>
      <c r="H40" s="10">
        <v>13.8</v>
      </c>
      <c r="I40" s="10">
        <v>13.3</v>
      </c>
      <c r="J40" s="10">
        <v>13</v>
      </c>
      <c r="K40" s="10">
        <v>12.4</v>
      </c>
      <c r="L40" s="10">
        <v>12</v>
      </c>
      <c r="M40" s="10">
        <v>11.8</v>
      </c>
      <c r="N40" s="10">
        <v>12.5</v>
      </c>
      <c r="O40" s="27">
        <f t="shared" si="20"/>
        <v>38.900000000000006</v>
      </c>
      <c r="P40" s="27">
        <f t="shared" si="21"/>
        <v>38.700000000000003</v>
      </c>
      <c r="Q40" s="27">
        <f t="shared" si="22"/>
        <v>36.299999999999997</v>
      </c>
      <c r="R40" s="28">
        <f t="shared" si="23"/>
        <v>65.2</v>
      </c>
      <c r="S40" s="28">
        <f t="shared" si="24"/>
        <v>61.7</v>
      </c>
      <c r="T40" s="11" t="s">
        <v>211</v>
      </c>
      <c r="U40" s="11" t="s">
        <v>164</v>
      </c>
      <c r="V40" s="13" t="s">
        <v>189</v>
      </c>
      <c r="W40" s="13" t="s">
        <v>836</v>
      </c>
      <c r="X40" s="13" t="s">
        <v>837</v>
      </c>
      <c r="Y40" s="12">
        <v>1.8</v>
      </c>
      <c r="Z40" s="12">
        <v>1.7</v>
      </c>
      <c r="AA40" s="11" t="s">
        <v>151</v>
      </c>
      <c r="AB40" s="12">
        <v>0.3</v>
      </c>
      <c r="AC40" s="12">
        <v>-0.7</v>
      </c>
      <c r="AD40" s="12">
        <v>-0.1</v>
      </c>
      <c r="AE40" s="12">
        <v>-0.3</v>
      </c>
      <c r="AF40" s="12"/>
      <c r="AG40" s="11" t="s">
        <v>423</v>
      </c>
      <c r="AH40" s="11" t="s">
        <v>422</v>
      </c>
      <c r="AI40" s="11" t="s">
        <v>151</v>
      </c>
      <c r="AJ40" s="8"/>
      <c r="AK40" s="8" t="s">
        <v>877</v>
      </c>
      <c r="AL40" s="31" t="s">
        <v>878</v>
      </c>
    </row>
  </sheetData>
  <autoFilter ref="A1:AK29" xr:uid="{00000000-0009-0000-0000-000008000000}"/>
  <phoneticPr fontId="11"/>
  <conditionalFormatting sqref="AG2:AI3">
    <cfRule type="containsText" dxfId="248" priority="758" operator="containsText" text="E">
      <formula>NOT(ISERROR(SEARCH("E",AG2)))</formula>
    </cfRule>
    <cfRule type="containsText" dxfId="247" priority="759" operator="containsText" text="B">
      <formula>NOT(ISERROR(SEARCH("B",AG2)))</formula>
    </cfRule>
    <cfRule type="containsText" dxfId="246" priority="760" operator="containsText" text="A">
      <formula>NOT(ISERROR(SEARCH("A",AG2)))</formula>
    </cfRule>
  </conditionalFormatting>
  <conditionalFormatting sqref="F2:N3">
    <cfRule type="colorScale" priority="1410">
      <colorScale>
        <cfvo type="min"/>
        <cfvo type="percentile" val="50"/>
        <cfvo type="max"/>
        <color rgb="FFF8696B"/>
        <color rgb="FFFFEB84"/>
        <color rgb="FF63BE7B"/>
      </colorScale>
    </cfRule>
  </conditionalFormatting>
  <conditionalFormatting sqref="AA2">
    <cfRule type="containsText" dxfId="245" priority="673" operator="containsText" text="D">
      <formula>NOT(ISERROR(SEARCH("D",AA2)))</formula>
    </cfRule>
    <cfRule type="containsText" dxfId="244" priority="674" operator="containsText" text="S">
      <formula>NOT(ISERROR(SEARCH("S",AA2)))</formula>
    </cfRule>
    <cfRule type="containsText" dxfId="243" priority="675" operator="containsText" text="F">
      <formula>NOT(ISERROR(SEARCH("F",AA2)))</formula>
    </cfRule>
    <cfRule type="containsText" dxfId="242" priority="676" operator="containsText" text="E">
      <formula>NOT(ISERROR(SEARCH("E",AA2)))</formula>
    </cfRule>
    <cfRule type="containsText" dxfId="241" priority="677" operator="containsText" text="B">
      <formula>NOT(ISERROR(SEARCH("B",AA2)))</formula>
    </cfRule>
    <cfRule type="containsText" dxfId="240" priority="678" operator="containsText" text="A">
      <formula>NOT(ISERROR(SEARCH("A",AA2)))</formula>
    </cfRule>
  </conditionalFormatting>
  <conditionalFormatting sqref="AA3">
    <cfRule type="containsText" dxfId="239" priority="667" operator="containsText" text="D">
      <formula>NOT(ISERROR(SEARCH("D",AA3)))</formula>
    </cfRule>
    <cfRule type="containsText" dxfId="238" priority="668" operator="containsText" text="S">
      <formula>NOT(ISERROR(SEARCH("S",AA3)))</formula>
    </cfRule>
    <cfRule type="containsText" dxfId="237" priority="669" operator="containsText" text="F">
      <formula>NOT(ISERROR(SEARCH("F",AA3)))</formula>
    </cfRule>
    <cfRule type="containsText" dxfId="236" priority="670" operator="containsText" text="E">
      <formula>NOT(ISERROR(SEARCH("E",AA3)))</formula>
    </cfRule>
    <cfRule type="containsText" dxfId="235" priority="671" operator="containsText" text="B">
      <formula>NOT(ISERROR(SEARCH("B",AA3)))</formula>
    </cfRule>
    <cfRule type="containsText" dxfId="234" priority="672" operator="containsText" text="A">
      <formula>NOT(ISERROR(SEARCH("A",AA3)))</formula>
    </cfRule>
  </conditionalFormatting>
  <conditionalFormatting sqref="AJ2:AJ3">
    <cfRule type="containsText" dxfId="233" priority="664" operator="containsText" text="E">
      <formula>NOT(ISERROR(SEARCH("E",AJ2)))</formula>
    </cfRule>
    <cfRule type="containsText" dxfId="232" priority="665" operator="containsText" text="B">
      <formula>NOT(ISERROR(SEARCH("B",AJ2)))</formula>
    </cfRule>
    <cfRule type="containsText" dxfId="231" priority="666" operator="containsText" text="A">
      <formula>NOT(ISERROR(SEARCH("A",AJ2)))</formula>
    </cfRule>
  </conditionalFormatting>
  <conditionalFormatting sqref="AG4:AI14">
    <cfRule type="containsText" dxfId="230" priority="109" operator="containsText" text="E">
      <formula>NOT(ISERROR(SEARCH("E",AG4)))</formula>
    </cfRule>
    <cfRule type="containsText" dxfId="229" priority="110" operator="containsText" text="B">
      <formula>NOT(ISERROR(SEARCH("B",AG4)))</formula>
    </cfRule>
    <cfRule type="containsText" dxfId="228" priority="111" operator="containsText" text="A">
      <formula>NOT(ISERROR(SEARCH("A",AG4)))</formula>
    </cfRule>
  </conditionalFormatting>
  <conditionalFormatting sqref="F4:N14">
    <cfRule type="colorScale" priority="112">
      <colorScale>
        <cfvo type="min"/>
        <cfvo type="percentile" val="50"/>
        <cfvo type="max"/>
        <color rgb="FFF8696B"/>
        <color rgb="FFFFEB84"/>
        <color rgb="FF63BE7B"/>
      </colorScale>
    </cfRule>
  </conditionalFormatting>
  <conditionalFormatting sqref="AA4:AA10">
    <cfRule type="containsText" dxfId="227" priority="103" operator="containsText" text="D">
      <formula>NOT(ISERROR(SEARCH("D",AA4)))</formula>
    </cfRule>
    <cfRule type="containsText" dxfId="226" priority="104" operator="containsText" text="S">
      <formula>NOT(ISERROR(SEARCH("S",AA4)))</formula>
    </cfRule>
    <cfRule type="containsText" dxfId="225" priority="105" operator="containsText" text="F">
      <formula>NOT(ISERROR(SEARCH("F",AA4)))</formula>
    </cfRule>
    <cfRule type="containsText" dxfId="224" priority="106" operator="containsText" text="E">
      <formula>NOT(ISERROR(SEARCH("E",AA4)))</formula>
    </cfRule>
    <cfRule type="containsText" dxfId="223" priority="107" operator="containsText" text="B">
      <formula>NOT(ISERROR(SEARCH("B",AA4)))</formula>
    </cfRule>
    <cfRule type="containsText" dxfId="222" priority="108" operator="containsText" text="A">
      <formula>NOT(ISERROR(SEARCH("A",AA4)))</formula>
    </cfRule>
  </conditionalFormatting>
  <conditionalFormatting sqref="AJ4:AJ14">
    <cfRule type="containsText" dxfId="221" priority="100" operator="containsText" text="E">
      <formula>NOT(ISERROR(SEARCH("E",AJ4)))</formula>
    </cfRule>
    <cfRule type="containsText" dxfId="220" priority="101" operator="containsText" text="B">
      <formula>NOT(ISERROR(SEARCH("B",AJ4)))</formula>
    </cfRule>
    <cfRule type="containsText" dxfId="219" priority="102" operator="containsText" text="A">
      <formula>NOT(ISERROR(SEARCH("A",AJ4)))</formula>
    </cfRule>
  </conditionalFormatting>
  <conditionalFormatting sqref="AA11:AA14">
    <cfRule type="containsText" dxfId="218" priority="94" operator="containsText" text="D">
      <formula>NOT(ISERROR(SEARCH("D",AA11)))</formula>
    </cfRule>
    <cfRule type="containsText" dxfId="217" priority="95" operator="containsText" text="S">
      <formula>NOT(ISERROR(SEARCH("S",AA11)))</formula>
    </cfRule>
    <cfRule type="containsText" dxfId="216" priority="96" operator="containsText" text="F">
      <formula>NOT(ISERROR(SEARCH("F",AA11)))</formula>
    </cfRule>
    <cfRule type="containsText" dxfId="215" priority="97" operator="containsText" text="E">
      <formula>NOT(ISERROR(SEARCH("E",AA11)))</formula>
    </cfRule>
    <cfRule type="containsText" dxfId="214" priority="98" operator="containsText" text="B">
      <formula>NOT(ISERROR(SEARCH("B",AA11)))</formula>
    </cfRule>
    <cfRule type="containsText" dxfId="213" priority="99" operator="containsText" text="A">
      <formula>NOT(ISERROR(SEARCH("A",AA11)))</formula>
    </cfRule>
  </conditionalFormatting>
  <conditionalFormatting sqref="AG15:AI19">
    <cfRule type="containsText" dxfId="212" priority="90" operator="containsText" text="E">
      <formula>NOT(ISERROR(SEARCH("E",AG15)))</formula>
    </cfRule>
    <cfRule type="containsText" dxfId="211" priority="91" operator="containsText" text="B">
      <formula>NOT(ISERROR(SEARCH("B",AG15)))</formula>
    </cfRule>
    <cfRule type="containsText" dxfId="210" priority="92" operator="containsText" text="A">
      <formula>NOT(ISERROR(SEARCH("A",AG15)))</formula>
    </cfRule>
  </conditionalFormatting>
  <conditionalFormatting sqref="F15:N19">
    <cfRule type="colorScale" priority="93">
      <colorScale>
        <cfvo type="min"/>
        <cfvo type="percentile" val="50"/>
        <cfvo type="max"/>
        <color rgb="FFF8696B"/>
        <color rgb="FFFFEB84"/>
        <color rgb="FF63BE7B"/>
      </colorScale>
    </cfRule>
  </conditionalFormatting>
  <conditionalFormatting sqref="AA15:AA19">
    <cfRule type="containsText" dxfId="209" priority="81" operator="containsText" text="D">
      <formula>NOT(ISERROR(SEARCH("D",AA15)))</formula>
    </cfRule>
    <cfRule type="containsText" dxfId="208" priority="82" operator="containsText" text="S">
      <formula>NOT(ISERROR(SEARCH("S",AA15)))</formula>
    </cfRule>
    <cfRule type="containsText" dxfId="207" priority="83" operator="containsText" text="F">
      <formula>NOT(ISERROR(SEARCH("F",AA15)))</formula>
    </cfRule>
    <cfRule type="containsText" dxfId="206" priority="84" operator="containsText" text="E">
      <formula>NOT(ISERROR(SEARCH("E",AA15)))</formula>
    </cfRule>
    <cfRule type="containsText" dxfId="205" priority="85" operator="containsText" text="B">
      <formula>NOT(ISERROR(SEARCH("B",AA15)))</formula>
    </cfRule>
    <cfRule type="containsText" dxfId="204" priority="86" operator="containsText" text="A">
      <formula>NOT(ISERROR(SEARCH("A",AA15)))</formula>
    </cfRule>
  </conditionalFormatting>
  <conditionalFormatting sqref="AJ15:AJ16">
    <cfRule type="containsText" dxfId="203" priority="78" operator="containsText" text="E">
      <formula>NOT(ISERROR(SEARCH("E",AJ15)))</formula>
    </cfRule>
    <cfRule type="containsText" dxfId="202" priority="79" operator="containsText" text="B">
      <formula>NOT(ISERROR(SEARCH("B",AJ15)))</formula>
    </cfRule>
    <cfRule type="containsText" dxfId="201" priority="80" operator="containsText" text="A">
      <formula>NOT(ISERROR(SEARCH("A",AJ15)))</formula>
    </cfRule>
  </conditionalFormatting>
  <conditionalFormatting sqref="AJ17:AJ19">
    <cfRule type="containsText" dxfId="200" priority="75" operator="containsText" text="E">
      <formula>NOT(ISERROR(SEARCH("E",AJ17)))</formula>
    </cfRule>
    <cfRule type="containsText" dxfId="199" priority="76" operator="containsText" text="B">
      <formula>NOT(ISERROR(SEARCH("B",AJ17)))</formula>
    </cfRule>
    <cfRule type="containsText" dxfId="198" priority="77" operator="containsText" text="A">
      <formula>NOT(ISERROR(SEARCH("A",AJ17)))</formula>
    </cfRule>
  </conditionalFormatting>
  <conditionalFormatting sqref="AG20:AI24">
    <cfRule type="containsText" dxfId="197" priority="71" operator="containsText" text="E">
      <formula>NOT(ISERROR(SEARCH("E",AG20)))</formula>
    </cfRule>
    <cfRule type="containsText" dxfId="196" priority="72" operator="containsText" text="B">
      <formula>NOT(ISERROR(SEARCH("B",AG20)))</formula>
    </cfRule>
    <cfRule type="containsText" dxfId="195" priority="73" operator="containsText" text="A">
      <formula>NOT(ISERROR(SEARCH("A",AG20)))</formula>
    </cfRule>
  </conditionalFormatting>
  <conditionalFormatting sqref="F20:N24">
    <cfRule type="colorScale" priority="74">
      <colorScale>
        <cfvo type="min"/>
        <cfvo type="percentile" val="50"/>
        <cfvo type="max"/>
        <color rgb="FFF8696B"/>
        <color rgb="FFFFEB84"/>
        <color rgb="FF63BE7B"/>
      </colorScale>
    </cfRule>
  </conditionalFormatting>
  <conditionalFormatting sqref="AA23:AA24">
    <cfRule type="containsText" dxfId="194" priority="65" operator="containsText" text="D">
      <formula>NOT(ISERROR(SEARCH("D",AA23)))</formula>
    </cfRule>
    <cfRule type="containsText" dxfId="193" priority="66" operator="containsText" text="S">
      <formula>NOT(ISERROR(SEARCH("S",AA23)))</formula>
    </cfRule>
    <cfRule type="containsText" dxfId="192" priority="67" operator="containsText" text="F">
      <formula>NOT(ISERROR(SEARCH("F",AA23)))</formula>
    </cfRule>
    <cfRule type="containsText" dxfId="191" priority="68" operator="containsText" text="E">
      <formula>NOT(ISERROR(SEARCH("E",AA23)))</formula>
    </cfRule>
    <cfRule type="containsText" dxfId="190" priority="69" operator="containsText" text="B">
      <formula>NOT(ISERROR(SEARCH("B",AA23)))</formula>
    </cfRule>
    <cfRule type="containsText" dxfId="189" priority="70" operator="containsText" text="A">
      <formula>NOT(ISERROR(SEARCH("A",AA23)))</formula>
    </cfRule>
  </conditionalFormatting>
  <conditionalFormatting sqref="AJ20:AJ24">
    <cfRule type="containsText" dxfId="188" priority="62" operator="containsText" text="E">
      <formula>NOT(ISERROR(SEARCH("E",AJ20)))</formula>
    </cfRule>
    <cfRule type="containsText" dxfId="187" priority="63" operator="containsText" text="B">
      <formula>NOT(ISERROR(SEARCH("B",AJ20)))</formula>
    </cfRule>
    <cfRule type="containsText" dxfId="186" priority="64" operator="containsText" text="A">
      <formula>NOT(ISERROR(SEARCH("A",AJ20)))</formula>
    </cfRule>
  </conditionalFormatting>
  <conditionalFormatting sqref="AA20:AA22">
    <cfRule type="containsText" dxfId="185" priority="56" operator="containsText" text="D">
      <formula>NOT(ISERROR(SEARCH("D",AA20)))</formula>
    </cfRule>
    <cfRule type="containsText" dxfId="184" priority="57" operator="containsText" text="S">
      <formula>NOT(ISERROR(SEARCH("S",AA20)))</formula>
    </cfRule>
    <cfRule type="containsText" dxfId="183" priority="58" operator="containsText" text="F">
      <formula>NOT(ISERROR(SEARCH("F",AA20)))</formula>
    </cfRule>
    <cfRule type="containsText" dxfId="182" priority="59" operator="containsText" text="E">
      <formula>NOT(ISERROR(SEARCH("E",AA20)))</formula>
    </cfRule>
    <cfRule type="containsText" dxfId="181" priority="60" operator="containsText" text="B">
      <formula>NOT(ISERROR(SEARCH("B",AA20)))</formula>
    </cfRule>
    <cfRule type="containsText" dxfId="180" priority="61" operator="containsText" text="A">
      <formula>NOT(ISERROR(SEARCH("A",AA20)))</formula>
    </cfRule>
  </conditionalFormatting>
  <conditionalFormatting sqref="AG25:AI29">
    <cfRule type="containsText" dxfId="179" priority="52" operator="containsText" text="E">
      <formula>NOT(ISERROR(SEARCH("E",AG25)))</formula>
    </cfRule>
    <cfRule type="containsText" dxfId="178" priority="53" operator="containsText" text="B">
      <formula>NOT(ISERROR(SEARCH("B",AG25)))</formula>
    </cfRule>
    <cfRule type="containsText" dxfId="177" priority="54" operator="containsText" text="A">
      <formula>NOT(ISERROR(SEARCH("A",AG25)))</formula>
    </cfRule>
  </conditionalFormatting>
  <conditionalFormatting sqref="F26:N29">
    <cfRule type="colorScale" priority="55">
      <colorScale>
        <cfvo type="min"/>
        <cfvo type="percentile" val="50"/>
        <cfvo type="max"/>
        <color rgb="FFF8696B"/>
        <color rgb="FFFFEB84"/>
        <color rgb="FF63BE7B"/>
      </colorScale>
    </cfRule>
  </conditionalFormatting>
  <conditionalFormatting sqref="AA25:AA29">
    <cfRule type="containsText" dxfId="176" priority="46" operator="containsText" text="D">
      <formula>NOT(ISERROR(SEARCH("D",AA25)))</formula>
    </cfRule>
    <cfRule type="containsText" dxfId="175" priority="47" operator="containsText" text="S">
      <formula>NOT(ISERROR(SEARCH("S",AA25)))</formula>
    </cfRule>
    <cfRule type="containsText" dxfId="174" priority="48" operator="containsText" text="F">
      <formula>NOT(ISERROR(SEARCH("F",AA25)))</formula>
    </cfRule>
    <cfRule type="containsText" dxfId="173" priority="49" operator="containsText" text="E">
      <formula>NOT(ISERROR(SEARCH("E",AA25)))</formula>
    </cfRule>
    <cfRule type="containsText" dxfId="172" priority="50" operator="containsText" text="B">
      <formula>NOT(ISERROR(SEARCH("B",AA25)))</formula>
    </cfRule>
    <cfRule type="containsText" dxfId="171" priority="51" operator="containsText" text="A">
      <formula>NOT(ISERROR(SEARCH("A",AA25)))</formula>
    </cfRule>
  </conditionalFormatting>
  <conditionalFormatting sqref="AJ25:AJ29">
    <cfRule type="containsText" dxfId="170" priority="43" operator="containsText" text="E">
      <formula>NOT(ISERROR(SEARCH("E",AJ25)))</formula>
    </cfRule>
    <cfRule type="containsText" dxfId="169" priority="44" operator="containsText" text="B">
      <formula>NOT(ISERROR(SEARCH("B",AJ25)))</formula>
    </cfRule>
    <cfRule type="containsText" dxfId="168" priority="45" operator="containsText" text="A">
      <formula>NOT(ISERROR(SEARCH("A",AJ25)))</formula>
    </cfRule>
  </conditionalFormatting>
  <conditionalFormatting sqref="F25:N25">
    <cfRule type="colorScale" priority="42">
      <colorScale>
        <cfvo type="min"/>
        <cfvo type="percentile" val="50"/>
        <cfvo type="max"/>
        <color rgb="FFF8696B"/>
        <color rgb="FFFFEB84"/>
        <color rgb="FF63BE7B"/>
      </colorScale>
    </cfRule>
  </conditionalFormatting>
  <conditionalFormatting sqref="AG30:AI35">
    <cfRule type="containsText" dxfId="167" priority="38" operator="containsText" text="E">
      <formula>NOT(ISERROR(SEARCH("E",AG30)))</formula>
    </cfRule>
    <cfRule type="containsText" dxfId="166" priority="39" operator="containsText" text="B">
      <formula>NOT(ISERROR(SEARCH("B",AG30)))</formula>
    </cfRule>
    <cfRule type="containsText" dxfId="165" priority="40" operator="containsText" text="A">
      <formula>NOT(ISERROR(SEARCH("A",AG30)))</formula>
    </cfRule>
  </conditionalFormatting>
  <conditionalFormatting sqref="F30:N35">
    <cfRule type="colorScale" priority="41">
      <colorScale>
        <cfvo type="min"/>
        <cfvo type="percentile" val="50"/>
        <cfvo type="max"/>
        <color rgb="FFF8696B"/>
        <color rgb="FFFFEB84"/>
        <color rgb="FF63BE7B"/>
      </colorScale>
    </cfRule>
  </conditionalFormatting>
  <conditionalFormatting sqref="AJ33:AJ35">
    <cfRule type="containsText" dxfId="164" priority="29" operator="containsText" text="E">
      <formula>NOT(ISERROR(SEARCH("E",AJ33)))</formula>
    </cfRule>
    <cfRule type="containsText" dxfId="163" priority="30" operator="containsText" text="B">
      <formula>NOT(ISERROR(SEARCH("B",AJ33)))</formula>
    </cfRule>
    <cfRule type="containsText" dxfId="162" priority="31" operator="containsText" text="A">
      <formula>NOT(ISERROR(SEARCH("A",AJ33)))</formula>
    </cfRule>
  </conditionalFormatting>
  <conditionalFormatting sqref="AA30:AA32">
    <cfRule type="containsText" dxfId="161" priority="23" operator="containsText" text="D">
      <formula>NOT(ISERROR(SEARCH("D",AA30)))</formula>
    </cfRule>
    <cfRule type="containsText" dxfId="160" priority="24" operator="containsText" text="S">
      <formula>NOT(ISERROR(SEARCH("S",AA30)))</formula>
    </cfRule>
    <cfRule type="containsText" dxfId="159" priority="25" operator="containsText" text="F">
      <formula>NOT(ISERROR(SEARCH("F",AA30)))</formula>
    </cfRule>
    <cfRule type="containsText" dxfId="158" priority="26" operator="containsText" text="E">
      <formula>NOT(ISERROR(SEARCH("E",AA30)))</formula>
    </cfRule>
    <cfRule type="containsText" dxfId="157" priority="27" operator="containsText" text="B">
      <formula>NOT(ISERROR(SEARCH("B",AA30)))</formula>
    </cfRule>
    <cfRule type="containsText" dxfId="156" priority="28" operator="containsText" text="A">
      <formula>NOT(ISERROR(SEARCH("A",AA30)))</formula>
    </cfRule>
  </conditionalFormatting>
  <conditionalFormatting sqref="AJ30:AJ32">
    <cfRule type="containsText" dxfId="155" priority="20" operator="containsText" text="E">
      <formula>NOT(ISERROR(SEARCH("E",AJ30)))</formula>
    </cfRule>
    <cfRule type="containsText" dxfId="154" priority="21" operator="containsText" text="B">
      <formula>NOT(ISERROR(SEARCH("B",AJ30)))</formula>
    </cfRule>
    <cfRule type="containsText" dxfId="153" priority="22" operator="containsText" text="A">
      <formula>NOT(ISERROR(SEARCH("A",AJ30)))</formula>
    </cfRule>
  </conditionalFormatting>
  <conditionalFormatting sqref="AA33:AA35">
    <cfRule type="containsText" dxfId="152" priority="14" operator="containsText" text="D">
      <formula>NOT(ISERROR(SEARCH("D",AA33)))</formula>
    </cfRule>
    <cfRule type="containsText" dxfId="151" priority="15" operator="containsText" text="S">
      <formula>NOT(ISERROR(SEARCH("S",AA33)))</formula>
    </cfRule>
    <cfRule type="containsText" dxfId="150" priority="16" operator="containsText" text="F">
      <formula>NOT(ISERROR(SEARCH("F",AA33)))</formula>
    </cfRule>
    <cfRule type="containsText" dxfId="149" priority="17" operator="containsText" text="E">
      <formula>NOT(ISERROR(SEARCH("E",AA33)))</formula>
    </cfRule>
    <cfRule type="containsText" dxfId="148" priority="18" operator="containsText" text="B">
      <formula>NOT(ISERROR(SEARCH("B",AA33)))</formula>
    </cfRule>
    <cfRule type="containsText" dxfId="147" priority="19" operator="containsText" text="A">
      <formula>NOT(ISERROR(SEARCH("A",AA33)))</formula>
    </cfRule>
  </conditionalFormatting>
  <conditionalFormatting sqref="AG36:AI40">
    <cfRule type="containsText" dxfId="146" priority="10" operator="containsText" text="E">
      <formula>NOT(ISERROR(SEARCH("E",AG36)))</formula>
    </cfRule>
    <cfRule type="containsText" dxfId="145" priority="11" operator="containsText" text="B">
      <formula>NOT(ISERROR(SEARCH("B",AG36)))</formula>
    </cfRule>
    <cfRule type="containsText" dxfId="144" priority="12" operator="containsText" text="A">
      <formula>NOT(ISERROR(SEARCH("A",AG36)))</formula>
    </cfRule>
  </conditionalFormatting>
  <conditionalFormatting sqref="F36:N40">
    <cfRule type="colorScale" priority="13">
      <colorScale>
        <cfvo type="min"/>
        <cfvo type="percentile" val="50"/>
        <cfvo type="max"/>
        <color rgb="FFF8696B"/>
        <color rgb="FFFFEB84"/>
        <color rgb="FF63BE7B"/>
      </colorScale>
    </cfRule>
  </conditionalFormatting>
  <conditionalFormatting sqref="AJ36:AJ40">
    <cfRule type="containsText" dxfId="143" priority="7" operator="containsText" text="E">
      <formula>NOT(ISERROR(SEARCH("E",AJ36)))</formula>
    </cfRule>
    <cfRule type="containsText" dxfId="142" priority="8" operator="containsText" text="B">
      <formula>NOT(ISERROR(SEARCH("B",AJ36)))</formula>
    </cfRule>
    <cfRule type="containsText" dxfId="141" priority="9" operator="containsText" text="A">
      <formula>NOT(ISERROR(SEARCH("A",AJ36)))</formula>
    </cfRule>
  </conditionalFormatting>
  <conditionalFormatting sqref="AA36:AA40">
    <cfRule type="containsText" dxfId="140" priority="1" operator="containsText" text="D">
      <formula>NOT(ISERROR(SEARCH("D",AA36)))</formula>
    </cfRule>
    <cfRule type="containsText" dxfId="139" priority="2" operator="containsText" text="S">
      <formula>NOT(ISERROR(SEARCH("S",AA36)))</formula>
    </cfRule>
    <cfRule type="containsText" dxfId="138" priority="3" operator="containsText" text="F">
      <formula>NOT(ISERROR(SEARCH("F",AA36)))</formula>
    </cfRule>
    <cfRule type="containsText" dxfId="137" priority="4" operator="containsText" text="E">
      <formula>NOT(ISERROR(SEARCH("E",AA36)))</formula>
    </cfRule>
    <cfRule type="containsText" dxfId="136" priority="5" operator="containsText" text="B">
      <formula>NOT(ISERROR(SEARCH("B",AA36)))</formula>
    </cfRule>
    <cfRule type="containsText" dxfId="135" priority="6" operator="containsText" text="A">
      <formula>NOT(ISERROR(SEARCH("A",AA36)))</formula>
    </cfRule>
  </conditionalFormatting>
  <dataValidations count="2">
    <dataValidation type="list" allowBlank="1" showInputMessage="1" showErrorMessage="1" sqref="AJ2:AJ29 AJ33:AJ40" xr:uid="{928130C1-B67A-3E42-AC88-949278EE51BF}">
      <formula1>"強風,外差し,イン先行,凍結防止"</formula1>
    </dataValidation>
    <dataValidation type="list" allowBlank="1" showInputMessage="1" showErrorMessage="1" sqref="AJ30:AJ32" xr:uid="{1349AAEE-8B06-B84E-B392-0B8C4F0E6166}">
      <formula1>"強風,外差し,イン先行"</formula1>
    </dataValidation>
  </dataValidations>
  <pageMargins left="0.7" right="0.7" top="0.75" bottom="0.75" header="0.3" footer="0.3"/>
  <pageSetup paperSize="9" orientation="portrait" horizontalDpi="4294967292" verticalDpi="4294967292"/>
  <ignoredErrors>
    <ignoredError sqref="O2:R3 O4:S14 S2:S3 O15:S19 O20:S24 O25:S29 O30:S35 O36:S4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16"/>
  <sheetViews>
    <sheetView workbookViewId="0">
      <pane xSplit="5" ySplit="1" topLeftCell="F2" activePane="bottomRight" state="frozen"/>
      <selection activeCell="E15" sqref="E15"/>
      <selection pane="topRight" activeCell="E15" sqref="E15"/>
      <selection pane="bottomLeft" activeCell="E15" sqref="E15"/>
      <selection pane="bottomRight" activeCell="E16" sqref="E16"/>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148</v>
      </c>
      <c r="T1" s="2" t="s">
        <v>17</v>
      </c>
      <c r="U1" s="2" t="s">
        <v>5</v>
      </c>
      <c r="V1" s="3" t="s">
        <v>6</v>
      </c>
      <c r="W1" s="3" t="s">
        <v>7</v>
      </c>
      <c r="X1" s="3" t="s">
        <v>8</v>
      </c>
      <c r="Y1" s="4" t="s">
        <v>117</v>
      </c>
      <c r="Z1" s="4" t="s">
        <v>118</v>
      </c>
      <c r="AA1" s="4" t="s">
        <v>145</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130</v>
      </c>
      <c r="C2" s="8" t="s">
        <v>181</v>
      </c>
      <c r="D2" s="9">
        <v>8.4733796296296293E-2</v>
      </c>
      <c r="E2" s="32" t="s">
        <v>178</v>
      </c>
      <c r="F2" s="29">
        <v>7.3</v>
      </c>
      <c r="G2" s="10">
        <v>11.2</v>
      </c>
      <c r="H2" s="10">
        <v>11.6</v>
      </c>
      <c r="I2" s="10">
        <v>13.6</v>
      </c>
      <c r="J2" s="10">
        <v>13.2</v>
      </c>
      <c r="K2" s="10">
        <v>12.9</v>
      </c>
      <c r="L2" s="10">
        <v>13.1</v>
      </c>
      <c r="M2" s="10">
        <v>13.1</v>
      </c>
      <c r="N2" s="10">
        <v>12.7</v>
      </c>
      <c r="O2" s="10">
        <v>13.4</v>
      </c>
      <c r="P2" s="27">
        <f>SUM(F2:H2)</f>
        <v>30.1</v>
      </c>
      <c r="Q2" s="27">
        <f>SUM(I2:L2)</f>
        <v>52.8</v>
      </c>
      <c r="R2" s="27">
        <f>SUM(M2:O2)</f>
        <v>39.199999999999996</v>
      </c>
      <c r="S2" s="28">
        <f>SUM(K2:O2)</f>
        <v>65.2</v>
      </c>
      <c r="T2" s="11" t="s">
        <v>179</v>
      </c>
      <c r="U2" s="11" t="s">
        <v>180</v>
      </c>
      <c r="V2" s="35" t="s">
        <v>182</v>
      </c>
      <c r="W2" s="35" t="s">
        <v>183</v>
      </c>
      <c r="X2" s="35" t="s">
        <v>184</v>
      </c>
      <c r="Y2" s="12">
        <v>4.4000000000000004</v>
      </c>
      <c r="Z2" s="12">
        <v>5.0999999999999996</v>
      </c>
      <c r="AA2" s="11" t="s">
        <v>153</v>
      </c>
      <c r="AB2" s="11">
        <v>-0.1</v>
      </c>
      <c r="AC2" s="11" t="s">
        <v>421</v>
      </c>
      <c r="AD2" s="11">
        <v>0.2</v>
      </c>
      <c r="AE2" s="11">
        <v>-0.3</v>
      </c>
      <c r="AF2" s="11"/>
      <c r="AG2" s="11" t="s">
        <v>423</v>
      </c>
      <c r="AH2" s="11" t="s">
        <v>423</v>
      </c>
      <c r="AI2" s="11" t="s">
        <v>158</v>
      </c>
      <c r="AJ2" s="8"/>
      <c r="AK2" s="8" t="s">
        <v>185</v>
      </c>
      <c r="AL2" s="31" t="s">
        <v>186</v>
      </c>
    </row>
    <row r="3" spans="1:38" s="5" customFormat="1">
      <c r="A3" s="6">
        <v>44566</v>
      </c>
      <c r="B3" s="7" t="s">
        <v>159</v>
      </c>
      <c r="C3" s="8" t="s">
        <v>181</v>
      </c>
      <c r="D3" s="9">
        <v>8.3414351851851851E-2</v>
      </c>
      <c r="E3" s="32" t="s">
        <v>202</v>
      </c>
      <c r="F3" s="29">
        <v>7.2</v>
      </c>
      <c r="G3" s="10">
        <v>11.8</v>
      </c>
      <c r="H3" s="10">
        <v>12.3</v>
      </c>
      <c r="I3" s="10">
        <v>13.8</v>
      </c>
      <c r="J3" s="10">
        <v>12.7</v>
      </c>
      <c r="K3" s="10">
        <v>12</v>
      </c>
      <c r="L3" s="10">
        <v>12.5</v>
      </c>
      <c r="M3" s="10">
        <v>12.9</v>
      </c>
      <c r="N3" s="10">
        <v>12.4</v>
      </c>
      <c r="O3" s="10">
        <v>13.1</v>
      </c>
      <c r="P3" s="27">
        <f>SUM(F3:H3)</f>
        <v>31.3</v>
      </c>
      <c r="Q3" s="27">
        <f>SUM(I3:L3)</f>
        <v>51</v>
      </c>
      <c r="R3" s="27">
        <f>SUM(M3:O3)</f>
        <v>38.4</v>
      </c>
      <c r="S3" s="28">
        <f>SUM(K3:O3)</f>
        <v>62.9</v>
      </c>
      <c r="T3" s="11" t="s">
        <v>179</v>
      </c>
      <c r="U3" s="11" t="s">
        <v>203</v>
      </c>
      <c r="V3" s="35" t="s">
        <v>204</v>
      </c>
      <c r="W3" s="35" t="s">
        <v>205</v>
      </c>
      <c r="X3" s="35" t="s">
        <v>206</v>
      </c>
      <c r="Y3" s="12">
        <v>4.4000000000000004</v>
      </c>
      <c r="Z3" s="12">
        <v>5.0999999999999996</v>
      </c>
      <c r="AA3" s="11" t="s">
        <v>153</v>
      </c>
      <c r="AB3" s="11">
        <v>1</v>
      </c>
      <c r="AC3" s="11" t="s">
        <v>421</v>
      </c>
      <c r="AD3" s="11">
        <v>1.3</v>
      </c>
      <c r="AE3" s="11">
        <v>-0.3</v>
      </c>
      <c r="AF3" s="11"/>
      <c r="AG3" s="11" t="s">
        <v>426</v>
      </c>
      <c r="AH3" s="11" t="s">
        <v>423</v>
      </c>
      <c r="AI3" s="11" t="s">
        <v>153</v>
      </c>
      <c r="AJ3" s="8"/>
      <c r="AK3" s="8" t="s">
        <v>207</v>
      </c>
      <c r="AL3" s="31" t="s">
        <v>208</v>
      </c>
    </row>
    <row r="4" spans="1:38" s="5" customFormat="1">
      <c r="A4" s="6">
        <v>44570</v>
      </c>
      <c r="B4" s="7" t="s">
        <v>246</v>
      </c>
      <c r="C4" s="8" t="s">
        <v>181</v>
      </c>
      <c r="D4" s="9">
        <v>8.413194444444444E-2</v>
      </c>
      <c r="E4" s="32" t="s">
        <v>313</v>
      </c>
      <c r="F4" s="29">
        <v>7.3</v>
      </c>
      <c r="G4" s="10">
        <v>11.6</v>
      </c>
      <c r="H4" s="10">
        <v>11.6</v>
      </c>
      <c r="I4" s="10">
        <v>13.6</v>
      </c>
      <c r="J4" s="10">
        <v>13.5</v>
      </c>
      <c r="K4" s="10">
        <v>13.1</v>
      </c>
      <c r="L4" s="10">
        <v>13.1</v>
      </c>
      <c r="M4" s="10">
        <v>13.2</v>
      </c>
      <c r="N4" s="10">
        <v>12.1</v>
      </c>
      <c r="O4" s="10">
        <v>12.8</v>
      </c>
      <c r="P4" s="27">
        <f>SUM(F4:H4)</f>
        <v>30.5</v>
      </c>
      <c r="Q4" s="27">
        <f>SUM(I4:L4)</f>
        <v>53.300000000000004</v>
      </c>
      <c r="R4" s="27">
        <f>SUM(M4:O4)</f>
        <v>38.099999999999994</v>
      </c>
      <c r="S4" s="28">
        <f>SUM(K4:O4)</f>
        <v>64.3</v>
      </c>
      <c r="T4" s="11" t="s">
        <v>323</v>
      </c>
      <c r="U4" s="11" t="s">
        <v>324</v>
      </c>
      <c r="V4" s="35" t="s">
        <v>325</v>
      </c>
      <c r="W4" s="35" t="s">
        <v>326</v>
      </c>
      <c r="X4" s="35" t="s">
        <v>327</v>
      </c>
      <c r="Y4" s="12">
        <v>3.2</v>
      </c>
      <c r="Z4" s="12">
        <v>3.8</v>
      </c>
      <c r="AA4" s="11" t="s">
        <v>153</v>
      </c>
      <c r="AB4" s="11">
        <v>-0.3</v>
      </c>
      <c r="AC4" s="11" t="s">
        <v>421</v>
      </c>
      <c r="AD4" s="11" t="s">
        <v>424</v>
      </c>
      <c r="AE4" s="11">
        <v>-0.3</v>
      </c>
      <c r="AF4" s="11"/>
      <c r="AG4" s="11" t="s">
        <v>423</v>
      </c>
      <c r="AH4" s="11" t="s">
        <v>422</v>
      </c>
      <c r="AI4" s="11" t="s">
        <v>158</v>
      </c>
      <c r="AJ4" s="8"/>
      <c r="AK4" s="8" t="s">
        <v>328</v>
      </c>
      <c r="AL4" s="31" t="s">
        <v>329</v>
      </c>
    </row>
    <row r="5" spans="1:38" s="5" customFormat="1">
      <c r="A5" s="6">
        <v>44571</v>
      </c>
      <c r="B5" s="7" t="s">
        <v>247</v>
      </c>
      <c r="C5" s="8" t="s">
        <v>181</v>
      </c>
      <c r="D5" s="9">
        <v>8.335648148148149E-2</v>
      </c>
      <c r="E5" s="33" t="s">
        <v>382</v>
      </c>
      <c r="F5" s="29">
        <v>7.1</v>
      </c>
      <c r="G5" s="10">
        <v>12.1</v>
      </c>
      <c r="H5" s="10">
        <v>12.3</v>
      </c>
      <c r="I5" s="10">
        <v>13.6</v>
      </c>
      <c r="J5" s="10">
        <v>12.9</v>
      </c>
      <c r="K5" s="10">
        <v>11.9</v>
      </c>
      <c r="L5" s="10">
        <v>12.6</v>
      </c>
      <c r="M5" s="10">
        <v>13.1</v>
      </c>
      <c r="N5" s="10">
        <v>12.3</v>
      </c>
      <c r="O5" s="10">
        <v>12.3</v>
      </c>
      <c r="P5" s="27">
        <f>SUM(F5:H5)</f>
        <v>31.5</v>
      </c>
      <c r="Q5" s="27">
        <f>SUM(I5:L5)</f>
        <v>51</v>
      </c>
      <c r="R5" s="27">
        <f>SUM(M5:O5)</f>
        <v>37.700000000000003</v>
      </c>
      <c r="S5" s="28">
        <f>SUM(K5:O5)</f>
        <v>62.2</v>
      </c>
      <c r="T5" s="11" t="s">
        <v>179</v>
      </c>
      <c r="U5" s="11" t="s">
        <v>393</v>
      </c>
      <c r="V5" s="35" t="s">
        <v>394</v>
      </c>
      <c r="W5" s="35" t="s">
        <v>368</v>
      </c>
      <c r="X5" s="35" t="s">
        <v>369</v>
      </c>
      <c r="Y5" s="12">
        <v>2.7</v>
      </c>
      <c r="Z5" s="12">
        <v>2.9</v>
      </c>
      <c r="AA5" s="11" t="s">
        <v>150</v>
      </c>
      <c r="AB5" s="11">
        <v>-0.3</v>
      </c>
      <c r="AC5" s="11" t="s">
        <v>421</v>
      </c>
      <c r="AD5" s="11">
        <v>0.1</v>
      </c>
      <c r="AE5" s="11">
        <v>-0.4</v>
      </c>
      <c r="AF5" s="11"/>
      <c r="AG5" s="11" t="s">
        <v>423</v>
      </c>
      <c r="AH5" s="11" t="s">
        <v>423</v>
      </c>
      <c r="AI5" s="11" t="s">
        <v>153</v>
      </c>
      <c r="AJ5" s="8"/>
      <c r="AK5" s="8" t="s">
        <v>381</v>
      </c>
      <c r="AL5" s="31" t="s">
        <v>415</v>
      </c>
    </row>
    <row r="6" spans="1:38" s="5" customFormat="1">
      <c r="A6" s="6">
        <v>44576</v>
      </c>
      <c r="B6" s="7" t="s">
        <v>130</v>
      </c>
      <c r="C6" s="8" t="s">
        <v>181</v>
      </c>
      <c r="D6" s="9">
        <v>8.5520833333333338E-2</v>
      </c>
      <c r="E6" s="33" t="s">
        <v>440</v>
      </c>
      <c r="F6" s="29">
        <v>7.3</v>
      </c>
      <c r="G6" s="10">
        <v>12.1</v>
      </c>
      <c r="H6" s="10">
        <v>12.5</v>
      </c>
      <c r="I6" s="10">
        <v>13.9</v>
      </c>
      <c r="J6" s="10">
        <v>13.3</v>
      </c>
      <c r="K6" s="10">
        <v>13</v>
      </c>
      <c r="L6" s="10">
        <v>13.1</v>
      </c>
      <c r="M6" s="10">
        <v>12.9</v>
      </c>
      <c r="N6" s="10">
        <v>12.8</v>
      </c>
      <c r="O6" s="10">
        <v>13</v>
      </c>
      <c r="P6" s="27">
        <f>SUM(F6:H6)</f>
        <v>31.9</v>
      </c>
      <c r="Q6" s="27">
        <f>SUM(I6:L6)</f>
        <v>53.300000000000004</v>
      </c>
      <c r="R6" s="27">
        <f>SUM(M6:O6)</f>
        <v>38.700000000000003</v>
      </c>
      <c r="S6" s="28">
        <f>SUM(K6:O6)</f>
        <v>64.8</v>
      </c>
      <c r="T6" s="11" t="s">
        <v>323</v>
      </c>
      <c r="U6" s="11" t="s">
        <v>324</v>
      </c>
      <c r="V6" s="35" t="s">
        <v>368</v>
      </c>
      <c r="W6" s="35" t="s">
        <v>447</v>
      </c>
      <c r="X6" s="35" t="s">
        <v>448</v>
      </c>
      <c r="Y6" s="12">
        <v>6.1</v>
      </c>
      <c r="Z6" s="12">
        <v>6.6</v>
      </c>
      <c r="AA6" s="11" t="s">
        <v>153</v>
      </c>
      <c r="AB6" s="11">
        <v>1.7</v>
      </c>
      <c r="AC6" s="11" t="s">
        <v>421</v>
      </c>
      <c r="AD6" s="11">
        <v>1.9</v>
      </c>
      <c r="AE6" s="11">
        <v>-0.2</v>
      </c>
      <c r="AF6" s="11"/>
      <c r="AG6" s="11" t="s">
        <v>426</v>
      </c>
      <c r="AH6" s="11" t="s">
        <v>422</v>
      </c>
      <c r="AI6" s="11" t="s">
        <v>434</v>
      </c>
      <c r="AJ6" s="8" t="s">
        <v>435</v>
      </c>
      <c r="AK6" s="8" t="s">
        <v>439</v>
      </c>
      <c r="AL6" s="31" t="s">
        <v>496</v>
      </c>
    </row>
    <row r="7" spans="1:38" s="5" customFormat="1">
      <c r="A7" s="6">
        <v>44583</v>
      </c>
      <c r="B7" s="7" t="s">
        <v>159</v>
      </c>
      <c r="C7" s="8" t="s">
        <v>181</v>
      </c>
      <c r="D7" s="9">
        <v>8.3368055555555556E-2</v>
      </c>
      <c r="E7" s="33" t="s">
        <v>528</v>
      </c>
      <c r="F7" s="29">
        <v>7.2</v>
      </c>
      <c r="G7" s="10">
        <v>12</v>
      </c>
      <c r="H7" s="10">
        <v>12.3</v>
      </c>
      <c r="I7" s="10">
        <v>13.7</v>
      </c>
      <c r="J7" s="10">
        <v>12.4</v>
      </c>
      <c r="K7" s="10">
        <v>12.7</v>
      </c>
      <c r="L7" s="10">
        <v>12.5</v>
      </c>
      <c r="M7" s="10">
        <v>12.4</v>
      </c>
      <c r="N7" s="10">
        <v>12.3</v>
      </c>
      <c r="O7" s="10">
        <v>12.8</v>
      </c>
      <c r="P7" s="27">
        <f t="shared" ref="P7:P9" si="0">SUM(F7:H7)</f>
        <v>31.5</v>
      </c>
      <c r="Q7" s="27">
        <f t="shared" ref="Q7:Q9" si="1">SUM(I7:L7)</f>
        <v>51.3</v>
      </c>
      <c r="R7" s="27">
        <f t="shared" ref="R7:R9" si="2">SUM(M7:O7)</f>
        <v>37.5</v>
      </c>
      <c r="S7" s="28">
        <f t="shared" ref="S7:S9" si="3">SUM(K7:O7)</f>
        <v>62.7</v>
      </c>
      <c r="T7" s="11" t="s">
        <v>323</v>
      </c>
      <c r="U7" s="11" t="s">
        <v>324</v>
      </c>
      <c r="V7" s="35" t="s">
        <v>551</v>
      </c>
      <c r="W7" s="35" t="s">
        <v>552</v>
      </c>
      <c r="X7" s="35" t="s">
        <v>206</v>
      </c>
      <c r="Y7" s="12">
        <v>2.2000000000000002</v>
      </c>
      <c r="Z7" s="12">
        <v>2.5</v>
      </c>
      <c r="AA7" s="11" t="s">
        <v>153</v>
      </c>
      <c r="AB7" s="11">
        <v>0.6</v>
      </c>
      <c r="AC7" s="11" t="s">
        <v>421</v>
      </c>
      <c r="AD7" s="11">
        <v>0.9</v>
      </c>
      <c r="AE7" s="11">
        <v>-0.3</v>
      </c>
      <c r="AF7" s="11"/>
      <c r="AG7" s="11" t="s">
        <v>422</v>
      </c>
      <c r="AH7" s="11" t="s">
        <v>422</v>
      </c>
      <c r="AI7" s="11" t="s">
        <v>158</v>
      </c>
      <c r="AJ7" s="8"/>
      <c r="AK7" s="8" t="s">
        <v>550</v>
      </c>
      <c r="AL7" s="31" t="s">
        <v>604</v>
      </c>
    </row>
    <row r="8" spans="1:38" s="5" customFormat="1">
      <c r="A8" s="6">
        <v>44584</v>
      </c>
      <c r="B8" s="7" t="s">
        <v>130</v>
      </c>
      <c r="C8" s="8" t="s">
        <v>181</v>
      </c>
      <c r="D8" s="9">
        <v>8.5451388888888882E-2</v>
      </c>
      <c r="E8" s="33" t="s">
        <v>564</v>
      </c>
      <c r="F8" s="29">
        <v>7.1</v>
      </c>
      <c r="G8" s="10">
        <v>11.5</v>
      </c>
      <c r="H8" s="10">
        <v>11.6</v>
      </c>
      <c r="I8" s="10">
        <v>13.8</v>
      </c>
      <c r="J8" s="10">
        <v>13.7</v>
      </c>
      <c r="K8" s="10">
        <v>13.4</v>
      </c>
      <c r="L8" s="10">
        <v>13.3</v>
      </c>
      <c r="M8" s="10">
        <v>13.5</v>
      </c>
      <c r="N8" s="10">
        <v>12.7</v>
      </c>
      <c r="O8" s="10">
        <v>12.7</v>
      </c>
      <c r="P8" s="27">
        <f t="shared" si="0"/>
        <v>30.200000000000003</v>
      </c>
      <c r="Q8" s="27">
        <f t="shared" si="1"/>
        <v>54.2</v>
      </c>
      <c r="R8" s="27">
        <f t="shared" si="2"/>
        <v>38.9</v>
      </c>
      <c r="S8" s="28">
        <f t="shared" si="3"/>
        <v>65.600000000000009</v>
      </c>
      <c r="T8" s="11" t="s">
        <v>323</v>
      </c>
      <c r="U8" s="11" t="s">
        <v>324</v>
      </c>
      <c r="V8" s="35" t="s">
        <v>579</v>
      </c>
      <c r="W8" s="35" t="s">
        <v>579</v>
      </c>
      <c r="X8" s="35" t="s">
        <v>580</v>
      </c>
      <c r="Y8" s="12">
        <v>3</v>
      </c>
      <c r="Z8" s="12">
        <v>3.8</v>
      </c>
      <c r="AA8" s="11" t="s">
        <v>153</v>
      </c>
      <c r="AB8" s="11">
        <v>1.1000000000000001</v>
      </c>
      <c r="AC8" s="11" t="s">
        <v>421</v>
      </c>
      <c r="AD8" s="11">
        <v>1.4</v>
      </c>
      <c r="AE8" s="11">
        <v>-0.3</v>
      </c>
      <c r="AF8" s="11"/>
      <c r="AG8" s="11" t="s">
        <v>426</v>
      </c>
      <c r="AH8" s="11" t="s">
        <v>422</v>
      </c>
      <c r="AI8" s="11" t="s">
        <v>158</v>
      </c>
      <c r="AJ8" s="8"/>
      <c r="AK8" s="8" t="s">
        <v>563</v>
      </c>
      <c r="AL8" s="31" t="s">
        <v>609</v>
      </c>
    </row>
    <row r="9" spans="1:38" s="5" customFormat="1">
      <c r="A9" s="6">
        <v>44584</v>
      </c>
      <c r="B9" s="7" t="s">
        <v>527</v>
      </c>
      <c r="C9" s="8" t="s">
        <v>181</v>
      </c>
      <c r="D9" s="9">
        <v>8.3425925925925917E-2</v>
      </c>
      <c r="E9" s="33" t="s">
        <v>578</v>
      </c>
      <c r="F9" s="29">
        <v>7.5</v>
      </c>
      <c r="G9" s="10">
        <v>11.4</v>
      </c>
      <c r="H9" s="10">
        <v>12.2</v>
      </c>
      <c r="I9" s="10">
        <v>13.7</v>
      </c>
      <c r="J9" s="10">
        <v>13.1</v>
      </c>
      <c r="K9" s="10">
        <v>12.7</v>
      </c>
      <c r="L9" s="10">
        <v>12.8</v>
      </c>
      <c r="M9" s="10">
        <v>12.2</v>
      </c>
      <c r="N9" s="10">
        <v>12.1</v>
      </c>
      <c r="O9" s="10">
        <v>13.1</v>
      </c>
      <c r="P9" s="27">
        <f t="shared" si="0"/>
        <v>31.099999999999998</v>
      </c>
      <c r="Q9" s="27">
        <f t="shared" si="1"/>
        <v>52.3</v>
      </c>
      <c r="R9" s="27">
        <f t="shared" si="2"/>
        <v>37.4</v>
      </c>
      <c r="S9" s="28">
        <f t="shared" si="3"/>
        <v>62.900000000000006</v>
      </c>
      <c r="T9" s="11" t="s">
        <v>323</v>
      </c>
      <c r="U9" s="11" t="s">
        <v>324</v>
      </c>
      <c r="V9" s="35" t="s">
        <v>588</v>
      </c>
      <c r="W9" s="35" t="s">
        <v>205</v>
      </c>
      <c r="X9" s="35" t="s">
        <v>369</v>
      </c>
      <c r="Y9" s="12">
        <v>3</v>
      </c>
      <c r="Z9" s="12">
        <v>3.8</v>
      </c>
      <c r="AA9" s="11" t="s">
        <v>153</v>
      </c>
      <c r="AB9" s="11">
        <v>0.3</v>
      </c>
      <c r="AC9" s="11" t="s">
        <v>421</v>
      </c>
      <c r="AD9" s="11">
        <v>0.6</v>
      </c>
      <c r="AE9" s="11">
        <v>-0.3</v>
      </c>
      <c r="AF9" s="11"/>
      <c r="AG9" s="11" t="s">
        <v>422</v>
      </c>
      <c r="AH9" s="11" t="s">
        <v>422</v>
      </c>
      <c r="AI9" s="11" t="s">
        <v>158</v>
      </c>
      <c r="AJ9" s="8"/>
      <c r="AK9" s="8" t="s">
        <v>577</v>
      </c>
      <c r="AL9" s="31" t="s">
        <v>616</v>
      </c>
    </row>
    <row r="10" spans="1:38" s="5" customFormat="1">
      <c r="A10" s="6">
        <v>44590</v>
      </c>
      <c r="B10" s="7" t="s">
        <v>130</v>
      </c>
      <c r="C10" s="8" t="s">
        <v>181</v>
      </c>
      <c r="D10" s="9">
        <v>8.413194444444444E-2</v>
      </c>
      <c r="E10" s="33" t="s">
        <v>626</v>
      </c>
      <c r="F10" s="29">
        <v>7.4</v>
      </c>
      <c r="G10" s="10">
        <v>11.3</v>
      </c>
      <c r="H10" s="10">
        <v>11.7</v>
      </c>
      <c r="I10" s="10">
        <v>12.9</v>
      </c>
      <c r="J10" s="10">
        <v>13</v>
      </c>
      <c r="K10" s="10">
        <v>12.6</v>
      </c>
      <c r="L10" s="10">
        <v>12.9</v>
      </c>
      <c r="M10" s="10">
        <v>13.7</v>
      </c>
      <c r="N10" s="10">
        <v>13.1</v>
      </c>
      <c r="O10" s="10">
        <v>13.3</v>
      </c>
      <c r="P10" s="27">
        <f t="shared" ref="P10" si="4">SUM(F10:H10)</f>
        <v>30.400000000000002</v>
      </c>
      <c r="Q10" s="27">
        <f t="shared" ref="Q10" si="5">SUM(I10:L10)</f>
        <v>51.4</v>
      </c>
      <c r="R10" s="27">
        <f t="shared" ref="R10" si="6">SUM(M10:O10)</f>
        <v>40.099999999999994</v>
      </c>
      <c r="S10" s="28">
        <f t="shared" ref="S10" si="7">SUM(K10:O10)</f>
        <v>65.600000000000009</v>
      </c>
      <c r="T10" s="11" t="s">
        <v>627</v>
      </c>
      <c r="U10" s="11" t="s">
        <v>180</v>
      </c>
      <c r="V10" s="35" t="s">
        <v>628</v>
      </c>
      <c r="W10" s="35" t="s">
        <v>448</v>
      </c>
      <c r="X10" s="35" t="s">
        <v>629</v>
      </c>
      <c r="Y10" s="12">
        <v>5.4</v>
      </c>
      <c r="Z10" s="12">
        <v>6</v>
      </c>
      <c r="AA10" s="11" t="s">
        <v>158</v>
      </c>
      <c r="AB10" s="11">
        <v>-0.3</v>
      </c>
      <c r="AC10" s="11" t="s">
        <v>421</v>
      </c>
      <c r="AD10" s="11">
        <v>-0.1</v>
      </c>
      <c r="AE10" s="11">
        <v>-0.2</v>
      </c>
      <c r="AF10" s="11" t="s">
        <v>427</v>
      </c>
      <c r="AG10" s="11" t="s">
        <v>423</v>
      </c>
      <c r="AH10" s="11" t="s">
        <v>422</v>
      </c>
      <c r="AI10" s="11" t="s">
        <v>153</v>
      </c>
      <c r="AJ10" s="8"/>
      <c r="AK10" s="8" t="s">
        <v>625</v>
      </c>
      <c r="AL10" s="31" t="s">
        <v>685</v>
      </c>
    </row>
    <row r="11" spans="1:38" s="5" customFormat="1">
      <c r="A11" s="6">
        <v>44597</v>
      </c>
      <c r="B11" s="7" t="s">
        <v>130</v>
      </c>
      <c r="C11" s="8" t="s">
        <v>181</v>
      </c>
      <c r="D11" s="9">
        <v>8.3437499999999998E-2</v>
      </c>
      <c r="E11" s="33" t="s">
        <v>715</v>
      </c>
      <c r="F11" s="29">
        <v>7.4</v>
      </c>
      <c r="G11" s="10">
        <v>11.3</v>
      </c>
      <c r="H11" s="10">
        <v>11.7</v>
      </c>
      <c r="I11" s="10">
        <v>13.3</v>
      </c>
      <c r="J11" s="10">
        <v>13.2</v>
      </c>
      <c r="K11" s="10">
        <v>12.6</v>
      </c>
      <c r="L11" s="10">
        <v>12.8</v>
      </c>
      <c r="M11" s="10">
        <v>12.8</v>
      </c>
      <c r="N11" s="10">
        <v>12.6</v>
      </c>
      <c r="O11" s="10">
        <v>13.2</v>
      </c>
      <c r="P11" s="27">
        <f t="shared" ref="P11:P14" si="8">SUM(F11:H11)</f>
        <v>30.400000000000002</v>
      </c>
      <c r="Q11" s="27">
        <f t="shared" ref="Q11:Q14" si="9">SUM(I11:L11)</f>
        <v>51.900000000000006</v>
      </c>
      <c r="R11" s="27">
        <f t="shared" ref="R11:R14" si="10">SUM(M11:O11)</f>
        <v>38.599999999999994</v>
      </c>
      <c r="S11" s="28">
        <f t="shared" ref="S11:S14" si="11">SUM(K11:O11)</f>
        <v>64</v>
      </c>
      <c r="T11" s="11" t="s">
        <v>179</v>
      </c>
      <c r="U11" s="11" t="s">
        <v>324</v>
      </c>
      <c r="V11" s="35" t="s">
        <v>724</v>
      </c>
      <c r="W11" s="35" t="s">
        <v>725</v>
      </c>
      <c r="X11" s="35" t="s">
        <v>551</v>
      </c>
      <c r="Y11" s="12">
        <v>2.8</v>
      </c>
      <c r="Z11" s="12">
        <v>3</v>
      </c>
      <c r="AA11" s="11" t="s">
        <v>151</v>
      </c>
      <c r="AB11" s="11">
        <v>-1.3</v>
      </c>
      <c r="AC11" s="11" t="s">
        <v>421</v>
      </c>
      <c r="AD11" s="11">
        <v>-1</v>
      </c>
      <c r="AE11" s="11">
        <v>-0.3</v>
      </c>
      <c r="AF11" s="11" t="s">
        <v>427</v>
      </c>
      <c r="AG11" s="11" t="s">
        <v>428</v>
      </c>
      <c r="AH11" s="11" t="s">
        <v>422</v>
      </c>
      <c r="AI11" s="11" t="s">
        <v>158</v>
      </c>
      <c r="AJ11" s="8"/>
      <c r="AK11" s="8" t="s">
        <v>714</v>
      </c>
      <c r="AL11" s="31" t="s">
        <v>776</v>
      </c>
    </row>
    <row r="12" spans="1:38" s="5" customFormat="1">
      <c r="A12" s="6">
        <v>44597</v>
      </c>
      <c r="B12" s="7" t="s">
        <v>707</v>
      </c>
      <c r="C12" s="8" t="s">
        <v>181</v>
      </c>
      <c r="D12" s="9">
        <v>8.2673611111111114E-2</v>
      </c>
      <c r="E12" s="33" t="s">
        <v>742</v>
      </c>
      <c r="F12" s="29">
        <v>7.6</v>
      </c>
      <c r="G12" s="10">
        <v>11.3</v>
      </c>
      <c r="H12" s="10">
        <v>12.2</v>
      </c>
      <c r="I12" s="10">
        <v>13.7</v>
      </c>
      <c r="J12" s="10">
        <v>12.3</v>
      </c>
      <c r="K12" s="10">
        <v>11.8</v>
      </c>
      <c r="L12" s="10">
        <v>12.3</v>
      </c>
      <c r="M12" s="10">
        <v>12.7</v>
      </c>
      <c r="N12" s="10">
        <v>12.6</v>
      </c>
      <c r="O12" s="10">
        <v>12.8</v>
      </c>
      <c r="P12" s="27">
        <f t="shared" si="8"/>
        <v>31.099999999999998</v>
      </c>
      <c r="Q12" s="27">
        <f t="shared" si="9"/>
        <v>50.099999999999994</v>
      </c>
      <c r="R12" s="27">
        <f t="shared" si="10"/>
        <v>38.099999999999994</v>
      </c>
      <c r="S12" s="28">
        <f t="shared" si="11"/>
        <v>62.2</v>
      </c>
      <c r="T12" s="11" t="s">
        <v>179</v>
      </c>
      <c r="U12" s="11" t="s">
        <v>324</v>
      </c>
      <c r="V12" s="35" t="s">
        <v>325</v>
      </c>
      <c r="W12" s="35" t="s">
        <v>325</v>
      </c>
      <c r="X12" s="35" t="s">
        <v>551</v>
      </c>
      <c r="Y12" s="12">
        <v>2.8</v>
      </c>
      <c r="Z12" s="12">
        <v>3</v>
      </c>
      <c r="AA12" s="11" t="s">
        <v>463</v>
      </c>
      <c r="AB12" s="11">
        <v>1</v>
      </c>
      <c r="AC12" s="11" t="s">
        <v>421</v>
      </c>
      <c r="AD12" s="11">
        <v>1</v>
      </c>
      <c r="AE12" s="11" t="s">
        <v>424</v>
      </c>
      <c r="AF12" s="11"/>
      <c r="AG12" s="11" t="s">
        <v>426</v>
      </c>
      <c r="AH12" s="11" t="s">
        <v>422</v>
      </c>
      <c r="AI12" s="11" t="s">
        <v>158</v>
      </c>
      <c r="AJ12" s="8" t="s">
        <v>736</v>
      </c>
      <c r="AK12" s="8" t="s">
        <v>743</v>
      </c>
      <c r="AL12" s="31" t="s">
        <v>784</v>
      </c>
    </row>
    <row r="13" spans="1:38" s="5" customFormat="1">
      <c r="A13" s="6">
        <v>44598</v>
      </c>
      <c r="B13" s="7" t="s">
        <v>247</v>
      </c>
      <c r="C13" s="8" t="s">
        <v>181</v>
      </c>
      <c r="D13" s="9">
        <v>8.4097222222222226E-2</v>
      </c>
      <c r="E13" s="33" t="s">
        <v>756</v>
      </c>
      <c r="F13" s="29">
        <v>7</v>
      </c>
      <c r="G13" s="10">
        <v>11.3</v>
      </c>
      <c r="H13" s="10">
        <v>11.4</v>
      </c>
      <c r="I13" s="10">
        <v>13.1</v>
      </c>
      <c r="J13" s="10">
        <v>12.8</v>
      </c>
      <c r="K13" s="10">
        <v>12.7</v>
      </c>
      <c r="L13" s="10">
        <v>13.3</v>
      </c>
      <c r="M13" s="10">
        <v>13.9</v>
      </c>
      <c r="N13" s="10">
        <v>12.9</v>
      </c>
      <c r="O13" s="10">
        <v>13.2</v>
      </c>
      <c r="P13" s="27">
        <f t="shared" si="8"/>
        <v>29.700000000000003</v>
      </c>
      <c r="Q13" s="27">
        <f t="shared" si="9"/>
        <v>51.899999999999991</v>
      </c>
      <c r="R13" s="27">
        <f t="shared" si="10"/>
        <v>40</v>
      </c>
      <c r="S13" s="28">
        <f t="shared" si="11"/>
        <v>66</v>
      </c>
      <c r="T13" s="11" t="s">
        <v>627</v>
      </c>
      <c r="U13" s="11" t="s">
        <v>180</v>
      </c>
      <c r="V13" s="35" t="s">
        <v>765</v>
      </c>
      <c r="W13" s="35" t="s">
        <v>766</v>
      </c>
      <c r="X13" s="35" t="s">
        <v>767</v>
      </c>
      <c r="Y13" s="12">
        <v>2.6</v>
      </c>
      <c r="Z13" s="12">
        <v>2.5</v>
      </c>
      <c r="AA13" s="11" t="s">
        <v>151</v>
      </c>
      <c r="AB13" s="11">
        <v>1.1000000000000001</v>
      </c>
      <c r="AC13" s="11" t="s">
        <v>421</v>
      </c>
      <c r="AD13" s="11">
        <v>1.8</v>
      </c>
      <c r="AE13" s="11">
        <v>-0.7</v>
      </c>
      <c r="AF13" s="11"/>
      <c r="AG13" s="11" t="s">
        <v>426</v>
      </c>
      <c r="AH13" s="11" t="s">
        <v>423</v>
      </c>
      <c r="AI13" s="11" t="s">
        <v>153</v>
      </c>
      <c r="AJ13" s="8" t="s">
        <v>736</v>
      </c>
      <c r="AK13" s="8" t="s">
        <v>755</v>
      </c>
      <c r="AL13" s="31" t="s">
        <v>793</v>
      </c>
    </row>
    <row r="14" spans="1:38" s="5" customFormat="1">
      <c r="A14" s="6">
        <v>44598</v>
      </c>
      <c r="B14" s="7" t="s">
        <v>708</v>
      </c>
      <c r="C14" s="8" t="s">
        <v>181</v>
      </c>
      <c r="D14" s="9">
        <v>8.2037037037037033E-2</v>
      </c>
      <c r="E14" s="33" t="s">
        <v>762</v>
      </c>
      <c r="F14" s="29">
        <v>7.1</v>
      </c>
      <c r="G14" s="10">
        <v>11.5</v>
      </c>
      <c r="H14" s="10">
        <v>11.2</v>
      </c>
      <c r="I14" s="10">
        <v>13.6</v>
      </c>
      <c r="J14" s="10">
        <v>12.9</v>
      </c>
      <c r="K14" s="10">
        <v>12</v>
      </c>
      <c r="L14" s="10">
        <v>12.2</v>
      </c>
      <c r="M14" s="10">
        <v>12.6</v>
      </c>
      <c r="N14" s="10">
        <v>12.4</v>
      </c>
      <c r="O14" s="10">
        <v>13.3</v>
      </c>
      <c r="P14" s="27">
        <f t="shared" si="8"/>
        <v>29.8</v>
      </c>
      <c r="Q14" s="27">
        <f t="shared" si="9"/>
        <v>50.7</v>
      </c>
      <c r="R14" s="27">
        <f t="shared" si="10"/>
        <v>38.299999999999997</v>
      </c>
      <c r="S14" s="28">
        <f t="shared" si="11"/>
        <v>62.5</v>
      </c>
      <c r="T14" s="11" t="s">
        <v>627</v>
      </c>
      <c r="U14" s="11" t="s">
        <v>180</v>
      </c>
      <c r="V14" s="35" t="s">
        <v>770</v>
      </c>
      <c r="W14" s="35" t="s">
        <v>771</v>
      </c>
      <c r="X14" s="13" t="s">
        <v>265</v>
      </c>
      <c r="Y14" s="12">
        <v>2.6</v>
      </c>
      <c r="Z14" s="12">
        <v>2.5</v>
      </c>
      <c r="AA14" s="11" t="s">
        <v>151</v>
      </c>
      <c r="AB14" s="11">
        <v>-0.1</v>
      </c>
      <c r="AC14" s="11" t="s">
        <v>421</v>
      </c>
      <c r="AD14" s="11">
        <v>0.6</v>
      </c>
      <c r="AE14" s="11">
        <v>-0.7</v>
      </c>
      <c r="AF14" s="11"/>
      <c r="AG14" s="11" t="s">
        <v>422</v>
      </c>
      <c r="AH14" s="11" t="s">
        <v>422</v>
      </c>
      <c r="AI14" s="11" t="s">
        <v>158</v>
      </c>
      <c r="AJ14" s="8" t="s">
        <v>736</v>
      </c>
      <c r="AK14" s="8" t="s">
        <v>761</v>
      </c>
      <c r="AL14" s="31" t="s">
        <v>796</v>
      </c>
    </row>
    <row r="15" spans="1:38" s="5" customFormat="1">
      <c r="A15" s="6">
        <v>44632</v>
      </c>
      <c r="B15" s="7" t="s">
        <v>247</v>
      </c>
      <c r="C15" s="8" t="s">
        <v>181</v>
      </c>
      <c r="D15" s="9">
        <v>8.4027777777777771E-2</v>
      </c>
      <c r="E15" s="33" t="s">
        <v>818</v>
      </c>
      <c r="F15" s="29">
        <v>7.6</v>
      </c>
      <c r="G15" s="10">
        <v>11.1</v>
      </c>
      <c r="H15" s="10">
        <v>11.2</v>
      </c>
      <c r="I15" s="10">
        <v>13.2</v>
      </c>
      <c r="J15" s="10">
        <v>13.4</v>
      </c>
      <c r="K15" s="10">
        <v>12.9</v>
      </c>
      <c r="L15" s="10">
        <v>12.6</v>
      </c>
      <c r="M15" s="10">
        <v>12.7</v>
      </c>
      <c r="N15" s="10">
        <v>12.9</v>
      </c>
      <c r="O15" s="10">
        <v>13.4</v>
      </c>
      <c r="P15" s="27">
        <f t="shared" ref="P15:P16" si="12">SUM(F15:H15)</f>
        <v>29.9</v>
      </c>
      <c r="Q15" s="27">
        <f t="shared" ref="Q15:Q16" si="13">SUM(I15:L15)</f>
        <v>52.1</v>
      </c>
      <c r="R15" s="27">
        <f t="shared" ref="R15:R16" si="14">SUM(M15:O15)</f>
        <v>39</v>
      </c>
      <c r="S15" s="28">
        <f t="shared" ref="S15:S16" si="15">SUM(K15:O15)</f>
        <v>64.5</v>
      </c>
      <c r="T15" s="11" t="s">
        <v>179</v>
      </c>
      <c r="U15" s="11" t="s">
        <v>180</v>
      </c>
      <c r="V15" s="35" t="s">
        <v>819</v>
      </c>
      <c r="W15" s="35" t="s">
        <v>819</v>
      </c>
      <c r="X15" s="13" t="s">
        <v>820</v>
      </c>
      <c r="Y15" s="12">
        <v>2</v>
      </c>
      <c r="Z15" s="12">
        <v>1.7</v>
      </c>
      <c r="AA15" s="11" t="s">
        <v>158</v>
      </c>
      <c r="AB15" s="11">
        <v>0.5</v>
      </c>
      <c r="AC15" s="11" t="s">
        <v>421</v>
      </c>
      <c r="AD15" s="11">
        <v>0.8</v>
      </c>
      <c r="AE15" s="11">
        <v>-0.3</v>
      </c>
      <c r="AF15" s="11"/>
      <c r="AG15" s="11" t="s">
        <v>422</v>
      </c>
      <c r="AH15" s="11" t="s">
        <v>422</v>
      </c>
      <c r="AI15" s="11" t="s">
        <v>158</v>
      </c>
      <c r="AJ15" s="8"/>
      <c r="AK15" s="8" t="s">
        <v>857</v>
      </c>
      <c r="AL15" s="31" t="s">
        <v>874</v>
      </c>
    </row>
    <row r="16" spans="1:38" s="5" customFormat="1">
      <c r="A16" s="6">
        <v>44633</v>
      </c>
      <c r="B16" s="7" t="s">
        <v>130</v>
      </c>
      <c r="C16" s="8" t="s">
        <v>181</v>
      </c>
      <c r="D16" s="9">
        <v>8.5451388888888882E-2</v>
      </c>
      <c r="E16" s="33" t="s">
        <v>831</v>
      </c>
      <c r="F16" s="29">
        <v>7.6</v>
      </c>
      <c r="G16" s="10">
        <v>12.2</v>
      </c>
      <c r="H16" s="10">
        <v>13</v>
      </c>
      <c r="I16" s="10">
        <v>14.1</v>
      </c>
      <c r="J16" s="10">
        <v>13.2</v>
      </c>
      <c r="K16" s="10">
        <v>12.9</v>
      </c>
      <c r="L16" s="10">
        <v>12.8</v>
      </c>
      <c r="M16" s="10">
        <v>12</v>
      </c>
      <c r="N16" s="10">
        <v>12.5</v>
      </c>
      <c r="O16" s="10">
        <v>13</v>
      </c>
      <c r="P16" s="27">
        <f t="shared" si="12"/>
        <v>32.799999999999997</v>
      </c>
      <c r="Q16" s="27">
        <f t="shared" si="13"/>
        <v>53</v>
      </c>
      <c r="R16" s="27">
        <f t="shared" si="14"/>
        <v>37.5</v>
      </c>
      <c r="S16" s="28">
        <f t="shared" si="15"/>
        <v>63.2</v>
      </c>
      <c r="T16" s="11" t="s">
        <v>323</v>
      </c>
      <c r="U16" s="11" t="s">
        <v>324</v>
      </c>
      <c r="V16" s="35" t="s">
        <v>832</v>
      </c>
      <c r="W16" s="35" t="s">
        <v>206</v>
      </c>
      <c r="X16" s="13" t="s">
        <v>833</v>
      </c>
      <c r="Y16" s="12">
        <v>1.8</v>
      </c>
      <c r="Z16" s="12">
        <v>1.7</v>
      </c>
      <c r="AA16" s="11" t="s">
        <v>158</v>
      </c>
      <c r="AB16" s="11">
        <v>1.3</v>
      </c>
      <c r="AC16" s="11">
        <v>-0.6</v>
      </c>
      <c r="AD16" s="11">
        <v>1</v>
      </c>
      <c r="AE16" s="11">
        <v>-0.3</v>
      </c>
      <c r="AF16" s="11"/>
      <c r="AG16" s="11" t="s">
        <v>429</v>
      </c>
      <c r="AH16" s="11" t="s">
        <v>422</v>
      </c>
      <c r="AI16" s="11" t="s">
        <v>158</v>
      </c>
      <c r="AJ16" s="8"/>
      <c r="AK16" s="8" t="s">
        <v>872</v>
      </c>
      <c r="AL16" s="31" t="s">
        <v>873</v>
      </c>
    </row>
  </sheetData>
  <autoFilter ref="A1:AK10" xr:uid="{00000000-0009-0000-0000-000009000000}"/>
  <phoneticPr fontId="1"/>
  <conditionalFormatting sqref="AG2:AH2">
    <cfRule type="containsText" dxfId="134" priority="834" operator="containsText" text="E">
      <formula>NOT(ISERROR(SEARCH("E",AG2)))</formula>
    </cfRule>
    <cfRule type="containsText" dxfId="133" priority="835" operator="containsText" text="B">
      <formula>NOT(ISERROR(SEARCH("B",AG2)))</formula>
    </cfRule>
    <cfRule type="containsText" dxfId="132" priority="836" operator="containsText" text="A">
      <formula>NOT(ISERROR(SEARCH("A",AG2)))</formula>
    </cfRule>
  </conditionalFormatting>
  <conditionalFormatting sqref="AI2">
    <cfRule type="containsText" dxfId="131" priority="831" operator="containsText" text="E">
      <formula>NOT(ISERROR(SEARCH("E",AI2)))</formula>
    </cfRule>
    <cfRule type="containsText" dxfId="130" priority="832" operator="containsText" text="B">
      <formula>NOT(ISERROR(SEARCH("B",AI2)))</formula>
    </cfRule>
    <cfRule type="containsText" dxfId="129" priority="833" operator="containsText" text="A">
      <formula>NOT(ISERROR(SEARCH("A",AI2)))</formula>
    </cfRule>
  </conditionalFormatting>
  <conditionalFormatting sqref="AJ2">
    <cfRule type="containsText" dxfId="128" priority="827" operator="containsText" text="E">
      <formula>NOT(ISERROR(SEARCH("E",AJ2)))</formula>
    </cfRule>
    <cfRule type="containsText" dxfId="127" priority="828" operator="containsText" text="B">
      <formula>NOT(ISERROR(SEARCH("B",AJ2)))</formula>
    </cfRule>
    <cfRule type="containsText" dxfId="126" priority="829" operator="containsText" text="A">
      <formula>NOT(ISERROR(SEARCH("A",AJ2)))</formula>
    </cfRule>
  </conditionalFormatting>
  <conditionalFormatting sqref="AA2">
    <cfRule type="containsText" dxfId="125" priority="711" operator="containsText" text="D">
      <formula>NOT(ISERROR(SEARCH("D",AA2)))</formula>
    </cfRule>
    <cfRule type="containsText" dxfId="124" priority="712" operator="containsText" text="S">
      <formula>NOT(ISERROR(SEARCH("S",AA2)))</formula>
    </cfRule>
    <cfRule type="containsText" dxfId="123" priority="713" operator="containsText" text="F">
      <formula>NOT(ISERROR(SEARCH("F",AA2)))</formula>
    </cfRule>
    <cfRule type="containsText" dxfId="122" priority="714" operator="containsText" text="E">
      <formula>NOT(ISERROR(SEARCH("E",AA2)))</formula>
    </cfRule>
    <cfRule type="containsText" dxfId="121" priority="715" operator="containsText" text="B">
      <formula>NOT(ISERROR(SEARCH("B",AA2)))</formula>
    </cfRule>
    <cfRule type="containsText" dxfId="120" priority="716" operator="containsText" text="A">
      <formula>NOT(ISERROR(SEARCH("A",AA2)))</formula>
    </cfRule>
  </conditionalFormatting>
  <conditionalFormatting sqref="G2:O2">
    <cfRule type="colorScale" priority="704">
      <colorScale>
        <cfvo type="min"/>
        <cfvo type="percentile" val="50"/>
        <cfvo type="max"/>
        <color rgb="FFF8696B"/>
        <color rgb="FFFFEB84"/>
        <color rgb="FF63BE7B"/>
      </colorScale>
    </cfRule>
  </conditionalFormatting>
  <conditionalFormatting sqref="AG3:AH3">
    <cfRule type="containsText" dxfId="119" priority="137" operator="containsText" text="E">
      <formula>NOT(ISERROR(SEARCH("E",AG3)))</formula>
    </cfRule>
    <cfRule type="containsText" dxfId="118" priority="138" operator="containsText" text="B">
      <formula>NOT(ISERROR(SEARCH("B",AG3)))</formula>
    </cfRule>
    <cfRule type="containsText" dxfId="117" priority="139" operator="containsText" text="A">
      <formula>NOT(ISERROR(SEARCH("A",AG3)))</formula>
    </cfRule>
  </conditionalFormatting>
  <conditionalFormatting sqref="AI3">
    <cfRule type="containsText" dxfId="116" priority="134" operator="containsText" text="E">
      <formula>NOT(ISERROR(SEARCH("E",AI3)))</formula>
    </cfRule>
    <cfRule type="containsText" dxfId="115" priority="135" operator="containsText" text="B">
      <formula>NOT(ISERROR(SEARCH("B",AI3)))</formula>
    </cfRule>
    <cfRule type="containsText" dxfId="114" priority="136" operator="containsText" text="A">
      <formula>NOT(ISERROR(SEARCH("A",AI3)))</formula>
    </cfRule>
  </conditionalFormatting>
  <conditionalFormatting sqref="AJ3">
    <cfRule type="containsText" dxfId="113" priority="131" operator="containsText" text="E">
      <formula>NOT(ISERROR(SEARCH("E",AJ3)))</formula>
    </cfRule>
    <cfRule type="containsText" dxfId="112" priority="132" operator="containsText" text="B">
      <formula>NOT(ISERROR(SEARCH("B",AJ3)))</formula>
    </cfRule>
    <cfRule type="containsText" dxfId="111" priority="133" operator="containsText" text="A">
      <formula>NOT(ISERROR(SEARCH("A",AJ3)))</formula>
    </cfRule>
  </conditionalFormatting>
  <conditionalFormatting sqref="AA3">
    <cfRule type="containsText" dxfId="110" priority="125" operator="containsText" text="D">
      <formula>NOT(ISERROR(SEARCH("D",AA3)))</formula>
    </cfRule>
    <cfRule type="containsText" dxfId="109" priority="126" operator="containsText" text="S">
      <formula>NOT(ISERROR(SEARCH("S",AA3)))</formula>
    </cfRule>
    <cfRule type="containsText" dxfId="108" priority="127" operator="containsText" text="F">
      <formula>NOT(ISERROR(SEARCH("F",AA3)))</formula>
    </cfRule>
    <cfRule type="containsText" dxfId="107" priority="128" operator="containsText" text="E">
      <formula>NOT(ISERROR(SEARCH("E",AA3)))</formula>
    </cfRule>
    <cfRule type="containsText" dxfId="106" priority="129" operator="containsText" text="B">
      <formula>NOT(ISERROR(SEARCH("B",AA3)))</formula>
    </cfRule>
    <cfRule type="containsText" dxfId="105" priority="130" operator="containsText" text="A">
      <formula>NOT(ISERROR(SEARCH("A",AA3)))</formula>
    </cfRule>
  </conditionalFormatting>
  <conditionalFormatting sqref="G3:O3">
    <cfRule type="colorScale" priority="124">
      <colorScale>
        <cfvo type="min"/>
        <cfvo type="percentile" val="50"/>
        <cfvo type="max"/>
        <color rgb="FFF8696B"/>
        <color rgb="FFFFEB84"/>
        <color rgb="FF63BE7B"/>
      </colorScale>
    </cfRule>
  </conditionalFormatting>
  <conditionalFormatting sqref="AG4:AH5">
    <cfRule type="containsText" dxfId="104" priority="121" operator="containsText" text="E">
      <formula>NOT(ISERROR(SEARCH("E",AG4)))</formula>
    </cfRule>
    <cfRule type="containsText" dxfId="103" priority="122" operator="containsText" text="B">
      <formula>NOT(ISERROR(SEARCH("B",AG4)))</formula>
    </cfRule>
    <cfRule type="containsText" dxfId="102" priority="123" operator="containsText" text="A">
      <formula>NOT(ISERROR(SEARCH("A",AG4)))</formula>
    </cfRule>
  </conditionalFormatting>
  <conditionalFormatting sqref="AI4:AI5">
    <cfRule type="containsText" dxfId="101" priority="118" operator="containsText" text="E">
      <formula>NOT(ISERROR(SEARCH("E",AI4)))</formula>
    </cfRule>
    <cfRule type="containsText" dxfId="100" priority="119" operator="containsText" text="B">
      <formula>NOT(ISERROR(SEARCH("B",AI4)))</formula>
    </cfRule>
    <cfRule type="containsText" dxfId="99" priority="120" operator="containsText" text="A">
      <formula>NOT(ISERROR(SEARCH("A",AI4)))</formula>
    </cfRule>
  </conditionalFormatting>
  <conditionalFormatting sqref="AJ4:AJ5">
    <cfRule type="containsText" dxfId="98" priority="115" operator="containsText" text="E">
      <formula>NOT(ISERROR(SEARCH("E",AJ4)))</formula>
    </cfRule>
    <cfRule type="containsText" dxfId="97" priority="116" operator="containsText" text="B">
      <formula>NOT(ISERROR(SEARCH("B",AJ4)))</formula>
    </cfRule>
    <cfRule type="containsText" dxfId="96" priority="117" operator="containsText" text="A">
      <formula>NOT(ISERROR(SEARCH("A",AJ4)))</formula>
    </cfRule>
  </conditionalFormatting>
  <conditionalFormatting sqref="AA4">
    <cfRule type="containsText" dxfId="95" priority="109" operator="containsText" text="D">
      <formula>NOT(ISERROR(SEARCH("D",AA4)))</formula>
    </cfRule>
    <cfRule type="containsText" dxfId="94" priority="110" operator="containsText" text="S">
      <formula>NOT(ISERROR(SEARCH("S",AA4)))</formula>
    </cfRule>
    <cfRule type="containsText" dxfId="93" priority="111" operator="containsText" text="F">
      <formula>NOT(ISERROR(SEARCH("F",AA4)))</formula>
    </cfRule>
    <cfRule type="containsText" dxfId="92" priority="112" operator="containsText" text="E">
      <formula>NOT(ISERROR(SEARCH("E",AA4)))</formula>
    </cfRule>
    <cfRule type="containsText" dxfId="91" priority="113" operator="containsText" text="B">
      <formula>NOT(ISERROR(SEARCH("B",AA4)))</formula>
    </cfRule>
    <cfRule type="containsText" dxfId="90" priority="114" operator="containsText" text="A">
      <formula>NOT(ISERROR(SEARCH("A",AA4)))</formula>
    </cfRule>
  </conditionalFormatting>
  <conditionalFormatting sqref="G4:O5">
    <cfRule type="colorScale" priority="108">
      <colorScale>
        <cfvo type="min"/>
        <cfvo type="percentile" val="50"/>
        <cfvo type="max"/>
        <color rgb="FFF8696B"/>
        <color rgb="FFFFEB84"/>
        <color rgb="FF63BE7B"/>
      </colorScale>
    </cfRule>
  </conditionalFormatting>
  <conditionalFormatting sqref="AA5">
    <cfRule type="containsText" dxfId="89" priority="102" operator="containsText" text="D">
      <formula>NOT(ISERROR(SEARCH("D",AA5)))</formula>
    </cfRule>
    <cfRule type="containsText" dxfId="88" priority="103" operator="containsText" text="S">
      <formula>NOT(ISERROR(SEARCH("S",AA5)))</formula>
    </cfRule>
    <cfRule type="containsText" dxfId="87" priority="104" operator="containsText" text="F">
      <formula>NOT(ISERROR(SEARCH("F",AA5)))</formula>
    </cfRule>
    <cfRule type="containsText" dxfId="86" priority="105" operator="containsText" text="E">
      <formula>NOT(ISERROR(SEARCH("E",AA5)))</formula>
    </cfRule>
    <cfRule type="containsText" dxfId="85" priority="106" operator="containsText" text="B">
      <formula>NOT(ISERROR(SEARCH("B",AA5)))</formula>
    </cfRule>
    <cfRule type="containsText" dxfId="84" priority="107" operator="containsText" text="A">
      <formula>NOT(ISERROR(SEARCH("A",AA5)))</formula>
    </cfRule>
  </conditionalFormatting>
  <conditionalFormatting sqref="AG6:AH6">
    <cfRule type="containsText" dxfId="83" priority="99" operator="containsText" text="E">
      <formula>NOT(ISERROR(SEARCH("E",AG6)))</formula>
    </cfRule>
    <cfRule type="containsText" dxfId="82" priority="100" operator="containsText" text="B">
      <formula>NOT(ISERROR(SEARCH("B",AG6)))</formula>
    </cfRule>
    <cfRule type="containsText" dxfId="81" priority="101" operator="containsText" text="A">
      <formula>NOT(ISERROR(SEARCH("A",AG6)))</formula>
    </cfRule>
  </conditionalFormatting>
  <conditionalFormatting sqref="AI6">
    <cfRule type="containsText" dxfId="80" priority="96" operator="containsText" text="E">
      <formula>NOT(ISERROR(SEARCH("E",AI6)))</formula>
    </cfRule>
    <cfRule type="containsText" dxfId="79" priority="97" operator="containsText" text="B">
      <formula>NOT(ISERROR(SEARCH("B",AI6)))</formula>
    </cfRule>
    <cfRule type="containsText" dxfId="78" priority="98" operator="containsText" text="A">
      <formula>NOT(ISERROR(SEARCH("A",AI6)))</formula>
    </cfRule>
  </conditionalFormatting>
  <conditionalFormatting sqref="G6:O6">
    <cfRule type="colorScale" priority="92">
      <colorScale>
        <cfvo type="min"/>
        <cfvo type="percentile" val="50"/>
        <cfvo type="max"/>
        <color rgb="FFF8696B"/>
        <color rgb="FFFFEB84"/>
        <color rgb="FF63BE7B"/>
      </colorScale>
    </cfRule>
  </conditionalFormatting>
  <conditionalFormatting sqref="AA6">
    <cfRule type="containsText" dxfId="77" priority="86" operator="containsText" text="D">
      <formula>NOT(ISERROR(SEARCH("D",AA6)))</formula>
    </cfRule>
    <cfRule type="containsText" dxfId="76" priority="87" operator="containsText" text="S">
      <formula>NOT(ISERROR(SEARCH("S",AA6)))</formula>
    </cfRule>
    <cfRule type="containsText" dxfId="75" priority="88" operator="containsText" text="F">
      <formula>NOT(ISERROR(SEARCH("F",AA6)))</formula>
    </cfRule>
    <cfRule type="containsText" dxfId="74" priority="89" operator="containsText" text="E">
      <formula>NOT(ISERROR(SEARCH("E",AA6)))</formula>
    </cfRule>
    <cfRule type="containsText" dxfId="73" priority="90" operator="containsText" text="B">
      <formula>NOT(ISERROR(SEARCH("B",AA6)))</formula>
    </cfRule>
    <cfRule type="containsText" dxfId="72" priority="91" operator="containsText" text="A">
      <formula>NOT(ISERROR(SEARCH("A",AA6)))</formula>
    </cfRule>
  </conditionalFormatting>
  <conditionalFormatting sqref="AJ6">
    <cfRule type="containsText" dxfId="71" priority="83" operator="containsText" text="E">
      <formula>NOT(ISERROR(SEARCH("E",AJ6)))</formula>
    </cfRule>
    <cfRule type="containsText" dxfId="70" priority="84" operator="containsText" text="B">
      <formula>NOT(ISERROR(SEARCH("B",AJ6)))</formula>
    </cfRule>
    <cfRule type="containsText" dxfId="69" priority="85" operator="containsText" text="A">
      <formula>NOT(ISERROR(SEARCH("A",AJ6)))</formula>
    </cfRule>
  </conditionalFormatting>
  <conditionalFormatting sqref="AG7:AH9">
    <cfRule type="containsText" dxfId="68" priority="80" operator="containsText" text="E">
      <formula>NOT(ISERROR(SEARCH("E",AG7)))</formula>
    </cfRule>
    <cfRule type="containsText" dxfId="67" priority="81" operator="containsText" text="B">
      <formula>NOT(ISERROR(SEARCH("B",AG7)))</formula>
    </cfRule>
    <cfRule type="containsText" dxfId="66" priority="82" operator="containsText" text="A">
      <formula>NOT(ISERROR(SEARCH("A",AG7)))</formula>
    </cfRule>
  </conditionalFormatting>
  <conditionalFormatting sqref="AI7:AI9">
    <cfRule type="containsText" dxfId="65" priority="77" operator="containsText" text="E">
      <formula>NOT(ISERROR(SEARCH("E",AI7)))</formula>
    </cfRule>
    <cfRule type="containsText" dxfId="64" priority="78" operator="containsText" text="B">
      <formula>NOT(ISERROR(SEARCH("B",AI7)))</formula>
    </cfRule>
    <cfRule type="containsText" dxfId="63" priority="79" operator="containsText" text="A">
      <formula>NOT(ISERROR(SEARCH("A",AI7)))</formula>
    </cfRule>
  </conditionalFormatting>
  <conditionalFormatting sqref="G7:O9">
    <cfRule type="colorScale" priority="76">
      <colorScale>
        <cfvo type="min"/>
        <cfvo type="percentile" val="50"/>
        <cfvo type="max"/>
        <color rgb="FFF8696B"/>
        <color rgb="FFFFEB84"/>
        <color rgb="FF63BE7B"/>
      </colorScale>
    </cfRule>
  </conditionalFormatting>
  <conditionalFormatting sqref="AA7:AA9">
    <cfRule type="containsText" dxfId="62" priority="70" operator="containsText" text="D">
      <formula>NOT(ISERROR(SEARCH("D",AA7)))</formula>
    </cfRule>
    <cfRule type="containsText" dxfId="61" priority="71" operator="containsText" text="S">
      <formula>NOT(ISERROR(SEARCH("S",AA7)))</formula>
    </cfRule>
    <cfRule type="containsText" dxfId="60" priority="72" operator="containsText" text="F">
      <formula>NOT(ISERROR(SEARCH("F",AA7)))</formula>
    </cfRule>
    <cfRule type="containsText" dxfId="59" priority="73" operator="containsText" text="E">
      <formula>NOT(ISERROR(SEARCH("E",AA7)))</formula>
    </cfRule>
    <cfRule type="containsText" dxfId="58" priority="74" operator="containsText" text="B">
      <formula>NOT(ISERROR(SEARCH("B",AA7)))</formula>
    </cfRule>
    <cfRule type="containsText" dxfId="57" priority="75" operator="containsText" text="A">
      <formula>NOT(ISERROR(SEARCH("A",AA7)))</formula>
    </cfRule>
  </conditionalFormatting>
  <conditionalFormatting sqref="AJ7:AJ9">
    <cfRule type="containsText" dxfId="56" priority="67" operator="containsText" text="E">
      <formula>NOT(ISERROR(SEARCH("E",AJ7)))</formula>
    </cfRule>
    <cfRule type="containsText" dxfId="55" priority="68" operator="containsText" text="B">
      <formula>NOT(ISERROR(SEARCH("B",AJ7)))</formula>
    </cfRule>
    <cfRule type="containsText" dxfId="54" priority="69" operator="containsText" text="A">
      <formula>NOT(ISERROR(SEARCH("A",AJ7)))</formula>
    </cfRule>
  </conditionalFormatting>
  <conditionalFormatting sqref="AG10:AH10">
    <cfRule type="containsText" dxfId="53" priority="64" operator="containsText" text="E">
      <formula>NOT(ISERROR(SEARCH("E",AG10)))</formula>
    </cfRule>
    <cfRule type="containsText" dxfId="52" priority="65" operator="containsText" text="B">
      <formula>NOT(ISERROR(SEARCH("B",AG10)))</formula>
    </cfRule>
    <cfRule type="containsText" dxfId="51" priority="66" operator="containsText" text="A">
      <formula>NOT(ISERROR(SEARCH("A",AG10)))</formula>
    </cfRule>
  </conditionalFormatting>
  <conditionalFormatting sqref="AI10">
    <cfRule type="containsText" dxfId="50" priority="61" operator="containsText" text="E">
      <formula>NOT(ISERROR(SEARCH("E",AI10)))</formula>
    </cfRule>
    <cfRule type="containsText" dxfId="49" priority="62" operator="containsText" text="B">
      <formula>NOT(ISERROR(SEARCH("B",AI10)))</formula>
    </cfRule>
    <cfRule type="containsText" dxfId="48" priority="63" operator="containsText" text="A">
      <formula>NOT(ISERROR(SEARCH("A",AI10)))</formula>
    </cfRule>
  </conditionalFormatting>
  <conditionalFormatting sqref="G10:O10">
    <cfRule type="colorScale" priority="60">
      <colorScale>
        <cfvo type="min"/>
        <cfvo type="percentile" val="50"/>
        <cfvo type="max"/>
        <color rgb="FFF8696B"/>
        <color rgb="FFFFEB84"/>
        <color rgb="FF63BE7B"/>
      </colorScale>
    </cfRule>
  </conditionalFormatting>
  <conditionalFormatting sqref="AA10">
    <cfRule type="containsText" dxfId="47" priority="54" operator="containsText" text="D">
      <formula>NOT(ISERROR(SEARCH("D",AA10)))</formula>
    </cfRule>
    <cfRule type="containsText" dxfId="46" priority="55" operator="containsText" text="S">
      <formula>NOT(ISERROR(SEARCH("S",AA10)))</formula>
    </cfRule>
    <cfRule type="containsText" dxfId="45" priority="56" operator="containsText" text="F">
      <formula>NOT(ISERROR(SEARCH("F",AA10)))</formula>
    </cfRule>
    <cfRule type="containsText" dxfId="44" priority="57" operator="containsText" text="E">
      <formula>NOT(ISERROR(SEARCH("E",AA10)))</formula>
    </cfRule>
    <cfRule type="containsText" dxfId="43" priority="58" operator="containsText" text="B">
      <formula>NOT(ISERROR(SEARCH("B",AA10)))</formula>
    </cfRule>
    <cfRule type="containsText" dxfId="42" priority="59" operator="containsText" text="A">
      <formula>NOT(ISERROR(SEARCH("A",AA10)))</formula>
    </cfRule>
  </conditionalFormatting>
  <conditionalFormatting sqref="AJ10">
    <cfRule type="containsText" dxfId="41" priority="51" operator="containsText" text="E">
      <formula>NOT(ISERROR(SEARCH("E",AJ10)))</formula>
    </cfRule>
    <cfRule type="containsText" dxfId="40" priority="52" operator="containsText" text="B">
      <formula>NOT(ISERROR(SEARCH("B",AJ10)))</formula>
    </cfRule>
    <cfRule type="containsText" dxfId="39" priority="53" operator="containsText" text="A">
      <formula>NOT(ISERROR(SEARCH("A",AJ10)))</formula>
    </cfRule>
  </conditionalFormatting>
  <conditionalFormatting sqref="AG11:AH14">
    <cfRule type="containsText" dxfId="38" priority="48" operator="containsText" text="E">
      <formula>NOT(ISERROR(SEARCH("E",AG11)))</formula>
    </cfRule>
    <cfRule type="containsText" dxfId="37" priority="49" operator="containsText" text="B">
      <formula>NOT(ISERROR(SEARCH("B",AG11)))</formula>
    </cfRule>
    <cfRule type="containsText" dxfId="36" priority="50" operator="containsText" text="A">
      <formula>NOT(ISERROR(SEARCH("A",AG11)))</formula>
    </cfRule>
  </conditionalFormatting>
  <conditionalFormatting sqref="AI11:AI14">
    <cfRule type="containsText" dxfId="35" priority="45" operator="containsText" text="E">
      <formula>NOT(ISERROR(SEARCH("E",AI11)))</formula>
    </cfRule>
    <cfRule type="containsText" dxfId="34" priority="46" operator="containsText" text="B">
      <formula>NOT(ISERROR(SEARCH("B",AI11)))</formula>
    </cfRule>
    <cfRule type="containsText" dxfId="33" priority="47" operator="containsText" text="A">
      <formula>NOT(ISERROR(SEARCH("A",AI11)))</formula>
    </cfRule>
  </conditionalFormatting>
  <conditionalFormatting sqref="G11:O14">
    <cfRule type="colorScale" priority="44">
      <colorScale>
        <cfvo type="min"/>
        <cfvo type="percentile" val="50"/>
        <cfvo type="max"/>
        <color rgb="FFF8696B"/>
        <color rgb="FFFFEB84"/>
        <color rgb="FF63BE7B"/>
      </colorScale>
    </cfRule>
  </conditionalFormatting>
  <conditionalFormatting sqref="AA11:AA12">
    <cfRule type="containsText" dxfId="32" priority="29" operator="containsText" text="D">
      <formula>NOT(ISERROR(SEARCH("D",AA11)))</formula>
    </cfRule>
    <cfRule type="containsText" dxfId="31" priority="30" operator="containsText" text="S">
      <formula>NOT(ISERROR(SEARCH("S",AA11)))</formula>
    </cfRule>
    <cfRule type="containsText" dxfId="30" priority="31" operator="containsText" text="F">
      <formula>NOT(ISERROR(SEARCH("F",AA11)))</formula>
    </cfRule>
    <cfRule type="containsText" dxfId="29" priority="32" operator="containsText" text="E">
      <formula>NOT(ISERROR(SEARCH("E",AA11)))</formula>
    </cfRule>
    <cfRule type="containsText" dxfId="28" priority="33" operator="containsText" text="B">
      <formula>NOT(ISERROR(SEARCH("B",AA11)))</formula>
    </cfRule>
    <cfRule type="containsText" dxfId="27" priority="34" operator="containsText" text="A">
      <formula>NOT(ISERROR(SEARCH("A",AA11)))</formula>
    </cfRule>
  </conditionalFormatting>
  <conditionalFormatting sqref="AJ11:AJ12">
    <cfRule type="containsText" dxfId="26" priority="26" operator="containsText" text="E">
      <formula>NOT(ISERROR(SEARCH("E",AJ11)))</formula>
    </cfRule>
    <cfRule type="containsText" dxfId="25" priority="27" operator="containsText" text="B">
      <formula>NOT(ISERROR(SEARCH("B",AJ11)))</formula>
    </cfRule>
    <cfRule type="containsText" dxfId="24" priority="28" operator="containsText" text="A">
      <formula>NOT(ISERROR(SEARCH("A",AJ11)))</formula>
    </cfRule>
  </conditionalFormatting>
  <conditionalFormatting sqref="AJ13:AJ14">
    <cfRule type="containsText" dxfId="23" priority="23" operator="containsText" text="E">
      <formula>NOT(ISERROR(SEARCH("E",AJ13)))</formula>
    </cfRule>
    <cfRule type="containsText" dxfId="22" priority="24" operator="containsText" text="B">
      <formula>NOT(ISERROR(SEARCH("B",AJ13)))</formula>
    </cfRule>
    <cfRule type="containsText" dxfId="21" priority="25" operator="containsText" text="A">
      <formula>NOT(ISERROR(SEARCH("A",AJ13)))</formula>
    </cfRule>
  </conditionalFormatting>
  <conditionalFormatting sqref="AA13:AA14">
    <cfRule type="containsText" dxfId="20" priority="17" operator="containsText" text="D">
      <formula>NOT(ISERROR(SEARCH("D",AA13)))</formula>
    </cfRule>
    <cfRule type="containsText" dxfId="19" priority="18" operator="containsText" text="S">
      <formula>NOT(ISERROR(SEARCH("S",AA13)))</formula>
    </cfRule>
    <cfRule type="containsText" dxfId="18" priority="19" operator="containsText" text="F">
      <formula>NOT(ISERROR(SEARCH("F",AA13)))</formula>
    </cfRule>
    <cfRule type="containsText" dxfId="17" priority="20" operator="containsText" text="E">
      <formula>NOT(ISERROR(SEARCH("E",AA13)))</formula>
    </cfRule>
    <cfRule type="containsText" dxfId="16" priority="21" operator="containsText" text="B">
      <formula>NOT(ISERROR(SEARCH("B",AA13)))</formula>
    </cfRule>
    <cfRule type="containsText" dxfId="15" priority="22" operator="containsText" text="A">
      <formula>NOT(ISERROR(SEARCH("A",AA13)))</formula>
    </cfRule>
  </conditionalFormatting>
  <conditionalFormatting sqref="AG15:AH16">
    <cfRule type="containsText" dxfId="14" priority="14" operator="containsText" text="E">
      <formula>NOT(ISERROR(SEARCH("E",AG15)))</formula>
    </cfRule>
    <cfRule type="containsText" dxfId="13" priority="15" operator="containsText" text="B">
      <formula>NOT(ISERROR(SEARCH("B",AG15)))</formula>
    </cfRule>
    <cfRule type="containsText" dxfId="12" priority="16" operator="containsText" text="A">
      <formula>NOT(ISERROR(SEARCH("A",AG15)))</formula>
    </cfRule>
  </conditionalFormatting>
  <conditionalFormatting sqref="AI15:AI16">
    <cfRule type="containsText" dxfId="11" priority="11" operator="containsText" text="E">
      <formula>NOT(ISERROR(SEARCH("E",AI15)))</formula>
    </cfRule>
    <cfRule type="containsText" dxfId="10" priority="12" operator="containsText" text="B">
      <formula>NOT(ISERROR(SEARCH("B",AI15)))</formula>
    </cfRule>
    <cfRule type="containsText" dxfId="9" priority="13" operator="containsText" text="A">
      <formula>NOT(ISERROR(SEARCH("A",AI15)))</formula>
    </cfRule>
  </conditionalFormatting>
  <conditionalFormatting sqref="G15:O16">
    <cfRule type="colorScale" priority="10">
      <colorScale>
        <cfvo type="min"/>
        <cfvo type="percentile" val="50"/>
        <cfvo type="max"/>
        <color rgb="FFF8696B"/>
        <color rgb="FFFFEB84"/>
        <color rgb="FF63BE7B"/>
      </colorScale>
    </cfRule>
  </conditionalFormatting>
  <conditionalFormatting sqref="AJ15:AJ16">
    <cfRule type="containsText" dxfId="8" priority="7" operator="containsText" text="E">
      <formula>NOT(ISERROR(SEARCH("E",AJ15)))</formula>
    </cfRule>
    <cfRule type="containsText" dxfId="7" priority="8" operator="containsText" text="B">
      <formula>NOT(ISERROR(SEARCH("B",AJ15)))</formula>
    </cfRule>
    <cfRule type="containsText" dxfId="6" priority="9" operator="containsText" text="A">
      <formula>NOT(ISERROR(SEARCH("A",AJ15)))</formula>
    </cfRule>
  </conditionalFormatting>
  <conditionalFormatting sqref="AA15:AA16">
    <cfRule type="containsText" dxfId="5" priority="1" operator="containsText" text="D">
      <formula>NOT(ISERROR(SEARCH("D",AA15)))</formula>
    </cfRule>
    <cfRule type="containsText" dxfId="4" priority="2" operator="containsText" text="S">
      <formula>NOT(ISERROR(SEARCH("S",AA15)))</formula>
    </cfRule>
    <cfRule type="containsText" dxfId="3" priority="3" operator="containsText" text="F">
      <formula>NOT(ISERROR(SEARCH("F",AA15)))</formula>
    </cfRule>
    <cfRule type="containsText" dxfId="2" priority="4" operator="containsText" text="E">
      <formula>NOT(ISERROR(SEARCH("E",AA15)))</formula>
    </cfRule>
    <cfRule type="containsText" dxfId="1" priority="5" operator="containsText" text="B">
      <formula>NOT(ISERROR(SEARCH("B",AA15)))</formula>
    </cfRule>
    <cfRule type="containsText" dxfId="0" priority="6" operator="containsText" text="A">
      <formula>NOT(ISERROR(SEARCH("A",AA15)))</formula>
    </cfRule>
  </conditionalFormatting>
  <dataValidations count="2">
    <dataValidation type="list" allowBlank="1" showInputMessage="1" showErrorMessage="1" sqref="AJ2:AJ10" xr:uid="{00000000-0002-0000-0900-000000000000}">
      <formula1>"強風,外差し,イン先行,凍結防止"</formula1>
    </dataValidation>
    <dataValidation type="list" allowBlank="1" showInputMessage="1" showErrorMessage="1" sqref="AJ11:AJ16" xr:uid="{5F94BFCC-F04A-214C-92C8-E1B9AFFF71CD}">
      <formula1>"強風,外差し,イン先行"</formula1>
    </dataValidation>
  </dataValidations>
  <pageMargins left="0.75" right="0.75" top="1" bottom="1" header="0.3" footer="0.3"/>
  <pageSetup paperSize="9" orientation="portrait" horizontalDpi="4294967292" verticalDpi="4294967292"/>
  <ignoredErrors>
    <ignoredError sqref="P2:S3 P4:S5 P6:S6 P7:S9 P10:S10 P11:S14 P15:S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
  <sheetViews>
    <sheetView workbookViewId="0">
      <pane xSplit="5" ySplit="1" topLeftCell="R2" activePane="bottomRight" state="frozen"/>
      <selection activeCell="E24" sqref="E24"/>
      <selection pane="topRight" activeCell="E24" sqref="E24"/>
      <selection pane="bottomLeft" activeCell="E24" sqref="E24"/>
      <selection pane="bottomRight" activeCell="H15" sqref="H1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128</v>
      </c>
      <c r="X1" s="4" t="s">
        <v>139</v>
      </c>
      <c r="Y1" s="4" t="s">
        <v>9</v>
      </c>
      <c r="Z1" s="4" t="s">
        <v>95</v>
      </c>
      <c r="AA1" s="4" t="s">
        <v>10</v>
      </c>
      <c r="AB1" s="4" t="s">
        <v>11</v>
      </c>
      <c r="AC1" s="4"/>
      <c r="AD1" s="4" t="s">
        <v>12</v>
      </c>
      <c r="AE1" s="4" t="s">
        <v>13</v>
      </c>
      <c r="AF1" s="4" t="s">
        <v>62</v>
      </c>
      <c r="AG1" s="4" t="s">
        <v>96</v>
      </c>
      <c r="AH1" s="22" t="s">
        <v>97</v>
      </c>
      <c r="AI1" s="22" t="s">
        <v>119</v>
      </c>
    </row>
    <row r="2" spans="1:35" s="5" customFormat="1">
      <c r="A2" s="6">
        <v>44569</v>
      </c>
      <c r="B2" s="7" t="s">
        <v>124</v>
      </c>
      <c r="C2" s="8" t="s">
        <v>156</v>
      </c>
      <c r="D2" s="9">
        <v>4.7222222222222221E-2</v>
      </c>
      <c r="E2" s="33" t="s">
        <v>296</v>
      </c>
      <c r="F2" s="10">
        <v>12</v>
      </c>
      <c r="G2" s="10">
        <v>10.7</v>
      </c>
      <c r="H2" s="10">
        <v>11.2</v>
      </c>
      <c r="I2" s="10">
        <v>11.5</v>
      </c>
      <c r="J2" s="10">
        <v>11</v>
      </c>
      <c r="K2" s="10">
        <v>11.8</v>
      </c>
      <c r="L2" s="27">
        <f>SUM(F2:H2)</f>
        <v>33.9</v>
      </c>
      <c r="M2" s="27">
        <f>SUM(I2:K2)</f>
        <v>34.299999999999997</v>
      </c>
      <c r="N2" s="28">
        <f>SUM(F2:J2)</f>
        <v>56.4</v>
      </c>
      <c r="O2" s="11" t="s">
        <v>174</v>
      </c>
      <c r="P2" s="11" t="s">
        <v>155</v>
      </c>
      <c r="Q2" s="34" t="s">
        <v>157</v>
      </c>
      <c r="R2" s="34" t="s">
        <v>297</v>
      </c>
      <c r="S2" s="34" t="s">
        <v>298</v>
      </c>
      <c r="T2" s="13" t="s">
        <v>120</v>
      </c>
      <c r="U2" s="12">
        <v>13.3</v>
      </c>
      <c r="V2" s="12">
        <v>12.6</v>
      </c>
      <c r="W2" s="12">
        <v>10</v>
      </c>
      <c r="X2" s="11" t="s">
        <v>162</v>
      </c>
      <c r="Y2" s="12">
        <v>-0.5</v>
      </c>
      <c r="Z2" s="12" t="s">
        <v>421</v>
      </c>
      <c r="AA2" s="12" t="s">
        <v>424</v>
      </c>
      <c r="AB2" s="8">
        <v>-0.5</v>
      </c>
      <c r="AC2" s="8"/>
      <c r="AD2" s="11" t="s">
        <v>423</v>
      </c>
      <c r="AE2" s="11" t="s">
        <v>423</v>
      </c>
      <c r="AF2" s="11" t="s">
        <v>150</v>
      </c>
      <c r="AG2" s="8" t="s">
        <v>348</v>
      </c>
      <c r="AH2" s="8" t="s">
        <v>294</v>
      </c>
      <c r="AI2" s="31" t="s">
        <v>295</v>
      </c>
    </row>
    <row r="3" spans="1:35" s="5" customFormat="1">
      <c r="A3" s="6">
        <v>44571</v>
      </c>
      <c r="B3" s="7" t="s">
        <v>125</v>
      </c>
      <c r="C3" s="8" t="s">
        <v>156</v>
      </c>
      <c r="D3" s="9">
        <v>4.7326388888888883E-2</v>
      </c>
      <c r="E3" s="33" t="s">
        <v>367</v>
      </c>
      <c r="F3" s="10">
        <v>12.2</v>
      </c>
      <c r="G3" s="10">
        <v>10.9</v>
      </c>
      <c r="H3" s="10">
        <v>11.3</v>
      </c>
      <c r="I3" s="10">
        <v>11.7</v>
      </c>
      <c r="J3" s="10">
        <v>11</v>
      </c>
      <c r="K3" s="10">
        <v>11.8</v>
      </c>
      <c r="L3" s="27">
        <f>SUM(F3:H3)</f>
        <v>34.400000000000006</v>
      </c>
      <c r="M3" s="27">
        <f>SUM(I3:K3)</f>
        <v>34.5</v>
      </c>
      <c r="N3" s="28">
        <f>SUM(F3:J3)</f>
        <v>57.100000000000009</v>
      </c>
      <c r="O3" s="11" t="s">
        <v>174</v>
      </c>
      <c r="P3" s="11" t="s">
        <v>317</v>
      </c>
      <c r="Q3" s="34" t="s">
        <v>256</v>
      </c>
      <c r="R3" s="34" t="s">
        <v>392</v>
      </c>
      <c r="S3" s="34" t="s">
        <v>298</v>
      </c>
      <c r="T3" s="13" t="s">
        <v>120</v>
      </c>
      <c r="U3" s="12">
        <v>13</v>
      </c>
      <c r="V3" s="12">
        <v>13.3</v>
      </c>
      <c r="W3" s="12">
        <v>10.5</v>
      </c>
      <c r="X3" s="11" t="s">
        <v>162</v>
      </c>
      <c r="Y3" s="12">
        <v>-0.3</v>
      </c>
      <c r="Z3" s="12" t="s">
        <v>421</v>
      </c>
      <c r="AA3" s="12">
        <v>0.2</v>
      </c>
      <c r="AB3" s="8">
        <v>-0.5</v>
      </c>
      <c r="AC3" s="8"/>
      <c r="AD3" s="11" t="s">
        <v>423</v>
      </c>
      <c r="AE3" s="11" t="s">
        <v>423</v>
      </c>
      <c r="AF3" s="11" t="s">
        <v>150</v>
      </c>
      <c r="AG3" s="8" t="s">
        <v>348</v>
      </c>
      <c r="AH3" s="8" t="s">
        <v>380</v>
      </c>
      <c r="AI3" s="31" t="s">
        <v>414</v>
      </c>
    </row>
    <row r="4" spans="1:35" s="5" customFormat="1">
      <c r="A4" s="6">
        <v>44571</v>
      </c>
      <c r="B4" s="7" t="s">
        <v>126</v>
      </c>
      <c r="C4" s="8" t="s">
        <v>156</v>
      </c>
      <c r="D4" s="9">
        <v>4.6631944444444441E-2</v>
      </c>
      <c r="E4" s="33" t="s">
        <v>400</v>
      </c>
      <c r="F4" s="10">
        <v>12.1</v>
      </c>
      <c r="G4" s="10">
        <v>10.4</v>
      </c>
      <c r="H4" s="10">
        <v>11</v>
      </c>
      <c r="I4" s="10">
        <v>11.4</v>
      </c>
      <c r="J4" s="10">
        <v>11.3</v>
      </c>
      <c r="K4" s="10">
        <v>11.7</v>
      </c>
      <c r="L4" s="27">
        <f>SUM(F4:H4)</f>
        <v>33.5</v>
      </c>
      <c r="M4" s="27">
        <f>SUM(I4:K4)</f>
        <v>34.400000000000006</v>
      </c>
      <c r="N4" s="28">
        <f>SUM(F4:J4)</f>
        <v>56.2</v>
      </c>
      <c r="O4" s="11" t="s">
        <v>174</v>
      </c>
      <c r="P4" s="11" t="s">
        <v>317</v>
      </c>
      <c r="Q4" s="34" t="s">
        <v>189</v>
      </c>
      <c r="R4" s="34" t="s">
        <v>352</v>
      </c>
      <c r="S4" s="34" t="s">
        <v>405</v>
      </c>
      <c r="T4" s="13" t="s">
        <v>120</v>
      </c>
      <c r="U4" s="12">
        <v>13</v>
      </c>
      <c r="V4" s="12">
        <v>13.3</v>
      </c>
      <c r="W4" s="12">
        <v>10.5</v>
      </c>
      <c r="X4" s="11" t="s">
        <v>162</v>
      </c>
      <c r="Y4" s="12">
        <v>-0.1</v>
      </c>
      <c r="Z4" s="12" t="s">
        <v>421</v>
      </c>
      <c r="AA4" s="12">
        <v>0.4</v>
      </c>
      <c r="AB4" s="8">
        <v>-0.5</v>
      </c>
      <c r="AC4" s="8"/>
      <c r="AD4" s="11" t="s">
        <v>422</v>
      </c>
      <c r="AE4" s="11" t="s">
        <v>422</v>
      </c>
      <c r="AF4" s="11" t="s">
        <v>151</v>
      </c>
      <c r="AG4" s="8" t="s">
        <v>348</v>
      </c>
      <c r="AH4" s="8" t="s">
        <v>399</v>
      </c>
      <c r="AI4" s="31" t="s">
        <v>419</v>
      </c>
    </row>
    <row r="5" spans="1:35" s="5" customFormat="1">
      <c r="A5" s="6">
        <v>44591</v>
      </c>
      <c r="B5" s="7" t="s">
        <v>126</v>
      </c>
      <c r="C5" s="8" t="s">
        <v>156</v>
      </c>
      <c r="D5" s="9">
        <v>4.7233796296296295E-2</v>
      </c>
      <c r="E5" s="33" t="s">
        <v>682</v>
      </c>
      <c r="F5" s="10">
        <v>12.2</v>
      </c>
      <c r="G5" s="10">
        <v>10.5</v>
      </c>
      <c r="H5" s="10">
        <v>10.9</v>
      </c>
      <c r="I5" s="10">
        <v>11.5</v>
      </c>
      <c r="J5" s="10">
        <v>11.2</v>
      </c>
      <c r="K5" s="10">
        <v>11.8</v>
      </c>
      <c r="L5" s="27">
        <f>SUM(F5:H5)</f>
        <v>33.6</v>
      </c>
      <c r="M5" s="27">
        <f>SUM(I5:K5)</f>
        <v>34.5</v>
      </c>
      <c r="N5" s="28">
        <f>SUM(F5:J5)</f>
        <v>56.3</v>
      </c>
      <c r="O5" s="11" t="s">
        <v>154</v>
      </c>
      <c r="P5" s="11" t="s">
        <v>155</v>
      </c>
      <c r="Q5" s="34" t="s">
        <v>354</v>
      </c>
      <c r="R5" s="34" t="s">
        <v>227</v>
      </c>
      <c r="S5" s="34" t="s">
        <v>403</v>
      </c>
      <c r="T5" s="13" t="s">
        <v>162</v>
      </c>
      <c r="U5" s="12">
        <v>13.7</v>
      </c>
      <c r="V5" s="12">
        <v>14.3</v>
      </c>
      <c r="W5" s="12">
        <v>10.1</v>
      </c>
      <c r="X5" s="11" t="s">
        <v>150</v>
      </c>
      <c r="Y5" s="12">
        <v>0.2</v>
      </c>
      <c r="Z5" s="12" t="s">
        <v>421</v>
      </c>
      <c r="AA5" s="12">
        <v>0.7</v>
      </c>
      <c r="AB5" s="8">
        <v>-0.5</v>
      </c>
      <c r="AC5" s="8"/>
      <c r="AD5" s="11" t="s">
        <v>422</v>
      </c>
      <c r="AE5" s="11" t="s">
        <v>422</v>
      </c>
      <c r="AF5" s="11" t="s">
        <v>151</v>
      </c>
      <c r="AG5" s="8"/>
      <c r="AH5" s="8"/>
      <c r="AI5" s="31"/>
    </row>
    <row r="6" spans="1:35" s="5" customFormat="1">
      <c r="A6" s="6">
        <v>44598</v>
      </c>
      <c r="B6" s="7" t="s">
        <v>124</v>
      </c>
      <c r="C6" s="8" t="s">
        <v>156</v>
      </c>
      <c r="D6" s="9">
        <v>4.7326388888888883E-2</v>
      </c>
      <c r="E6" s="33" t="s">
        <v>772</v>
      </c>
      <c r="F6" s="10">
        <v>12.5</v>
      </c>
      <c r="G6" s="10">
        <v>10.199999999999999</v>
      </c>
      <c r="H6" s="10">
        <v>10.9</v>
      </c>
      <c r="I6" s="10">
        <v>11.6</v>
      </c>
      <c r="J6" s="10">
        <v>11.7</v>
      </c>
      <c r="K6" s="10">
        <v>12</v>
      </c>
      <c r="L6" s="27">
        <f>SUM(F6:H6)</f>
        <v>33.6</v>
      </c>
      <c r="M6" s="27">
        <f>SUM(I6:K6)</f>
        <v>35.299999999999997</v>
      </c>
      <c r="N6" s="28">
        <f>SUM(F6:J6)</f>
        <v>56.900000000000006</v>
      </c>
      <c r="O6" s="11" t="s">
        <v>154</v>
      </c>
      <c r="P6" s="11" t="s">
        <v>155</v>
      </c>
      <c r="Q6" s="34" t="s">
        <v>773</v>
      </c>
      <c r="R6" s="34" t="s">
        <v>212</v>
      </c>
      <c r="S6" s="34" t="s">
        <v>189</v>
      </c>
      <c r="T6" s="13" t="s">
        <v>162</v>
      </c>
      <c r="U6" s="12">
        <v>13.6</v>
      </c>
      <c r="V6" s="12">
        <v>14.3</v>
      </c>
      <c r="W6" s="12">
        <v>9.1999999999999993</v>
      </c>
      <c r="X6" s="11" t="s">
        <v>150</v>
      </c>
      <c r="Y6" s="12">
        <v>0.2</v>
      </c>
      <c r="Z6" s="12" t="s">
        <v>421</v>
      </c>
      <c r="AA6" s="12">
        <v>0.3</v>
      </c>
      <c r="AB6" s="8">
        <v>-0.1</v>
      </c>
      <c r="AC6" s="8"/>
      <c r="AD6" s="11" t="s">
        <v>422</v>
      </c>
      <c r="AE6" s="11" t="s">
        <v>422</v>
      </c>
      <c r="AF6" s="11" t="s">
        <v>150</v>
      </c>
      <c r="AG6" s="8"/>
      <c r="AH6" s="8" t="s">
        <v>797</v>
      </c>
      <c r="AI6" s="31" t="s">
        <v>798</v>
      </c>
    </row>
  </sheetData>
  <autoFilter ref="A1:AH1" xr:uid="{00000000-0009-0000-0000-000001000000}"/>
  <phoneticPr fontId="11"/>
  <conditionalFormatting sqref="AD2:AE2">
    <cfRule type="containsText" dxfId="1088" priority="467" operator="containsText" text="E">
      <formula>NOT(ISERROR(SEARCH("E",AD2)))</formula>
    </cfRule>
    <cfRule type="containsText" dxfId="1087" priority="468" operator="containsText" text="B">
      <formula>NOT(ISERROR(SEARCH("B",AD2)))</formula>
    </cfRule>
    <cfRule type="containsText" dxfId="1086" priority="469" operator="containsText" text="A">
      <formula>NOT(ISERROR(SEARCH("A",AD2)))</formula>
    </cfRule>
  </conditionalFormatting>
  <conditionalFormatting sqref="AF2">
    <cfRule type="containsText" dxfId="1085" priority="464" operator="containsText" text="E">
      <formula>NOT(ISERROR(SEARCH("E",AF2)))</formula>
    </cfRule>
    <cfRule type="containsText" dxfId="1084" priority="465" operator="containsText" text="B">
      <formula>NOT(ISERROR(SEARCH("B",AF2)))</formula>
    </cfRule>
    <cfRule type="containsText" dxfId="1083" priority="466" operator="containsText" text="A">
      <formula>NOT(ISERROR(SEARCH("A",AF2)))</formula>
    </cfRule>
  </conditionalFormatting>
  <conditionalFormatting sqref="AG2">
    <cfRule type="containsText" dxfId="1082" priority="461" operator="containsText" text="E">
      <formula>NOT(ISERROR(SEARCH("E",AG2)))</formula>
    </cfRule>
    <cfRule type="containsText" dxfId="1081" priority="462" operator="containsText" text="B">
      <formula>NOT(ISERROR(SEARCH("B",AG2)))</formula>
    </cfRule>
    <cfRule type="containsText" dxfId="1080" priority="463" operator="containsText" text="A">
      <formula>NOT(ISERROR(SEARCH("A",AG2)))</formula>
    </cfRule>
  </conditionalFormatting>
  <conditionalFormatting sqref="F2:K2">
    <cfRule type="colorScale" priority="1099">
      <colorScale>
        <cfvo type="min"/>
        <cfvo type="percentile" val="50"/>
        <cfvo type="max"/>
        <color rgb="FFF8696B"/>
        <color rgb="FFFFEB84"/>
        <color rgb="FF63BE7B"/>
      </colorScale>
    </cfRule>
  </conditionalFormatting>
  <conditionalFormatting sqref="X2">
    <cfRule type="containsText" dxfId="1079" priority="360" operator="containsText" text="D">
      <formula>NOT(ISERROR(SEARCH("D",X2)))</formula>
    </cfRule>
    <cfRule type="containsText" dxfId="1078" priority="361" operator="containsText" text="S">
      <formula>NOT(ISERROR(SEARCH("S",X2)))</formula>
    </cfRule>
    <cfRule type="containsText" dxfId="1077" priority="362" operator="containsText" text="F">
      <formula>NOT(ISERROR(SEARCH("F",X2)))</formula>
    </cfRule>
    <cfRule type="containsText" dxfId="1076" priority="363" operator="containsText" text="E">
      <formula>NOT(ISERROR(SEARCH("E",X2)))</formula>
    </cfRule>
    <cfRule type="containsText" dxfId="1075" priority="364" operator="containsText" text="B">
      <formula>NOT(ISERROR(SEARCH("B",X2)))</formula>
    </cfRule>
    <cfRule type="containsText" dxfId="1074" priority="365" operator="containsText" text="A">
      <formula>NOT(ISERROR(SEARCH("A",X2)))</formula>
    </cfRule>
  </conditionalFormatting>
  <conditionalFormatting sqref="AD3:AE4">
    <cfRule type="containsText" dxfId="1073" priority="50" operator="containsText" text="E">
      <formula>NOT(ISERROR(SEARCH("E",AD3)))</formula>
    </cfRule>
    <cfRule type="containsText" dxfId="1072" priority="51" operator="containsText" text="B">
      <formula>NOT(ISERROR(SEARCH("B",AD3)))</formula>
    </cfRule>
    <cfRule type="containsText" dxfId="1071" priority="52" operator="containsText" text="A">
      <formula>NOT(ISERROR(SEARCH("A",AD3)))</formula>
    </cfRule>
  </conditionalFormatting>
  <conditionalFormatting sqref="AF3:AF4">
    <cfRule type="containsText" dxfId="1070" priority="47" operator="containsText" text="E">
      <formula>NOT(ISERROR(SEARCH("E",AF3)))</formula>
    </cfRule>
    <cfRule type="containsText" dxfId="1069" priority="48" operator="containsText" text="B">
      <formula>NOT(ISERROR(SEARCH("B",AF3)))</formula>
    </cfRule>
    <cfRule type="containsText" dxfId="1068" priority="49" operator="containsText" text="A">
      <formula>NOT(ISERROR(SEARCH("A",AF3)))</formula>
    </cfRule>
  </conditionalFormatting>
  <conditionalFormatting sqref="F4:K4">
    <cfRule type="colorScale" priority="53">
      <colorScale>
        <cfvo type="min"/>
        <cfvo type="percentile" val="50"/>
        <cfvo type="max"/>
        <color rgb="FFF8696B"/>
        <color rgb="FFFFEB84"/>
        <color rgb="FF63BE7B"/>
      </colorScale>
    </cfRule>
  </conditionalFormatting>
  <conditionalFormatting sqref="X3:X4">
    <cfRule type="containsText" dxfId="1067" priority="38" operator="containsText" text="D">
      <formula>NOT(ISERROR(SEARCH("D",X3)))</formula>
    </cfRule>
    <cfRule type="containsText" dxfId="1066" priority="39" operator="containsText" text="S">
      <formula>NOT(ISERROR(SEARCH("S",X3)))</formula>
    </cfRule>
    <cfRule type="containsText" dxfId="1065" priority="40" operator="containsText" text="F">
      <formula>NOT(ISERROR(SEARCH("F",X3)))</formula>
    </cfRule>
    <cfRule type="containsText" dxfId="1064" priority="41" operator="containsText" text="E">
      <formula>NOT(ISERROR(SEARCH("E",X3)))</formula>
    </cfRule>
    <cfRule type="containsText" dxfId="1063" priority="42" operator="containsText" text="B">
      <formula>NOT(ISERROR(SEARCH("B",X3)))</formula>
    </cfRule>
    <cfRule type="containsText" dxfId="1062" priority="43" operator="containsText" text="A">
      <formula>NOT(ISERROR(SEARCH("A",X3)))</formula>
    </cfRule>
  </conditionalFormatting>
  <conditionalFormatting sqref="AG3:AG4">
    <cfRule type="containsText" dxfId="1061" priority="35" operator="containsText" text="E">
      <formula>NOT(ISERROR(SEARCH("E",AG3)))</formula>
    </cfRule>
    <cfRule type="containsText" dxfId="1060" priority="36" operator="containsText" text="B">
      <formula>NOT(ISERROR(SEARCH("B",AG3)))</formula>
    </cfRule>
    <cfRule type="containsText" dxfId="1059" priority="37" operator="containsText" text="A">
      <formula>NOT(ISERROR(SEARCH("A",AG3)))</formula>
    </cfRule>
  </conditionalFormatting>
  <conditionalFormatting sqref="F3:K3">
    <cfRule type="colorScale" priority="34">
      <colorScale>
        <cfvo type="min"/>
        <cfvo type="percentile" val="50"/>
        <cfvo type="max"/>
        <color rgb="FFF8696B"/>
        <color rgb="FFFFEB84"/>
        <color rgb="FF63BE7B"/>
      </colorScale>
    </cfRule>
  </conditionalFormatting>
  <conditionalFormatting sqref="AD5:AE5">
    <cfRule type="containsText" dxfId="1058" priority="30" operator="containsText" text="E">
      <formula>NOT(ISERROR(SEARCH("E",AD5)))</formula>
    </cfRule>
    <cfRule type="containsText" dxfId="1057" priority="31" operator="containsText" text="B">
      <formula>NOT(ISERROR(SEARCH("B",AD5)))</formula>
    </cfRule>
    <cfRule type="containsText" dxfId="1056" priority="32" operator="containsText" text="A">
      <formula>NOT(ISERROR(SEARCH("A",AD5)))</formula>
    </cfRule>
  </conditionalFormatting>
  <conditionalFormatting sqref="AF5">
    <cfRule type="containsText" dxfId="1055" priority="27" operator="containsText" text="E">
      <formula>NOT(ISERROR(SEARCH("E",AF5)))</formula>
    </cfRule>
    <cfRule type="containsText" dxfId="1054" priority="28" operator="containsText" text="B">
      <formula>NOT(ISERROR(SEARCH("B",AF5)))</formula>
    </cfRule>
    <cfRule type="containsText" dxfId="1053" priority="29" operator="containsText" text="A">
      <formula>NOT(ISERROR(SEARCH("A",AF5)))</formula>
    </cfRule>
  </conditionalFormatting>
  <conditionalFormatting sqref="X5">
    <cfRule type="containsText" dxfId="1052" priority="21" operator="containsText" text="D">
      <formula>NOT(ISERROR(SEARCH("D",X5)))</formula>
    </cfRule>
    <cfRule type="containsText" dxfId="1051" priority="22" operator="containsText" text="S">
      <formula>NOT(ISERROR(SEARCH("S",X5)))</formula>
    </cfRule>
    <cfRule type="containsText" dxfId="1050" priority="23" operator="containsText" text="F">
      <formula>NOT(ISERROR(SEARCH("F",X5)))</formula>
    </cfRule>
    <cfRule type="containsText" dxfId="1049" priority="24" operator="containsText" text="E">
      <formula>NOT(ISERROR(SEARCH("E",X5)))</formula>
    </cfRule>
    <cfRule type="containsText" dxfId="1048" priority="25" operator="containsText" text="B">
      <formula>NOT(ISERROR(SEARCH("B",X5)))</formula>
    </cfRule>
    <cfRule type="containsText" dxfId="1047" priority="26" operator="containsText" text="A">
      <formula>NOT(ISERROR(SEARCH("A",X5)))</formula>
    </cfRule>
  </conditionalFormatting>
  <conditionalFormatting sqref="AG5">
    <cfRule type="containsText" dxfId="1046" priority="18" operator="containsText" text="E">
      <formula>NOT(ISERROR(SEARCH("E",AG5)))</formula>
    </cfRule>
    <cfRule type="containsText" dxfId="1045" priority="19" operator="containsText" text="B">
      <formula>NOT(ISERROR(SEARCH("B",AG5)))</formula>
    </cfRule>
    <cfRule type="containsText" dxfId="1044" priority="20" operator="containsText" text="A">
      <formula>NOT(ISERROR(SEARCH("A",AG5)))</formula>
    </cfRule>
  </conditionalFormatting>
  <conditionalFormatting sqref="F5:K5">
    <cfRule type="colorScale" priority="17">
      <colorScale>
        <cfvo type="min"/>
        <cfvo type="percentile" val="50"/>
        <cfvo type="max"/>
        <color rgb="FFF8696B"/>
        <color rgb="FFFFEB84"/>
        <color rgb="FF63BE7B"/>
      </colorScale>
    </cfRule>
  </conditionalFormatting>
  <conditionalFormatting sqref="AD6:AE6">
    <cfRule type="containsText" dxfId="1043" priority="14" operator="containsText" text="E">
      <formula>NOT(ISERROR(SEARCH("E",AD6)))</formula>
    </cfRule>
    <cfRule type="containsText" dxfId="1042" priority="15" operator="containsText" text="B">
      <formula>NOT(ISERROR(SEARCH("B",AD6)))</formula>
    </cfRule>
    <cfRule type="containsText" dxfId="1041" priority="16" operator="containsText" text="A">
      <formula>NOT(ISERROR(SEARCH("A",AD6)))</formula>
    </cfRule>
  </conditionalFormatting>
  <conditionalFormatting sqref="AF6">
    <cfRule type="containsText" dxfId="1040" priority="11" operator="containsText" text="E">
      <formula>NOT(ISERROR(SEARCH("E",AF6)))</formula>
    </cfRule>
    <cfRule type="containsText" dxfId="1039" priority="12" operator="containsText" text="B">
      <formula>NOT(ISERROR(SEARCH("B",AF6)))</formula>
    </cfRule>
    <cfRule type="containsText" dxfId="1038" priority="13" operator="containsText" text="A">
      <formula>NOT(ISERROR(SEARCH("A",AF6)))</formula>
    </cfRule>
  </conditionalFormatting>
  <conditionalFormatting sqref="X6">
    <cfRule type="containsText" dxfId="1037" priority="5" operator="containsText" text="D">
      <formula>NOT(ISERROR(SEARCH("D",X6)))</formula>
    </cfRule>
    <cfRule type="containsText" dxfId="1036" priority="6" operator="containsText" text="S">
      <formula>NOT(ISERROR(SEARCH("S",X6)))</formula>
    </cfRule>
    <cfRule type="containsText" dxfId="1035" priority="7" operator="containsText" text="F">
      <formula>NOT(ISERROR(SEARCH("F",X6)))</formula>
    </cfRule>
    <cfRule type="containsText" dxfId="1034" priority="8" operator="containsText" text="E">
      <formula>NOT(ISERROR(SEARCH("E",X6)))</formula>
    </cfRule>
    <cfRule type="containsText" dxfId="1033" priority="9" operator="containsText" text="B">
      <formula>NOT(ISERROR(SEARCH("B",X6)))</formula>
    </cfRule>
    <cfRule type="containsText" dxfId="1032" priority="10" operator="containsText" text="A">
      <formula>NOT(ISERROR(SEARCH("A",X6)))</formula>
    </cfRule>
  </conditionalFormatting>
  <conditionalFormatting sqref="AG6">
    <cfRule type="containsText" dxfId="1031" priority="2" operator="containsText" text="E">
      <formula>NOT(ISERROR(SEARCH("E",AG6)))</formula>
    </cfRule>
    <cfRule type="containsText" dxfId="1030" priority="3" operator="containsText" text="B">
      <formula>NOT(ISERROR(SEARCH("B",AG6)))</formula>
    </cfRule>
    <cfRule type="containsText" dxfId="1029" priority="4" operator="containsText" text="A">
      <formula>NOT(ISERROR(SEARCH("A",AG6)))</formula>
    </cfRule>
  </conditionalFormatting>
  <conditionalFormatting sqref="F6:K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6"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L5:N5 L6:N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0"/>
  <sheetViews>
    <sheetView workbookViewId="0">
      <pane xSplit="5" ySplit="1" topLeftCell="W2" activePane="bottomRight" state="frozen"/>
      <selection activeCell="E15" sqref="E15"/>
      <selection pane="topRight" activeCell="E15" sqref="E15"/>
      <selection pane="bottomLeft" activeCell="E15" sqref="E15"/>
      <selection pane="bottomRight" activeCell="AK18" sqref="AK1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128</v>
      </c>
      <c r="Z1" s="4" t="s">
        <v>139</v>
      </c>
      <c r="AA1" s="4" t="s">
        <v>9</v>
      </c>
      <c r="AB1" s="4" t="s">
        <v>104</v>
      </c>
      <c r="AC1" s="4" t="s">
        <v>10</v>
      </c>
      <c r="AD1" s="4" t="s">
        <v>11</v>
      </c>
      <c r="AE1" s="4"/>
      <c r="AF1" s="4" t="s">
        <v>12</v>
      </c>
      <c r="AG1" s="4" t="s">
        <v>13</v>
      </c>
      <c r="AH1" s="4" t="s">
        <v>62</v>
      </c>
      <c r="AI1" s="4" t="s">
        <v>63</v>
      </c>
      <c r="AJ1" s="1" t="s">
        <v>14</v>
      </c>
      <c r="AK1" s="22" t="s">
        <v>119</v>
      </c>
    </row>
    <row r="2" spans="1:37" s="5" customFormat="1">
      <c r="A2" s="6">
        <v>44570</v>
      </c>
      <c r="B2" s="7" t="s">
        <v>245</v>
      </c>
      <c r="C2" s="8" t="s">
        <v>156</v>
      </c>
      <c r="D2" s="9">
        <v>5.4930555555555559E-2</v>
      </c>
      <c r="E2" s="33" t="s">
        <v>357</v>
      </c>
      <c r="F2" s="10">
        <v>12</v>
      </c>
      <c r="G2" s="10">
        <v>10.7</v>
      </c>
      <c r="H2" s="10">
        <v>10.9</v>
      </c>
      <c r="I2" s="10">
        <v>11.3</v>
      </c>
      <c r="J2" s="10">
        <v>11.6</v>
      </c>
      <c r="K2" s="10">
        <v>11.3</v>
      </c>
      <c r="L2" s="10">
        <v>11.8</v>
      </c>
      <c r="M2" s="27">
        <f t="shared" ref="M2:M7" si="0">SUM(F2:H2)</f>
        <v>33.6</v>
      </c>
      <c r="N2" s="27">
        <f t="shared" ref="N2:N7" si="1">I2</f>
        <v>11.3</v>
      </c>
      <c r="O2" s="27">
        <f t="shared" ref="O2:O7" si="2">SUM(J2:L2)</f>
        <v>34.700000000000003</v>
      </c>
      <c r="P2" s="28">
        <f t="shared" ref="P2:P7" si="3">SUM(F2:J2)</f>
        <v>56.500000000000007</v>
      </c>
      <c r="Q2" s="11" t="s">
        <v>154</v>
      </c>
      <c r="R2" s="11" t="s">
        <v>155</v>
      </c>
      <c r="S2" s="13" t="s">
        <v>189</v>
      </c>
      <c r="T2" s="13" t="s">
        <v>354</v>
      </c>
      <c r="U2" s="13" t="s">
        <v>189</v>
      </c>
      <c r="V2" s="13" t="s">
        <v>120</v>
      </c>
      <c r="W2" s="12">
        <v>13.7</v>
      </c>
      <c r="X2" s="12">
        <v>13.7</v>
      </c>
      <c r="Y2" s="12">
        <v>10.3</v>
      </c>
      <c r="Z2" s="11" t="s">
        <v>162</v>
      </c>
      <c r="AA2" s="8">
        <v>-0.9</v>
      </c>
      <c r="AB2" s="11" t="s">
        <v>421</v>
      </c>
      <c r="AC2" s="11">
        <v>-0.3</v>
      </c>
      <c r="AD2" s="11">
        <v>-0.6</v>
      </c>
      <c r="AE2" s="11"/>
      <c r="AF2" s="11" t="s">
        <v>425</v>
      </c>
      <c r="AG2" s="11" t="s">
        <v>423</v>
      </c>
      <c r="AH2" s="11" t="s">
        <v>150</v>
      </c>
      <c r="AI2" s="8" t="s">
        <v>348</v>
      </c>
      <c r="AJ2" s="8" t="s">
        <v>356</v>
      </c>
      <c r="AK2" s="31" t="s">
        <v>358</v>
      </c>
    </row>
    <row r="3" spans="1:37" s="5" customFormat="1">
      <c r="A3" s="6">
        <v>44576</v>
      </c>
      <c r="B3" s="7" t="s">
        <v>123</v>
      </c>
      <c r="C3" s="8" t="s">
        <v>156</v>
      </c>
      <c r="D3" s="9">
        <v>5.6319444444444443E-2</v>
      </c>
      <c r="E3" s="33" t="s">
        <v>444</v>
      </c>
      <c r="F3" s="10">
        <v>12.3</v>
      </c>
      <c r="G3" s="10">
        <v>10.6</v>
      </c>
      <c r="H3" s="10">
        <v>11</v>
      </c>
      <c r="I3" s="10">
        <v>11.8</v>
      </c>
      <c r="J3" s="10">
        <v>11.9</v>
      </c>
      <c r="K3" s="10">
        <v>11.7</v>
      </c>
      <c r="L3" s="10">
        <v>12.3</v>
      </c>
      <c r="M3" s="27">
        <f t="shared" si="0"/>
        <v>33.9</v>
      </c>
      <c r="N3" s="27">
        <f t="shared" si="1"/>
        <v>11.8</v>
      </c>
      <c r="O3" s="27">
        <f t="shared" si="2"/>
        <v>35.900000000000006</v>
      </c>
      <c r="P3" s="28">
        <f t="shared" si="3"/>
        <v>57.6</v>
      </c>
      <c r="Q3" s="11" t="s">
        <v>154</v>
      </c>
      <c r="R3" s="11" t="s">
        <v>175</v>
      </c>
      <c r="S3" s="13" t="s">
        <v>302</v>
      </c>
      <c r="T3" s="13" t="s">
        <v>157</v>
      </c>
      <c r="U3" s="13" t="s">
        <v>451</v>
      </c>
      <c r="V3" s="13" t="s">
        <v>120</v>
      </c>
      <c r="W3" s="12">
        <v>13.6</v>
      </c>
      <c r="X3" s="12">
        <v>13.8</v>
      </c>
      <c r="Y3" s="12">
        <v>9.6999999999999993</v>
      </c>
      <c r="Z3" s="11" t="s">
        <v>150</v>
      </c>
      <c r="AA3" s="8">
        <v>-0.7</v>
      </c>
      <c r="AB3" s="11" t="s">
        <v>421</v>
      </c>
      <c r="AC3" s="11">
        <v>-0.2</v>
      </c>
      <c r="AD3" s="11">
        <v>-0.5</v>
      </c>
      <c r="AE3" s="11"/>
      <c r="AF3" s="11" t="s">
        <v>423</v>
      </c>
      <c r="AG3" s="11" t="s">
        <v>423</v>
      </c>
      <c r="AH3" s="11" t="s">
        <v>162</v>
      </c>
      <c r="AI3" s="8"/>
      <c r="AJ3" s="8" t="s">
        <v>443</v>
      </c>
      <c r="AK3" s="31" t="s">
        <v>498</v>
      </c>
    </row>
    <row r="4" spans="1:37" s="5" customFormat="1">
      <c r="A4" s="6">
        <v>44576</v>
      </c>
      <c r="B4" s="7" t="s">
        <v>248</v>
      </c>
      <c r="C4" s="8" t="s">
        <v>156</v>
      </c>
      <c r="D4" s="9">
        <v>5.634259259259259E-2</v>
      </c>
      <c r="E4" s="33" t="s">
        <v>461</v>
      </c>
      <c r="F4" s="10">
        <v>12.2</v>
      </c>
      <c r="G4" s="10">
        <v>11.2</v>
      </c>
      <c r="H4" s="10">
        <v>11.5</v>
      </c>
      <c r="I4" s="10">
        <v>11.6</v>
      </c>
      <c r="J4" s="10">
        <v>11.6</v>
      </c>
      <c r="K4" s="10">
        <v>11.5</v>
      </c>
      <c r="L4" s="10">
        <v>12.2</v>
      </c>
      <c r="M4" s="27">
        <f t="shared" si="0"/>
        <v>34.9</v>
      </c>
      <c r="N4" s="27">
        <f t="shared" si="1"/>
        <v>11.6</v>
      </c>
      <c r="O4" s="27">
        <f t="shared" si="2"/>
        <v>35.299999999999997</v>
      </c>
      <c r="P4" s="28">
        <f t="shared" si="3"/>
        <v>58.1</v>
      </c>
      <c r="Q4" s="11" t="s">
        <v>174</v>
      </c>
      <c r="R4" s="11" t="s">
        <v>317</v>
      </c>
      <c r="S4" s="13" t="s">
        <v>212</v>
      </c>
      <c r="T4" s="13" t="s">
        <v>462</v>
      </c>
      <c r="U4" s="13" t="s">
        <v>161</v>
      </c>
      <c r="V4" s="13" t="s">
        <v>120</v>
      </c>
      <c r="W4" s="12">
        <v>13.6</v>
      </c>
      <c r="X4" s="12">
        <v>13.8</v>
      </c>
      <c r="Y4" s="12">
        <v>9.6999999999999993</v>
      </c>
      <c r="Z4" s="11" t="s">
        <v>150</v>
      </c>
      <c r="AA4" s="8">
        <v>0.6</v>
      </c>
      <c r="AB4" s="11" t="s">
        <v>421</v>
      </c>
      <c r="AC4" s="11">
        <v>1.1000000000000001</v>
      </c>
      <c r="AD4" s="11">
        <v>-0.5</v>
      </c>
      <c r="AE4" s="11"/>
      <c r="AF4" s="11" t="s">
        <v>426</v>
      </c>
      <c r="AG4" s="11" t="s">
        <v>423</v>
      </c>
      <c r="AH4" s="11" t="s">
        <v>151</v>
      </c>
      <c r="AI4" s="8"/>
      <c r="AJ4" s="8" t="s">
        <v>460</v>
      </c>
      <c r="AK4" s="31" t="s">
        <v>502</v>
      </c>
    </row>
    <row r="5" spans="1:37" s="5" customFormat="1">
      <c r="A5" s="6">
        <v>44577</v>
      </c>
      <c r="B5" s="36" t="s">
        <v>124</v>
      </c>
      <c r="C5" s="8" t="s">
        <v>156</v>
      </c>
      <c r="D5" s="9">
        <v>5.5636574074074074E-2</v>
      </c>
      <c r="E5" s="33" t="s">
        <v>484</v>
      </c>
      <c r="F5" s="10">
        <v>12.2</v>
      </c>
      <c r="G5" s="10">
        <v>10.8</v>
      </c>
      <c r="H5" s="10">
        <v>11</v>
      </c>
      <c r="I5" s="10">
        <v>11.3</v>
      </c>
      <c r="J5" s="10">
        <v>11.4</v>
      </c>
      <c r="K5" s="10">
        <v>11.7</v>
      </c>
      <c r="L5" s="10">
        <v>12.3</v>
      </c>
      <c r="M5" s="27">
        <f t="shared" si="0"/>
        <v>34</v>
      </c>
      <c r="N5" s="27">
        <f t="shared" si="1"/>
        <v>11.3</v>
      </c>
      <c r="O5" s="27">
        <f t="shared" si="2"/>
        <v>35.400000000000006</v>
      </c>
      <c r="P5" s="28">
        <f t="shared" si="3"/>
        <v>56.699999999999996</v>
      </c>
      <c r="Q5" s="11" t="s">
        <v>154</v>
      </c>
      <c r="R5" s="11" t="s">
        <v>155</v>
      </c>
      <c r="S5" s="13" t="s">
        <v>189</v>
      </c>
      <c r="T5" s="13" t="s">
        <v>302</v>
      </c>
      <c r="U5" s="13" t="s">
        <v>189</v>
      </c>
      <c r="V5" s="13" t="s">
        <v>120</v>
      </c>
      <c r="W5" s="12">
        <v>13.5</v>
      </c>
      <c r="X5" s="12">
        <v>13.6</v>
      </c>
      <c r="Y5" s="12">
        <v>9.6</v>
      </c>
      <c r="Z5" s="11" t="s">
        <v>150</v>
      </c>
      <c r="AA5" s="8">
        <v>-0.3</v>
      </c>
      <c r="AB5" s="11" t="s">
        <v>421</v>
      </c>
      <c r="AC5" s="11">
        <v>0.1</v>
      </c>
      <c r="AD5" s="11">
        <v>-0.4</v>
      </c>
      <c r="AE5" s="11"/>
      <c r="AF5" s="11" t="s">
        <v>423</v>
      </c>
      <c r="AG5" s="11" t="s">
        <v>423</v>
      </c>
      <c r="AH5" s="11" t="s">
        <v>150</v>
      </c>
      <c r="AI5" s="8"/>
      <c r="AJ5" s="8" t="s">
        <v>521</v>
      </c>
      <c r="AK5" s="31" t="s">
        <v>522</v>
      </c>
    </row>
    <row r="6" spans="1:37" s="5" customFormat="1">
      <c r="A6" s="6">
        <v>44584</v>
      </c>
      <c r="B6" s="7" t="s">
        <v>124</v>
      </c>
      <c r="C6" s="8" t="s">
        <v>156</v>
      </c>
      <c r="D6" s="9">
        <v>5.6273148148148149E-2</v>
      </c>
      <c r="E6" s="33" t="s">
        <v>592</v>
      </c>
      <c r="F6" s="10">
        <v>12.3</v>
      </c>
      <c r="G6" s="10">
        <v>10.8</v>
      </c>
      <c r="H6" s="10">
        <v>11.3</v>
      </c>
      <c r="I6" s="10">
        <v>11.7</v>
      </c>
      <c r="J6" s="10">
        <v>11.6</v>
      </c>
      <c r="K6" s="10">
        <v>11.5</v>
      </c>
      <c r="L6" s="10">
        <v>12</v>
      </c>
      <c r="M6" s="27">
        <f t="shared" si="0"/>
        <v>34.400000000000006</v>
      </c>
      <c r="N6" s="27">
        <f t="shared" si="1"/>
        <v>11.7</v>
      </c>
      <c r="O6" s="27">
        <f t="shared" si="2"/>
        <v>35.1</v>
      </c>
      <c r="P6" s="28">
        <f t="shared" si="3"/>
        <v>57.70000000000001</v>
      </c>
      <c r="Q6" s="11" t="s">
        <v>174</v>
      </c>
      <c r="R6" s="11" t="s">
        <v>317</v>
      </c>
      <c r="S6" s="13" t="s">
        <v>352</v>
      </c>
      <c r="T6" s="13" t="s">
        <v>297</v>
      </c>
      <c r="U6" s="13" t="s">
        <v>200</v>
      </c>
      <c r="V6" s="13" t="s">
        <v>120</v>
      </c>
      <c r="W6" s="12">
        <v>13.4</v>
      </c>
      <c r="X6" s="12">
        <v>12.8</v>
      </c>
      <c r="Y6" s="12">
        <v>10.1</v>
      </c>
      <c r="Z6" s="11" t="s">
        <v>150</v>
      </c>
      <c r="AA6" s="8">
        <v>0.2</v>
      </c>
      <c r="AB6" s="11" t="s">
        <v>421</v>
      </c>
      <c r="AC6" s="11">
        <v>0.5</v>
      </c>
      <c r="AD6" s="11">
        <v>-0.3</v>
      </c>
      <c r="AE6" s="11"/>
      <c r="AF6" s="11" t="s">
        <v>422</v>
      </c>
      <c r="AG6" s="11" t="s">
        <v>422</v>
      </c>
      <c r="AH6" s="11" t="s">
        <v>151</v>
      </c>
      <c r="AI6" s="8"/>
      <c r="AJ6" s="8" t="s">
        <v>591</v>
      </c>
      <c r="AK6" s="31" t="s">
        <v>618</v>
      </c>
    </row>
    <row r="7" spans="1:37" s="5" customFormat="1">
      <c r="A7" s="6">
        <v>44598</v>
      </c>
      <c r="B7" s="7" t="s">
        <v>245</v>
      </c>
      <c r="C7" s="8" t="s">
        <v>156</v>
      </c>
      <c r="D7" s="9">
        <v>5.6273148148148149E-2</v>
      </c>
      <c r="E7" s="33" t="s">
        <v>760</v>
      </c>
      <c r="F7" s="10">
        <v>12.6</v>
      </c>
      <c r="G7" s="10">
        <v>10.9</v>
      </c>
      <c r="H7" s="10">
        <v>11</v>
      </c>
      <c r="I7" s="10">
        <v>11.4</v>
      </c>
      <c r="J7" s="10">
        <v>11.7</v>
      </c>
      <c r="K7" s="10">
        <v>11.4</v>
      </c>
      <c r="L7" s="10">
        <v>12.2</v>
      </c>
      <c r="M7" s="27">
        <f t="shared" si="0"/>
        <v>34.5</v>
      </c>
      <c r="N7" s="27">
        <f t="shared" si="1"/>
        <v>11.4</v>
      </c>
      <c r="O7" s="27">
        <f t="shared" si="2"/>
        <v>35.299999999999997</v>
      </c>
      <c r="P7" s="28">
        <f t="shared" si="3"/>
        <v>57.599999999999994</v>
      </c>
      <c r="Q7" s="11" t="s">
        <v>174</v>
      </c>
      <c r="R7" s="11" t="s">
        <v>155</v>
      </c>
      <c r="S7" s="13" t="s">
        <v>213</v>
      </c>
      <c r="T7" s="13" t="s">
        <v>189</v>
      </c>
      <c r="U7" s="13" t="s">
        <v>769</v>
      </c>
      <c r="V7" s="13" t="s">
        <v>162</v>
      </c>
      <c r="W7" s="12">
        <v>13.6</v>
      </c>
      <c r="X7" s="12">
        <v>14.3</v>
      </c>
      <c r="Y7" s="12">
        <v>9.1999999999999993</v>
      </c>
      <c r="Z7" s="11" t="s">
        <v>150</v>
      </c>
      <c r="AA7" s="8">
        <v>0.7</v>
      </c>
      <c r="AB7" s="11" t="s">
        <v>421</v>
      </c>
      <c r="AC7" s="11">
        <v>0.8</v>
      </c>
      <c r="AD7" s="11">
        <v>-0.1</v>
      </c>
      <c r="AE7" s="11"/>
      <c r="AF7" s="11" t="s">
        <v>426</v>
      </c>
      <c r="AG7" s="11" t="s">
        <v>422</v>
      </c>
      <c r="AH7" s="11" t="s">
        <v>151</v>
      </c>
      <c r="AI7" s="8"/>
      <c r="AJ7" s="8" t="s">
        <v>759</v>
      </c>
      <c r="AK7" s="31" t="s">
        <v>795</v>
      </c>
    </row>
    <row r="8" spans="1:37" s="5" customFormat="1">
      <c r="A8" s="6">
        <v>44632</v>
      </c>
      <c r="B8" s="7" t="s">
        <v>240</v>
      </c>
      <c r="C8" s="8" t="s">
        <v>156</v>
      </c>
      <c r="D8" s="9">
        <v>5.6261574074074068E-2</v>
      </c>
      <c r="E8" s="33" t="s">
        <v>801</v>
      </c>
      <c r="F8" s="10">
        <v>12.5</v>
      </c>
      <c r="G8" s="10">
        <v>10.9</v>
      </c>
      <c r="H8" s="10">
        <v>11.3</v>
      </c>
      <c r="I8" s="10">
        <v>11.5</v>
      </c>
      <c r="J8" s="10">
        <v>11.5</v>
      </c>
      <c r="K8" s="10">
        <v>11.4</v>
      </c>
      <c r="L8" s="10">
        <v>12</v>
      </c>
      <c r="M8" s="27">
        <f t="shared" ref="M8:M10" si="4">SUM(F8:H8)</f>
        <v>34.700000000000003</v>
      </c>
      <c r="N8" s="27">
        <f t="shared" ref="N8:N10" si="5">I8</f>
        <v>11.5</v>
      </c>
      <c r="O8" s="27">
        <f t="shared" ref="O8:O10" si="6">SUM(J8:L8)</f>
        <v>34.9</v>
      </c>
      <c r="P8" s="28">
        <f t="shared" ref="P8:P10" si="7">SUM(F8:J8)</f>
        <v>57.7</v>
      </c>
      <c r="Q8" s="11" t="s">
        <v>174</v>
      </c>
      <c r="R8" s="11" t="s">
        <v>155</v>
      </c>
      <c r="S8" s="13" t="s">
        <v>354</v>
      </c>
      <c r="T8" s="13" t="s">
        <v>161</v>
      </c>
      <c r="U8" s="13" t="s">
        <v>200</v>
      </c>
      <c r="V8" s="13" t="s">
        <v>120</v>
      </c>
      <c r="W8" s="12">
        <v>13.3</v>
      </c>
      <c r="X8" s="12">
        <v>11.7</v>
      </c>
      <c r="Y8" s="12">
        <v>8.9</v>
      </c>
      <c r="Z8" s="11" t="s">
        <v>120</v>
      </c>
      <c r="AA8" s="8">
        <v>-1.1000000000000001</v>
      </c>
      <c r="AB8" s="11" t="s">
        <v>421</v>
      </c>
      <c r="AC8" s="11">
        <v>-0.1</v>
      </c>
      <c r="AD8" s="11">
        <v>-1</v>
      </c>
      <c r="AE8" s="11"/>
      <c r="AF8" s="11" t="s">
        <v>423</v>
      </c>
      <c r="AG8" s="11" t="s">
        <v>423</v>
      </c>
      <c r="AH8" s="11" t="s">
        <v>150</v>
      </c>
      <c r="AI8" s="8"/>
      <c r="AJ8" s="8" t="s">
        <v>809</v>
      </c>
      <c r="AK8" s="31" t="s">
        <v>850</v>
      </c>
    </row>
    <row r="9" spans="1:37" s="5" customFormat="1">
      <c r="A9" s="6">
        <v>44632</v>
      </c>
      <c r="B9" s="7" t="s">
        <v>122</v>
      </c>
      <c r="C9" s="8" t="s">
        <v>156</v>
      </c>
      <c r="D9" s="9">
        <v>5.559027777777778E-2</v>
      </c>
      <c r="E9" s="33" t="s">
        <v>825</v>
      </c>
      <c r="F9" s="10">
        <v>12.3</v>
      </c>
      <c r="G9" s="10">
        <v>10.7</v>
      </c>
      <c r="H9" s="10">
        <v>11.2</v>
      </c>
      <c r="I9" s="10">
        <v>11.7</v>
      </c>
      <c r="J9" s="10">
        <v>11.3</v>
      </c>
      <c r="K9" s="10">
        <v>11.3</v>
      </c>
      <c r="L9" s="10">
        <v>11.8</v>
      </c>
      <c r="M9" s="27">
        <f t="shared" si="4"/>
        <v>34.200000000000003</v>
      </c>
      <c r="N9" s="27">
        <f t="shared" si="5"/>
        <v>11.7</v>
      </c>
      <c r="O9" s="27">
        <f t="shared" si="6"/>
        <v>34.400000000000006</v>
      </c>
      <c r="P9" s="28">
        <f t="shared" si="7"/>
        <v>57.2</v>
      </c>
      <c r="Q9" s="11" t="s">
        <v>154</v>
      </c>
      <c r="R9" s="11" t="s">
        <v>155</v>
      </c>
      <c r="S9" s="13" t="s">
        <v>157</v>
      </c>
      <c r="T9" s="13" t="s">
        <v>200</v>
      </c>
      <c r="U9" s="13" t="s">
        <v>826</v>
      </c>
      <c r="V9" s="13" t="s">
        <v>120</v>
      </c>
      <c r="W9" s="12">
        <v>13.3</v>
      </c>
      <c r="X9" s="12">
        <v>11.7</v>
      </c>
      <c r="Y9" s="12">
        <v>8.9</v>
      </c>
      <c r="Z9" s="11" t="s">
        <v>120</v>
      </c>
      <c r="AA9" s="8">
        <v>-1.2</v>
      </c>
      <c r="AB9" s="11" t="s">
        <v>421</v>
      </c>
      <c r="AC9" s="11">
        <v>-0.2</v>
      </c>
      <c r="AD9" s="11">
        <v>-1</v>
      </c>
      <c r="AE9" s="11"/>
      <c r="AF9" s="11" t="s">
        <v>423</v>
      </c>
      <c r="AG9" s="11" t="s">
        <v>422</v>
      </c>
      <c r="AH9" s="11" t="s">
        <v>151</v>
      </c>
      <c r="AI9" s="8"/>
      <c r="AJ9" s="8" t="s">
        <v>864</v>
      </c>
      <c r="AK9" s="31" t="s">
        <v>865</v>
      </c>
    </row>
    <row r="10" spans="1:37" s="5" customFormat="1">
      <c r="A10" s="6">
        <v>44633</v>
      </c>
      <c r="B10" s="7" t="s">
        <v>124</v>
      </c>
      <c r="C10" s="8" t="s">
        <v>156</v>
      </c>
      <c r="D10" s="9">
        <v>5.5555555555555552E-2</v>
      </c>
      <c r="E10" s="33" t="s">
        <v>843</v>
      </c>
      <c r="F10" s="10">
        <v>12.2</v>
      </c>
      <c r="G10" s="10">
        <v>10.8</v>
      </c>
      <c r="H10" s="10">
        <v>11.3</v>
      </c>
      <c r="I10" s="10">
        <v>11.5</v>
      </c>
      <c r="J10" s="10">
        <v>10.9</v>
      </c>
      <c r="K10" s="10">
        <v>11.3</v>
      </c>
      <c r="L10" s="10">
        <v>12</v>
      </c>
      <c r="M10" s="27">
        <f t="shared" si="4"/>
        <v>34.299999999999997</v>
      </c>
      <c r="N10" s="27">
        <f t="shared" si="5"/>
        <v>11.5</v>
      </c>
      <c r="O10" s="27">
        <f t="shared" si="6"/>
        <v>34.200000000000003</v>
      </c>
      <c r="P10" s="28">
        <f t="shared" si="7"/>
        <v>56.699999999999996</v>
      </c>
      <c r="Q10" s="11" t="s">
        <v>174</v>
      </c>
      <c r="R10" s="11" t="s">
        <v>155</v>
      </c>
      <c r="S10" s="13" t="s">
        <v>480</v>
      </c>
      <c r="T10" s="13" t="s">
        <v>161</v>
      </c>
      <c r="U10" s="13" t="s">
        <v>590</v>
      </c>
      <c r="V10" s="13" t="s">
        <v>120</v>
      </c>
      <c r="W10" s="12">
        <v>12.6</v>
      </c>
      <c r="X10" s="12">
        <v>13.5</v>
      </c>
      <c r="Y10" s="12">
        <v>9.5</v>
      </c>
      <c r="Z10" s="11" t="s">
        <v>120</v>
      </c>
      <c r="AA10" s="8">
        <v>-1</v>
      </c>
      <c r="AB10" s="11" t="s">
        <v>421</v>
      </c>
      <c r="AC10" s="11" t="s">
        <v>424</v>
      </c>
      <c r="AD10" s="11">
        <v>-1</v>
      </c>
      <c r="AE10" s="11"/>
      <c r="AF10" s="11" t="s">
        <v>423</v>
      </c>
      <c r="AG10" s="11" t="s">
        <v>422</v>
      </c>
      <c r="AH10" s="11" t="s">
        <v>150</v>
      </c>
      <c r="AI10" s="8"/>
      <c r="AJ10" s="8" t="s">
        <v>883</v>
      </c>
      <c r="AK10" s="31" t="s">
        <v>884</v>
      </c>
    </row>
  </sheetData>
  <autoFilter ref="A1:AJ2" xr:uid="{00000000-0009-0000-0000-000002000000}"/>
  <phoneticPr fontId="11"/>
  <conditionalFormatting sqref="AF2:AG2">
    <cfRule type="containsText" dxfId="1028" priority="601" operator="containsText" text="E">
      <formula>NOT(ISERROR(SEARCH("E",AF2)))</formula>
    </cfRule>
    <cfRule type="containsText" dxfId="1027" priority="602" operator="containsText" text="B">
      <formula>NOT(ISERROR(SEARCH("B",AF2)))</formula>
    </cfRule>
    <cfRule type="containsText" dxfId="1026" priority="603" operator="containsText" text="A">
      <formula>NOT(ISERROR(SEARCH("A",AF2)))</formula>
    </cfRule>
  </conditionalFormatting>
  <conditionalFormatting sqref="AH2">
    <cfRule type="containsText" dxfId="1025" priority="598" operator="containsText" text="E">
      <formula>NOT(ISERROR(SEARCH("E",AH2)))</formula>
    </cfRule>
    <cfRule type="containsText" dxfId="1024" priority="599" operator="containsText" text="B">
      <formula>NOT(ISERROR(SEARCH("B",AH2)))</formula>
    </cfRule>
    <cfRule type="containsText" dxfId="1023" priority="600" operator="containsText" text="A">
      <formula>NOT(ISERROR(SEARCH("A",AH2)))</formula>
    </cfRule>
  </conditionalFormatting>
  <conditionalFormatting sqref="F2:L2">
    <cfRule type="colorScale" priority="1133">
      <colorScale>
        <cfvo type="min"/>
        <cfvo type="percentile" val="50"/>
        <cfvo type="max"/>
        <color rgb="FFF8696B"/>
        <color rgb="FFFFEB84"/>
        <color rgb="FF63BE7B"/>
      </colorScale>
    </cfRule>
  </conditionalFormatting>
  <conditionalFormatting sqref="Z2">
    <cfRule type="containsText" dxfId="1022" priority="398" operator="containsText" text="D">
      <formula>NOT(ISERROR(SEARCH("D",Z2)))</formula>
    </cfRule>
    <cfRule type="containsText" dxfId="1021" priority="399" operator="containsText" text="S">
      <formula>NOT(ISERROR(SEARCH("S",Z2)))</formula>
    </cfRule>
    <cfRule type="containsText" dxfId="1020" priority="400" operator="containsText" text="F">
      <formula>NOT(ISERROR(SEARCH("F",Z2)))</formula>
    </cfRule>
    <cfRule type="containsText" dxfId="1019" priority="401" operator="containsText" text="E">
      <formula>NOT(ISERROR(SEARCH("E",Z2)))</formula>
    </cfRule>
    <cfRule type="containsText" dxfId="1018" priority="402" operator="containsText" text="B">
      <formula>NOT(ISERROR(SEARCH("B",Z2)))</formula>
    </cfRule>
    <cfRule type="containsText" dxfId="1017" priority="403" operator="containsText" text="A">
      <formula>NOT(ISERROR(SEARCH("A",Z2)))</formula>
    </cfRule>
  </conditionalFormatting>
  <conditionalFormatting sqref="AI2">
    <cfRule type="containsText" dxfId="1016" priority="72" operator="containsText" text="E">
      <formula>NOT(ISERROR(SEARCH("E",AI2)))</formula>
    </cfRule>
    <cfRule type="containsText" dxfId="1015" priority="73" operator="containsText" text="B">
      <formula>NOT(ISERROR(SEARCH("B",AI2)))</formula>
    </cfRule>
    <cfRule type="containsText" dxfId="1014" priority="74" operator="containsText" text="A">
      <formula>NOT(ISERROR(SEARCH("A",AI2)))</formula>
    </cfRule>
  </conditionalFormatting>
  <conditionalFormatting sqref="AF3:AG5">
    <cfRule type="containsText" dxfId="1013" priority="68" operator="containsText" text="E">
      <formula>NOT(ISERROR(SEARCH("E",AF3)))</formula>
    </cfRule>
    <cfRule type="containsText" dxfId="1012" priority="69" operator="containsText" text="B">
      <formula>NOT(ISERROR(SEARCH("B",AF3)))</formula>
    </cfRule>
    <cfRule type="containsText" dxfId="1011" priority="70" operator="containsText" text="A">
      <formula>NOT(ISERROR(SEARCH("A",AF3)))</formula>
    </cfRule>
  </conditionalFormatting>
  <conditionalFormatting sqref="AH3:AH5">
    <cfRule type="containsText" dxfId="1010" priority="65" operator="containsText" text="E">
      <formula>NOT(ISERROR(SEARCH("E",AH3)))</formula>
    </cfRule>
    <cfRule type="containsText" dxfId="1009" priority="66" operator="containsText" text="B">
      <formula>NOT(ISERROR(SEARCH("B",AH3)))</formula>
    </cfRule>
    <cfRule type="containsText" dxfId="1008" priority="67" operator="containsText" text="A">
      <formula>NOT(ISERROR(SEARCH("A",AH3)))</formula>
    </cfRule>
  </conditionalFormatting>
  <conditionalFormatting sqref="F3:L5">
    <cfRule type="colorScale" priority="71">
      <colorScale>
        <cfvo type="min"/>
        <cfvo type="percentile" val="50"/>
        <cfvo type="max"/>
        <color rgb="FFF8696B"/>
        <color rgb="FFFFEB84"/>
        <color rgb="FF63BE7B"/>
      </colorScale>
    </cfRule>
  </conditionalFormatting>
  <conditionalFormatting sqref="Z3:Z5">
    <cfRule type="containsText" dxfId="1007" priority="59" operator="containsText" text="D">
      <formula>NOT(ISERROR(SEARCH("D",Z3)))</formula>
    </cfRule>
    <cfRule type="containsText" dxfId="1006" priority="60" operator="containsText" text="S">
      <formula>NOT(ISERROR(SEARCH("S",Z3)))</formula>
    </cfRule>
    <cfRule type="containsText" dxfId="1005" priority="61" operator="containsText" text="F">
      <formula>NOT(ISERROR(SEARCH("F",Z3)))</formula>
    </cfRule>
    <cfRule type="containsText" dxfId="1004" priority="62" operator="containsText" text="E">
      <formula>NOT(ISERROR(SEARCH("E",Z3)))</formula>
    </cfRule>
    <cfRule type="containsText" dxfId="1003" priority="63" operator="containsText" text="B">
      <formula>NOT(ISERROR(SEARCH("B",Z3)))</formula>
    </cfRule>
    <cfRule type="containsText" dxfId="1002" priority="64" operator="containsText" text="A">
      <formula>NOT(ISERROR(SEARCH("A",Z3)))</formula>
    </cfRule>
  </conditionalFormatting>
  <conditionalFormatting sqref="AI3:AI4">
    <cfRule type="containsText" dxfId="1001" priority="53" operator="containsText" text="E">
      <formula>NOT(ISERROR(SEARCH("E",AI3)))</formula>
    </cfRule>
    <cfRule type="containsText" dxfId="1000" priority="54" operator="containsText" text="B">
      <formula>NOT(ISERROR(SEARCH("B",AI3)))</formula>
    </cfRule>
    <cfRule type="containsText" dxfId="999" priority="55" operator="containsText" text="A">
      <formula>NOT(ISERROR(SEARCH("A",AI3)))</formula>
    </cfRule>
  </conditionalFormatting>
  <conditionalFormatting sqref="AI5">
    <cfRule type="containsText" dxfId="998" priority="50" operator="containsText" text="E">
      <formula>NOT(ISERROR(SEARCH("E",AI5)))</formula>
    </cfRule>
    <cfRule type="containsText" dxfId="997" priority="51" operator="containsText" text="B">
      <formula>NOT(ISERROR(SEARCH("B",AI5)))</formula>
    </cfRule>
    <cfRule type="containsText" dxfId="996" priority="52" operator="containsText" text="A">
      <formula>NOT(ISERROR(SEARCH("A",AI5)))</formula>
    </cfRule>
  </conditionalFormatting>
  <conditionalFormatting sqref="AF6:AG6">
    <cfRule type="containsText" dxfId="995" priority="46" operator="containsText" text="E">
      <formula>NOT(ISERROR(SEARCH("E",AF6)))</formula>
    </cfRule>
    <cfRule type="containsText" dxfId="994" priority="47" operator="containsText" text="B">
      <formula>NOT(ISERROR(SEARCH("B",AF6)))</formula>
    </cfRule>
    <cfRule type="containsText" dxfId="993" priority="48" operator="containsText" text="A">
      <formula>NOT(ISERROR(SEARCH("A",AF6)))</formula>
    </cfRule>
  </conditionalFormatting>
  <conditionalFormatting sqref="AH6">
    <cfRule type="containsText" dxfId="992" priority="43" operator="containsText" text="E">
      <formula>NOT(ISERROR(SEARCH("E",AH6)))</formula>
    </cfRule>
    <cfRule type="containsText" dxfId="991" priority="44" operator="containsText" text="B">
      <formula>NOT(ISERROR(SEARCH("B",AH6)))</formula>
    </cfRule>
    <cfRule type="containsText" dxfId="990" priority="45" operator="containsText" text="A">
      <formula>NOT(ISERROR(SEARCH("A",AH6)))</formula>
    </cfRule>
  </conditionalFormatting>
  <conditionalFormatting sqref="F6:L6">
    <cfRule type="colorScale" priority="49">
      <colorScale>
        <cfvo type="min"/>
        <cfvo type="percentile" val="50"/>
        <cfvo type="max"/>
        <color rgb="FFF8696B"/>
        <color rgb="FFFFEB84"/>
        <color rgb="FF63BE7B"/>
      </colorScale>
    </cfRule>
  </conditionalFormatting>
  <conditionalFormatting sqref="Z6">
    <cfRule type="containsText" dxfId="989" priority="37" operator="containsText" text="D">
      <formula>NOT(ISERROR(SEARCH("D",Z6)))</formula>
    </cfRule>
    <cfRule type="containsText" dxfId="988" priority="38" operator="containsText" text="S">
      <formula>NOT(ISERROR(SEARCH("S",Z6)))</formula>
    </cfRule>
    <cfRule type="containsText" dxfId="987" priority="39" operator="containsText" text="F">
      <formula>NOT(ISERROR(SEARCH("F",Z6)))</formula>
    </cfRule>
    <cfRule type="containsText" dxfId="986" priority="40" operator="containsText" text="E">
      <formula>NOT(ISERROR(SEARCH("E",Z6)))</formula>
    </cfRule>
    <cfRule type="containsText" dxfId="985" priority="41" operator="containsText" text="B">
      <formula>NOT(ISERROR(SEARCH("B",Z6)))</formula>
    </cfRule>
    <cfRule type="containsText" dxfId="984" priority="42" operator="containsText" text="A">
      <formula>NOT(ISERROR(SEARCH("A",Z6)))</formula>
    </cfRule>
  </conditionalFormatting>
  <conditionalFormatting sqref="AI6">
    <cfRule type="containsText" dxfId="983" priority="34" operator="containsText" text="E">
      <formula>NOT(ISERROR(SEARCH("E",AI6)))</formula>
    </cfRule>
    <cfRule type="containsText" dxfId="982" priority="35" operator="containsText" text="B">
      <formula>NOT(ISERROR(SEARCH("B",AI6)))</formula>
    </cfRule>
    <cfRule type="containsText" dxfId="981" priority="36" operator="containsText" text="A">
      <formula>NOT(ISERROR(SEARCH("A",AI6)))</formula>
    </cfRule>
  </conditionalFormatting>
  <conditionalFormatting sqref="AF7:AG7">
    <cfRule type="containsText" dxfId="980" priority="30" operator="containsText" text="E">
      <formula>NOT(ISERROR(SEARCH("E",AF7)))</formula>
    </cfRule>
    <cfRule type="containsText" dxfId="979" priority="31" operator="containsText" text="B">
      <formula>NOT(ISERROR(SEARCH("B",AF7)))</formula>
    </cfRule>
    <cfRule type="containsText" dxfId="978" priority="32" operator="containsText" text="A">
      <formula>NOT(ISERROR(SEARCH("A",AF7)))</formula>
    </cfRule>
  </conditionalFormatting>
  <conditionalFormatting sqref="AH7">
    <cfRule type="containsText" dxfId="977" priority="27" operator="containsText" text="E">
      <formula>NOT(ISERROR(SEARCH("E",AH7)))</formula>
    </cfRule>
    <cfRule type="containsText" dxfId="976" priority="28" operator="containsText" text="B">
      <formula>NOT(ISERROR(SEARCH("B",AH7)))</formula>
    </cfRule>
    <cfRule type="containsText" dxfId="975" priority="29" operator="containsText" text="A">
      <formula>NOT(ISERROR(SEARCH("A",AH7)))</formula>
    </cfRule>
  </conditionalFormatting>
  <conditionalFormatting sqref="F7:L7">
    <cfRule type="colorScale" priority="33">
      <colorScale>
        <cfvo type="min"/>
        <cfvo type="percentile" val="50"/>
        <cfvo type="max"/>
        <color rgb="FFF8696B"/>
        <color rgb="FFFFEB84"/>
        <color rgb="FF63BE7B"/>
      </colorScale>
    </cfRule>
  </conditionalFormatting>
  <conditionalFormatting sqref="Z7">
    <cfRule type="containsText" dxfId="974" priority="21" operator="containsText" text="D">
      <formula>NOT(ISERROR(SEARCH("D",Z7)))</formula>
    </cfRule>
    <cfRule type="containsText" dxfId="973" priority="22" operator="containsText" text="S">
      <formula>NOT(ISERROR(SEARCH("S",Z7)))</formula>
    </cfRule>
    <cfRule type="containsText" dxfId="972" priority="23" operator="containsText" text="F">
      <formula>NOT(ISERROR(SEARCH("F",Z7)))</formula>
    </cfRule>
    <cfRule type="containsText" dxfId="971" priority="24" operator="containsText" text="E">
      <formula>NOT(ISERROR(SEARCH("E",Z7)))</formula>
    </cfRule>
    <cfRule type="containsText" dxfId="970" priority="25" operator="containsText" text="B">
      <formula>NOT(ISERROR(SEARCH("B",Z7)))</formula>
    </cfRule>
    <cfRule type="containsText" dxfId="969" priority="26" operator="containsText" text="A">
      <formula>NOT(ISERROR(SEARCH("A",Z7)))</formula>
    </cfRule>
  </conditionalFormatting>
  <conditionalFormatting sqref="AI7">
    <cfRule type="containsText" dxfId="968" priority="18" operator="containsText" text="E">
      <formula>NOT(ISERROR(SEARCH("E",AI7)))</formula>
    </cfRule>
    <cfRule type="containsText" dxfId="967" priority="19" operator="containsText" text="B">
      <formula>NOT(ISERROR(SEARCH("B",AI7)))</formula>
    </cfRule>
    <cfRule type="containsText" dxfId="966" priority="20" operator="containsText" text="A">
      <formula>NOT(ISERROR(SEARCH("A",AI7)))</formula>
    </cfRule>
  </conditionalFormatting>
  <conditionalFormatting sqref="AF8:AG10">
    <cfRule type="containsText" dxfId="965" priority="14" operator="containsText" text="E">
      <formula>NOT(ISERROR(SEARCH("E",AF8)))</formula>
    </cfRule>
    <cfRule type="containsText" dxfId="964" priority="15" operator="containsText" text="B">
      <formula>NOT(ISERROR(SEARCH("B",AF8)))</formula>
    </cfRule>
    <cfRule type="containsText" dxfId="963" priority="16" operator="containsText" text="A">
      <formula>NOT(ISERROR(SEARCH("A",AF8)))</formula>
    </cfRule>
  </conditionalFormatting>
  <conditionalFormatting sqref="AH8:AH10">
    <cfRule type="containsText" dxfId="962" priority="11" operator="containsText" text="E">
      <formula>NOT(ISERROR(SEARCH("E",AH8)))</formula>
    </cfRule>
    <cfRule type="containsText" dxfId="961" priority="12" operator="containsText" text="B">
      <formula>NOT(ISERROR(SEARCH("B",AH8)))</formula>
    </cfRule>
    <cfRule type="containsText" dxfId="960" priority="13" operator="containsText" text="A">
      <formula>NOT(ISERROR(SEARCH("A",AH8)))</formula>
    </cfRule>
  </conditionalFormatting>
  <conditionalFormatting sqref="F9:L10">
    <cfRule type="colorScale" priority="17">
      <colorScale>
        <cfvo type="min"/>
        <cfvo type="percentile" val="50"/>
        <cfvo type="max"/>
        <color rgb="FFF8696B"/>
        <color rgb="FFFFEB84"/>
        <color rgb="FF63BE7B"/>
      </colorScale>
    </cfRule>
  </conditionalFormatting>
  <conditionalFormatting sqref="Z8:Z10">
    <cfRule type="containsText" dxfId="959" priority="5" operator="containsText" text="D">
      <formula>NOT(ISERROR(SEARCH("D",Z8)))</formula>
    </cfRule>
    <cfRule type="containsText" dxfId="958" priority="6" operator="containsText" text="S">
      <formula>NOT(ISERROR(SEARCH("S",Z8)))</formula>
    </cfRule>
    <cfRule type="containsText" dxfId="957" priority="7" operator="containsText" text="F">
      <formula>NOT(ISERROR(SEARCH("F",Z8)))</formula>
    </cfRule>
    <cfRule type="containsText" dxfId="956" priority="8" operator="containsText" text="E">
      <formula>NOT(ISERROR(SEARCH("E",Z8)))</formula>
    </cfRule>
    <cfRule type="containsText" dxfId="955" priority="9" operator="containsText" text="B">
      <formula>NOT(ISERROR(SEARCH("B",Z8)))</formula>
    </cfRule>
    <cfRule type="containsText" dxfId="954" priority="10" operator="containsText" text="A">
      <formula>NOT(ISERROR(SEARCH("A",Z8)))</formula>
    </cfRule>
  </conditionalFormatting>
  <conditionalFormatting sqref="AI8:AI10">
    <cfRule type="containsText" dxfId="953" priority="2" operator="containsText" text="E">
      <formula>NOT(ISERROR(SEARCH("E",AI8)))</formula>
    </cfRule>
    <cfRule type="containsText" dxfId="952" priority="3" operator="containsText" text="B">
      <formula>NOT(ISERROR(SEARCH("B",AI8)))</formula>
    </cfRule>
    <cfRule type="containsText" dxfId="951" priority="4" operator="containsText" text="A">
      <formula>NOT(ISERROR(SEARCH("A",AI8)))</formula>
    </cfRule>
  </conditionalFormatting>
  <conditionalFormatting sqref="F8:L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0" xr:uid="{D765B32D-BD1A-874A-BE2A-1AD19C18CB15}">
      <formula1>"強風,外差し,イン先行"</formula1>
    </dataValidation>
  </dataValidations>
  <pageMargins left="0.75" right="0.75" top="1" bottom="1" header="0.3" footer="0.3"/>
  <pageSetup paperSize="9" orientation="portrait" horizontalDpi="4294967292" verticalDpi="4294967292"/>
  <ignoredErrors>
    <ignoredError sqref="M2:P2 M3:P5 M6:P6 M7:P7 M8:P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8"/>
  <sheetViews>
    <sheetView workbookViewId="0">
      <pane xSplit="5" ySplit="1" topLeftCell="P2" activePane="bottomRight" state="frozen"/>
      <selection activeCell="E24" sqref="E24"/>
      <selection pane="topRight" activeCell="E24" sqref="E24"/>
      <selection pane="bottomLeft" activeCell="E24" sqref="E24"/>
      <selection pane="bottomRight" activeCell="AM28" sqref="AM28"/>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148</v>
      </c>
      <c r="S1" s="2" t="s">
        <v>93</v>
      </c>
      <c r="T1" s="2" t="s">
        <v>58</v>
      </c>
      <c r="U1" s="3" t="s">
        <v>59</v>
      </c>
      <c r="V1" s="3" t="s">
        <v>60</v>
      </c>
      <c r="W1" s="3" t="s">
        <v>61</v>
      </c>
      <c r="X1" s="3" t="s">
        <v>94</v>
      </c>
      <c r="Y1" s="4" t="s">
        <v>117</v>
      </c>
      <c r="Z1" s="4" t="s">
        <v>118</v>
      </c>
      <c r="AA1" s="4" t="s">
        <v>128</v>
      </c>
      <c r="AB1" s="4" t="s">
        <v>139</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156</v>
      </c>
      <c r="D2" s="9">
        <v>6.6006944444444438E-2</v>
      </c>
      <c r="E2" s="33" t="s">
        <v>210</v>
      </c>
      <c r="F2" s="10">
        <v>12.8</v>
      </c>
      <c r="G2" s="10">
        <v>11.8</v>
      </c>
      <c r="H2" s="10">
        <v>12.1</v>
      </c>
      <c r="I2" s="10">
        <v>12.3</v>
      </c>
      <c r="J2" s="10">
        <v>12.3</v>
      </c>
      <c r="K2" s="10">
        <v>12.1</v>
      </c>
      <c r="L2" s="10">
        <v>10.7</v>
      </c>
      <c r="M2" s="10">
        <v>11.2</v>
      </c>
      <c r="N2" s="27">
        <f t="shared" ref="N2:N7" si="0">SUM(F2:H2)</f>
        <v>36.700000000000003</v>
      </c>
      <c r="O2" s="27">
        <f t="shared" ref="O2:O7" si="1">SUM(I2:J2)</f>
        <v>24.6</v>
      </c>
      <c r="P2" s="27">
        <f t="shared" ref="P2:P7" si="2">SUM(K2:M2)</f>
        <v>34</v>
      </c>
      <c r="Q2" s="28">
        <f t="shared" ref="Q2:Q7" si="3">SUM(F2:J2)</f>
        <v>61.3</v>
      </c>
      <c r="R2" s="28">
        <f t="shared" ref="R2:R7" si="4">SUM(I2:M2)</f>
        <v>58.600000000000009</v>
      </c>
      <c r="S2" s="11" t="s">
        <v>211</v>
      </c>
      <c r="T2" s="11" t="s">
        <v>164</v>
      </c>
      <c r="U2" s="13" t="s">
        <v>200</v>
      </c>
      <c r="V2" s="13" t="s">
        <v>212</v>
      </c>
      <c r="W2" s="13" t="s">
        <v>213</v>
      </c>
      <c r="X2" s="13" t="s">
        <v>120</v>
      </c>
      <c r="Y2" s="12">
        <v>12.7</v>
      </c>
      <c r="Z2" s="12">
        <v>13.2</v>
      </c>
      <c r="AA2" s="12">
        <v>10.199999999999999</v>
      </c>
      <c r="AB2" s="11" t="s">
        <v>162</v>
      </c>
      <c r="AC2" s="12">
        <v>1.1000000000000001</v>
      </c>
      <c r="AD2" s="12">
        <v>-0.7</v>
      </c>
      <c r="AE2" s="12">
        <v>1</v>
      </c>
      <c r="AF2" s="12">
        <v>-0.6</v>
      </c>
      <c r="AG2" s="12" t="s">
        <v>427</v>
      </c>
      <c r="AH2" s="11" t="s">
        <v>429</v>
      </c>
      <c r="AI2" s="11" t="s">
        <v>423</v>
      </c>
      <c r="AJ2" s="11" t="s">
        <v>150</v>
      </c>
      <c r="AK2" s="8"/>
      <c r="AL2" s="8" t="s">
        <v>209</v>
      </c>
      <c r="AM2" s="31" t="s">
        <v>214</v>
      </c>
    </row>
    <row r="3" spans="1:39" s="5" customFormat="1" ht="15" customHeight="1">
      <c r="A3" s="6">
        <v>44566</v>
      </c>
      <c r="B3" s="7" t="s">
        <v>126</v>
      </c>
      <c r="C3" s="8" t="s">
        <v>156</v>
      </c>
      <c r="D3" s="9">
        <v>6.3993055555555553E-2</v>
      </c>
      <c r="E3" s="33" t="s">
        <v>229</v>
      </c>
      <c r="F3" s="10">
        <v>12.1</v>
      </c>
      <c r="G3" s="10">
        <v>10.5</v>
      </c>
      <c r="H3" s="10">
        <v>11.5</v>
      </c>
      <c r="I3" s="10">
        <v>12</v>
      </c>
      <c r="J3" s="10">
        <v>11.7</v>
      </c>
      <c r="K3" s="10">
        <v>11.5</v>
      </c>
      <c r="L3" s="10">
        <v>11.6</v>
      </c>
      <c r="M3" s="10">
        <v>12</v>
      </c>
      <c r="N3" s="27">
        <f t="shared" si="0"/>
        <v>34.1</v>
      </c>
      <c r="O3" s="27">
        <f t="shared" si="1"/>
        <v>23.7</v>
      </c>
      <c r="P3" s="27">
        <f t="shared" si="2"/>
        <v>35.1</v>
      </c>
      <c r="Q3" s="28">
        <f t="shared" si="3"/>
        <v>57.8</v>
      </c>
      <c r="R3" s="28">
        <f t="shared" si="4"/>
        <v>58.800000000000004</v>
      </c>
      <c r="S3" s="11" t="s">
        <v>174</v>
      </c>
      <c r="T3" s="11" t="s">
        <v>155</v>
      </c>
      <c r="U3" s="13" t="s">
        <v>230</v>
      </c>
      <c r="V3" s="13" t="s">
        <v>231</v>
      </c>
      <c r="W3" s="13" t="s">
        <v>157</v>
      </c>
      <c r="X3" s="13" t="s">
        <v>120</v>
      </c>
      <c r="Y3" s="12">
        <v>12.7</v>
      </c>
      <c r="Z3" s="12">
        <v>13.2</v>
      </c>
      <c r="AA3" s="12">
        <v>10.199999999999999</v>
      </c>
      <c r="AB3" s="11" t="s">
        <v>162</v>
      </c>
      <c r="AC3" s="12">
        <v>-0.1</v>
      </c>
      <c r="AD3" s="12" t="s">
        <v>421</v>
      </c>
      <c r="AE3" s="12">
        <v>0.5</v>
      </c>
      <c r="AF3" s="12">
        <v>-0.6</v>
      </c>
      <c r="AG3" s="12"/>
      <c r="AH3" s="11" t="s">
        <v>422</v>
      </c>
      <c r="AI3" s="11" t="s">
        <v>422</v>
      </c>
      <c r="AJ3" s="11" t="s">
        <v>151</v>
      </c>
      <c r="AK3" s="8"/>
      <c r="AL3" s="8"/>
      <c r="AM3" s="31"/>
    </row>
    <row r="4" spans="1:39" s="5" customFormat="1" ht="15" customHeight="1">
      <c r="A4" s="6">
        <v>44569</v>
      </c>
      <c r="B4" s="7" t="s">
        <v>131</v>
      </c>
      <c r="C4" s="8" t="s">
        <v>156</v>
      </c>
      <c r="D4" s="9">
        <v>6.7372685185185188E-2</v>
      </c>
      <c r="E4" s="33" t="s">
        <v>280</v>
      </c>
      <c r="F4" s="10">
        <v>12.8</v>
      </c>
      <c r="G4" s="10">
        <v>11.7</v>
      </c>
      <c r="H4" s="10">
        <v>12.4</v>
      </c>
      <c r="I4" s="10">
        <v>12.8</v>
      </c>
      <c r="J4" s="10">
        <v>13</v>
      </c>
      <c r="K4" s="10">
        <v>12.3</v>
      </c>
      <c r="L4" s="10">
        <v>11</v>
      </c>
      <c r="M4" s="10">
        <v>11.1</v>
      </c>
      <c r="N4" s="27">
        <f t="shared" si="0"/>
        <v>36.9</v>
      </c>
      <c r="O4" s="27">
        <f t="shared" si="1"/>
        <v>25.8</v>
      </c>
      <c r="P4" s="27">
        <f t="shared" si="2"/>
        <v>34.4</v>
      </c>
      <c r="Q4" s="28">
        <f t="shared" si="3"/>
        <v>62.7</v>
      </c>
      <c r="R4" s="28">
        <f t="shared" si="4"/>
        <v>60.2</v>
      </c>
      <c r="S4" s="11" t="s">
        <v>211</v>
      </c>
      <c r="T4" s="11" t="s">
        <v>164</v>
      </c>
      <c r="U4" s="13" t="s">
        <v>157</v>
      </c>
      <c r="V4" s="13" t="s">
        <v>157</v>
      </c>
      <c r="W4" s="13" t="s">
        <v>281</v>
      </c>
      <c r="X4" s="13" t="s">
        <v>120</v>
      </c>
      <c r="Y4" s="12">
        <v>13.3</v>
      </c>
      <c r="Z4" s="12">
        <v>12.6</v>
      </c>
      <c r="AA4" s="12">
        <v>10</v>
      </c>
      <c r="AB4" s="11" t="s">
        <v>162</v>
      </c>
      <c r="AC4" s="12">
        <v>1.2</v>
      </c>
      <c r="AD4" s="12">
        <v>-0.6</v>
      </c>
      <c r="AE4" s="12">
        <v>1.2</v>
      </c>
      <c r="AF4" s="12">
        <v>-0.6</v>
      </c>
      <c r="AG4" s="12"/>
      <c r="AH4" s="11" t="s">
        <v>429</v>
      </c>
      <c r="AI4" s="11" t="s">
        <v>423</v>
      </c>
      <c r="AJ4" s="11" t="s">
        <v>150</v>
      </c>
      <c r="AK4" s="8" t="s">
        <v>348</v>
      </c>
      <c r="AL4" s="8" t="s">
        <v>279</v>
      </c>
      <c r="AM4" s="31" t="s">
        <v>282</v>
      </c>
    </row>
    <row r="5" spans="1:39" s="5" customFormat="1" ht="15" customHeight="1">
      <c r="A5" s="6">
        <v>44570</v>
      </c>
      <c r="B5" s="7" t="s">
        <v>123</v>
      </c>
      <c r="C5" s="8" t="s">
        <v>156</v>
      </c>
      <c r="D5" s="9">
        <v>6.5358796296296304E-2</v>
      </c>
      <c r="E5" s="33" t="s">
        <v>336</v>
      </c>
      <c r="F5" s="10">
        <v>12.5</v>
      </c>
      <c r="G5" s="10">
        <v>11.2</v>
      </c>
      <c r="H5" s="10">
        <v>11.6</v>
      </c>
      <c r="I5" s="10">
        <v>12.2</v>
      </c>
      <c r="J5" s="10">
        <v>12.4</v>
      </c>
      <c r="K5" s="10">
        <v>11.7</v>
      </c>
      <c r="L5" s="10">
        <v>11.2</v>
      </c>
      <c r="M5" s="10">
        <v>11.9</v>
      </c>
      <c r="N5" s="27">
        <f t="shared" si="0"/>
        <v>35.299999999999997</v>
      </c>
      <c r="O5" s="27">
        <f t="shared" si="1"/>
        <v>24.6</v>
      </c>
      <c r="P5" s="27">
        <f t="shared" si="2"/>
        <v>34.799999999999997</v>
      </c>
      <c r="Q5" s="28">
        <f t="shared" si="3"/>
        <v>59.9</v>
      </c>
      <c r="R5" s="28">
        <f t="shared" si="4"/>
        <v>59.4</v>
      </c>
      <c r="S5" s="11" t="s">
        <v>160</v>
      </c>
      <c r="T5" s="11" t="s">
        <v>290</v>
      </c>
      <c r="U5" s="13" t="s">
        <v>157</v>
      </c>
      <c r="V5" s="13" t="s">
        <v>339</v>
      </c>
      <c r="W5" s="13" t="s">
        <v>340</v>
      </c>
      <c r="X5" s="13" t="s">
        <v>120</v>
      </c>
      <c r="Y5" s="12">
        <v>13.7</v>
      </c>
      <c r="Z5" s="12">
        <v>13.7</v>
      </c>
      <c r="AA5" s="12">
        <v>10.3</v>
      </c>
      <c r="AB5" s="11" t="s">
        <v>162</v>
      </c>
      <c r="AC5" s="12">
        <v>-0.9</v>
      </c>
      <c r="AD5" s="12" t="s">
        <v>421</v>
      </c>
      <c r="AE5" s="12">
        <v>-0.3</v>
      </c>
      <c r="AF5" s="12">
        <v>-0.6</v>
      </c>
      <c r="AG5" s="12"/>
      <c r="AH5" s="11" t="s">
        <v>423</v>
      </c>
      <c r="AI5" s="11" t="s">
        <v>423</v>
      </c>
      <c r="AJ5" s="11" t="s">
        <v>150</v>
      </c>
      <c r="AK5" s="8" t="s">
        <v>348</v>
      </c>
      <c r="AL5" s="8" t="s">
        <v>337</v>
      </c>
      <c r="AM5" s="31" t="s">
        <v>338</v>
      </c>
    </row>
    <row r="6" spans="1:39" s="5" customFormat="1" ht="15" customHeight="1">
      <c r="A6" s="6">
        <v>44570</v>
      </c>
      <c r="B6" s="7" t="s">
        <v>248</v>
      </c>
      <c r="C6" s="8" t="s">
        <v>156</v>
      </c>
      <c r="D6" s="9">
        <v>6.5289351851851848E-2</v>
      </c>
      <c r="E6" s="33" t="s">
        <v>359</v>
      </c>
      <c r="F6" s="10">
        <v>12.6</v>
      </c>
      <c r="G6" s="10">
        <v>11.1</v>
      </c>
      <c r="H6" s="10">
        <v>11.5</v>
      </c>
      <c r="I6" s="10">
        <v>11.8</v>
      </c>
      <c r="J6" s="10">
        <v>12</v>
      </c>
      <c r="K6" s="10">
        <v>11.9</v>
      </c>
      <c r="L6" s="10">
        <v>11.5</v>
      </c>
      <c r="M6" s="10">
        <v>11.7</v>
      </c>
      <c r="N6" s="27">
        <f t="shared" si="0"/>
        <v>35.200000000000003</v>
      </c>
      <c r="O6" s="27">
        <f t="shared" si="1"/>
        <v>23.8</v>
      </c>
      <c r="P6" s="27">
        <f t="shared" si="2"/>
        <v>35.099999999999994</v>
      </c>
      <c r="Q6" s="28">
        <f t="shared" si="3"/>
        <v>59</v>
      </c>
      <c r="R6" s="28">
        <f t="shared" si="4"/>
        <v>58.900000000000006</v>
      </c>
      <c r="S6" s="11" t="s">
        <v>174</v>
      </c>
      <c r="T6" s="11" t="s">
        <v>155</v>
      </c>
      <c r="U6" s="13" t="s">
        <v>168</v>
      </c>
      <c r="V6" s="13" t="s">
        <v>200</v>
      </c>
      <c r="W6" s="13" t="s">
        <v>167</v>
      </c>
      <c r="X6" s="13" t="s">
        <v>120</v>
      </c>
      <c r="Y6" s="12">
        <v>13.7</v>
      </c>
      <c r="Z6" s="12">
        <v>13.7</v>
      </c>
      <c r="AA6" s="12">
        <v>10.3</v>
      </c>
      <c r="AB6" s="11" t="s">
        <v>162</v>
      </c>
      <c r="AC6" s="12">
        <v>-0.3</v>
      </c>
      <c r="AD6" s="12" t="s">
        <v>421</v>
      </c>
      <c r="AE6" s="12">
        <v>0.3</v>
      </c>
      <c r="AF6" s="12">
        <v>-0.6</v>
      </c>
      <c r="AG6" s="12"/>
      <c r="AH6" s="11" t="s">
        <v>423</v>
      </c>
      <c r="AI6" s="11" t="s">
        <v>423</v>
      </c>
      <c r="AJ6" s="11" t="s">
        <v>151</v>
      </c>
      <c r="AK6" s="8" t="s">
        <v>348</v>
      </c>
      <c r="AL6" s="8"/>
      <c r="AM6" s="31"/>
    </row>
    <row r="7" spans="1:39" s="5" customFormat="1" ht="15" customHeight="1">
      <c r="A7" s="6">
        <v>44577</v>
      </c>
      <c r="B7" s="7" t="s">
        <v>122</v>
      </c>
      <c r="C7" s="8" t="s">
        <v>156</v>
      </c>
      <c r="D7" s="9">
        <v>6.5289351851851848E-2</v>
      </c>
      <c r="E7" s="33" t="s">
        <v>479</v>
      </c>
      <c r="F7" s="10">
        <v>12.5</v>
      </c>
      <c r="G7" s="10">
        <v>11.1</v>
      </c>
      <c r="H7" s="10">
        <v>11.7</v>
      </c>
      <c r="I7" s="10">
        <v>11.3</v>
      </c>
      <c r="J7" s="10">
        <v>11.7</v>
      </c>
      <c r="K7" s="10">
        <v>12</v>
      </c>
      <c r="L7" s="10">
        <v>11.5</v>
      </c>
      <c r="M7" s="10">
        <v>12.3</v>
      </c>
      <c r="N7" s="27">
        <f t="shared" si="0"/>
        <v>35.299999999999997</v>
      </c>
      <c r="O7" s="27">
        <f t="shared" si="1"/>
        <v>23</v>
      </c>
      <c r="P7" s="27">
        <f t="shared" si="2"/>
        <v>35.799999999999997</v>
      </c>
      <c r="Q7" s="28">
        <f t="shared" si="3"/>
        <v>58.3</v>
      </c>
      <c r="R7" s="28">
        <f t="shared" si="4"/>
        <v>58.8</v>
      </c>
      <c r="S7" s="11" t="s">
        <v>174</v>
      </c>
      <c r="T7" s="11" t="s">
        <v>155</v>
      </c>
      <c r="U7" s="13" t="s">
        <v>212</v>
      </c>
      <c r="V7" s="13" t="s">
        <v>480</v>
      </c>
      <c r="W7" s="13" t="s">
        <v>157</v>
      </c>
      <c r="X7" s="13" t="s">
        <v>120</v>
      </c>
      <c r="Y7" s="12">
        <v>13.5</v>
      </c>
      <c r="Z7" s="12">
        <v>13.6</v>
      </c>
      <c r="AA7" s="12">
        <v>9.6</v>
      </c>
      <c r="AB7" s="11" t="s">
        <v>150</v>
      </c>
      <c r="AC7" s="12">
        <v>-0.7</v>
      </c>
      <c r="AD7" s="12" t="s">
        <v>421</v>
      </c>
      <c r="AE7" s="12">
        <v>-0.2</v>
      </c>
      <c r="AF7" s="12">
        <v>-0.5</v>
      </c>
      <c r="AG7" s="12"/>
      <c r="AH7" s="11" t="s">
        <v>423</v>
      </c>
      <c r="AI7" s="11" t="s">
        <v>423</v>
      </c>
      <c r="AJ7" s="11" t="s">
        <v>150</v>
      </c>
      <c r="AK7" s="8"/>
      <c r="AL7" s="8" t="s">
        <v>517</v>
      </c>
      <c r="AM7" s="31" t="s">
        <v>518</v>
      </c>
    </row>
    <row r="8" spans="1:39" s="5" customFormat="1" ht="15" customHeight="1">
      <c r="A8" s="6">
        <v>44583</v>
      </c>
      <c r="B8" s="7" t="s">
        <v>240</v>
      </c>
      <c r="C8" s="8" t="s">
        <v>156</v>
      </c>
      <c r="D8" s="9">
        <v>6.5312499999999996E-2</v>
      </c>
      <c r="E8" s="33" t="s">
        <v>546</v>
      </c>
      <c r="F8" s="10">
        <v>12.3</v>
      </c>
      <c r="G8" s="10">
        <v>10.9</v>
      </c>
      <c r="H8" s="10">
        <v>11.7</v>
      </c>
      <c r="I8" s="10">
        <v>11.6</v>
      </c>
      <c r="J8" s="10">
        <v>11.7</v>
      </c>
      <c r="K8" s="10">
        <v>11.8</v>
      </c>
      <c r="L8" s="10">
        <v>12</v>
      </c>
      <c r="M8" s="10">
        <v>12.3</v>
      </c>
      <c r="N8" s="27">
        <f t="shared" ref="N8:N10" si="5">SUM(F8:H8)</f>
        <v>34.900000000000006</v>
      </c>
      <c r="O8" s="27">
        <f t="shared" ref="O8:O10" si="6">SUM(I8:J8)</f>
        <v>23.299999999999997</v>
      </c>
      <c r="P8" s="27">
        <f t="shared" ref="P8:P10" si="7">SUM(K8:M8)</f>
        <v>36.1</v>
      </c>
      <c r="Q8" s="28">
        <f t="shared" ref="Q8:Q10" si="8">SUM(F8:J8)</f>
        <v>58.2</v>
      </c>
      <c r="R8" s="28">
        <f t="shared" ref="R8:R10" si="9">SUM(I8:M8)</f>
        <v>59.399999999999991</v>
      </c>
      <c r="S8" s="11" t="s">
        <v>154</v>
      </c>
      <c r="T8" s="11" t="s">
        <v>175</v>
      </c>
      <c r="U8" s="13" t="s">
        <v>168</v>
      </c>
      <c r="V8" s="13" t="s">
        <v>281</v>
      </c>
      <c r="W8" s="13" t="s">
        <v>352</v>
      </c>
      <c r="X8" s="13" t="s">
        <v>120</v>
      </c>
      <c r="Y8" s="12">
        <v>12.3</v>
      </c>
      <c r="Z8" s="12">
        <v>12.5</v>
      </c>
      <c r="AA8" s="12">
        <v>10.1</v>
      </c>
      <c r="AB8" s="11" t="s">
        <v>150</v>
      </c>
      <c r="AC8" s="12">
        <v>-1.3</v>
      </c>
      <c r="AD8" s="12" t="s">
        <v>421</v>
      </c>
      <c r="AE8" s="12">
        <v>-0.7</v>
      </c>
      <c r="AF8" s="12">
        <v>-0.6</v>
      </c>
      <c r="AG8" s="12"/>
      <c r="AH8" s="11" t="s">
        <v>425</v>
      </c>
      <c r="AI8" s="11" t="s">
        <v>423</v>
      </c>
      <c r="AJ8" s="11" t="s">
        <v>151</v>
      </c>
      <c r="AK8" s="8"/>
      <c r="AL8" s="8" t="s">
        <v>545</v>
      </c>
      <c r="AM8" s="31" t="s">
        <v>602</v>
      </c>
    </row>
    <row r="9" spans="1:39" s="5" customFormat="1" ht="15" customHeight="1">
      <c r="A9" s="6">
        <v>44583</v>
      </c>
      <c r="B9" s="7" t="s">
        <v>245</v>
      </c>
      <c r="C9" s="8" t="s">
        <v>156</v>
      </c>
      <c r="D9" s="9">
        <v>6.537037037037037E-2</v>
      </c>
      <c r="E9" s="33" t="s">
        <v>557</v>
      </c>
      <c r="F9" s="10">
        <v>12.5</v>
      </c>
      <c r="G9" s="10">
        <v>11.3</v>
      </c>
      <c r="H9" s="10">
        <v>11.8</v>
      </c>
      <c r="I9" s="10">
        <v>12.1</v>
      </c>
      <c r="J9" s="10">
        <v>12.3</v>
      </c>
      <c r="K9" s="10">
        <v>11.7</v>
      </c>
      <c r="L9" s="10">
        <v>11.4</v>
      </c>
      <c r="M9" s="10">
        <v>11.7</v>
      </c>
      <c r="N9" s="27">
        <f t="shared" si="5"/>
        <v>35.6</v>
      </c>
      <c r="O9" s="27">
        <f t="shared" si="6"/>
        <v>24.4</v>
      </c>
      <c r="P9" s="27">
        <f t="shared" si="7"/>
        <v>34.799999999999997</v>
      </c>
      <c r="Q9" s="28">
        <f t="shared" si="8"/>
        <v>60</v>
      </c>
      <c r="R9" s="28">
        <f t="shared" si="9"/>
        <v>59.199999999999989</v>
      </c>
      <c r="S9" s="11" t="s">
        <v>160</v>
      </c>
      <c r="T9" s="11" t="s">
        <v>164</v>
      </c>
      <c r="U9" s="13" t="s">
        <v>558</v>
      </c>
      <c r="V9" s="13" t="s">
        <v>340</v>
      </c>
      <c r="W9" s="13" t="s">
        <v>157</v>
      </c>
      <c r="X9" s="13" t="s">
        <v>120</v>
      </c>
      <c r="Y9" s="12">
        <v>12.3</v>
      </c>
      <c r="Z9" s="12">
        <v>12.5</v>
      </c>
      <c r="AA9" s="12">
        <v>10.1</v>
      </c>
      <c r="AB9" s="11" t="s">
        <v>150</v>
      </c>
      <c r="AC9" s="12">
        <v>1.2</v>
      </c>
      <c r="AD9" s="12">
        <v>-0.2</v>
      </c>
      <c r="AE9" s="12">
        <v>1.6</v>
      </c>
      <c r="AF9" s="12">
        <v>-0.6</v>
      </c>
      <c r="AG9" s="12"/>
      <c r="AH9" s="11" t="s">
        <v>426</v>
      </c>
      <c r="AI9" s="11" t="s">
        <v>422</v>
      </c>
      <c r="AJ9" s="11" t="s">
        <v>151</v>
      </c>
      <c r="AK9" s="8"/>
      <c r="AL9" s="8" t="s">
        <v>556</v>
      </c>
      <c r="AM9" s="31" t="s">
        <v>607</v>
      </c>
    </row>
    <row r="10" spans="1:39" s="5" customFormat="1" ht="15" customHeight="1">
      <c r="A10" s="6">
        <v>44584</v>
      </c>
      <c r="B10" s="7" t="s">
        <v>249</v>
      </c>
      <c r="C10" s="8" t="s">
        <v>156</v>
      </c>
      <c r="D10" s="9">
        <v>6.7407407407407416E-2</v>
      </c>
      <c r="E10" s="33" t="s">
        <v>574</v>
      </c>
      <c r="F10" s="10">
        <v>12.6</v>
      </c>
      <c r="G10" s="10">
        <v>11.6</v>
      </c>
      <c r="H10" s="10">
        <v>12.3</v>
      </c>
      <c r="I10" s="10">
        <v>12.8</v>
      </c>
      <c r="J10" s="10">
        <v>13</v>
      </c>
      <c r="K10" s="10">
        <v>12</v>
      </c>
      <c r="L10" s="10">
        <v>11.4</v>
      </c>
      <c r="M10" s="10">
        <v>11.7</v>
      </c>
      <c r="N10" s="27">
        <f t="shared" si="5"/>
        <v>36.5</v>
      </c>
      <c r="O10" s="27">
        <f t="shared" si="6"/>
        <v>25.8</v>
      </c>
      <c r="P10" s="27">
        <f t="shared" si="7"/>
        <v>35.099999999999994</v>
      </c>
      <c r="Q10" s="28">
        <f t="shared" si="8"/>
        <v>62.3</v>
      </c>
      <c r="R10" s="28">
        <f t="shared" si="9"/>
        <v>60.899999999999991</v>
      </c>
      <c r="S10" s="11" t="s">
        <v>211</v>
      </c>
      <c r="T10" s="11" t="s">
        <v>164</v>
      </c>
      <c r="U10" s="13" t="s">
        <v>176</v>
      </c>
      <c r="V10" s="13" t="s">
        <v>586</v>
      </c>
      <c r="W10" s="13" t="s">
        <v>462</v>
      </c>
      <c r="X10" s="13" t="s">
        <v>120</v>
      </c>
      <c r="Y10" s="12">
        <v>13.4</v>
      </c>
      <c r="Z10" s="12">
        <v>12.8</v>
      </c>
      <c r="AA10" s="12">
        <v>10.1</v>
      </c>
      <c r="AB10" s="11" t="s">
        <v>150</v>
      </c>
      <c r="AC10" s="12">
        <v>1.5</v>
      </c>
      <c r="AD10" s="12">
        <v>-0.4</v>
      </c>
      <c r="AE10" s="12">
        <v>1.7</v>
      </c>
      <c r="AF10" s="12">
        <v>-0.6</v>
      </c>
      <c r="AG10" s="12"/>
      <c r="AH10" s="11" t="s">
        <v>429</v>
      </c>
      <c r="AI10" s="11" t="s">
        <v>423</v>
      </c>
      <c r="AJ10" s="11" t="s">
        <v>150</v>
      </c>
      <c r="AK10" s="8"/>
      <c r="AL10" s="8" t="s">
        <v>573</v>
      </c>
      <c r="AM10" s="31" t="s">
        <v>614</v>
      </c>
    </row>
    <row r="11" spans="1:39" s="5" customFormat="1" ht="15" customHeight="1">
      <c r="A11" s="6">
        <v>44590</v>
      </c>
      <c r="B11" s="7" t="s">
        <v>122</v>
      </c>
      <c r="C11" s="8" t="s">
        <v>156</v>
      </c>
      <c r="D11" s="9">
        <v>6.5300925925925915E-2</v>
      </c>
      <c r="E11" s="33" t="s">
        <v>637</v>
      </c>
      <c r="F11" s="10">
        <v>12.2</v>
      </c>
      <c r="G11" s="10">
        <v>10.7</v>
      </c>
      <c r="H11" s="10">
        <v>11.3</v>
      </c>
      <c r="I11" s="10">
        <v>12</v>
      </c>
      <c r="J11" s="10">
        <v>12.6</v>
      </c>
      <c r="K11" s="10">
        <v>12.1</v>
      </c>
      <c r="L11" s="10">
        <v>11.5</v>
      </c>
      <c r="M11" s="10">
        <v>11.8</v>
      </c>
      <c r="N11" s="27">
        <f t="shared" ref="N11" si="10">SUM(F11:H11)</f>
        <v>34.200000000000003</v>
      </c>
      <c r="O11" s="27">
        <f t="shared" ref="O11" si="11">SUM(I11:J11)</f>
        <v>24.6</v>
      </c>
      <c r="P11" s="27">
        <f t="shared" ref="P11" si="12">SUM(K11:M11)</f>
        <v>35.400000000000006</v>
      </c>
      <c r="Q11" s="28">
        <f t="shared" ref="Q11" si="13">SUM(F11:J11)</f>
        <v>58.800000000000004</v>
      </c>
      <c r="R11" s="28">
        <f t="shared" ref="R11" si="14">SUM(I11:M11)</f>
        <v>60</v>
      </c>
      <c r="S11" s="11" t="s">
        <v>154</v>
      </c>
      <c r="T11" s="11" t="s">
        <v>317</v>
      </c>
      <c r="U11" s="13" t="s">
        <v>480</v>
      </c>
      <c r="V11" s="13" t="s">
        <v>480</v>
      </c>
      <c r="W11" s="13" t="s">
        <v>157</v>
      </c>
      <c r="X11" s="13" t="s">
        <v>162</v>
      </c>
      <c r="Y11" s="12">
        <v>13.9</v>
      </c>
      <c r="Z11" s="12">
        <v>13.3</v>
      </c>
      <c r="AA11" s="12">
        <v>9.9</v>
      </c>
      <c r="AB11" s="11" t="s">
        <v>150</v>
      </c>
      <c r="AC11" s="12">
        <v>-0.6</v>
      </c>
      <c r="AD11" s="12" t="s">
        <v>421</v>
      </c>
      <c r="AE11" s="12" t="s">
        <v>424</v>
      </c>
      <c r="AF11" s="12">
        <v>-0.6</v>
      </c>
      <c r="AG11" s="12"/>
      <c r="AH11" s="11" t="s">
        <v>423</v>
      </c>
      <c r="AI11" s="11" t="s">
        <v>423</v>
      </c>
      <c r="AJ11" s="11" t="s">
        <v>150</v>
      </c>
      <c r="AK11" s="8"/>
      <c r="AL11" s="8" t="s">
        <v>638</v>
      </c>
      <c r="AM11" s="31" t="s">
        <v>689</v>
      </c>
    </row>
    <row r="12" spans="1:39" s="5" customFormat="1" ht="15" customHeight="1">
      <c r="A12" s="6">
        <v>44590</v>
      </c>
      <c r="B12" s="7" t="s">
        <v>125</v>
      </c>
      <c r="C12" s="8" t="s">
        <v>156</v>
      </c>
      <c r="D12" s="9">
        <v>6.6666666666666666E-2</v>
      </c>
      <c r="E12" s="33" t="s">
        <v>642</v>
      </c>
      <c r="F12" s="10">
        <v>12.7</v>
      </c>
      <c r="G12" s="10">
        <v>12.2</v>
      </c>
      <c r="H12" s="10">
        <v>12.1</v>
      </c>
      <c r="I12" s="10">
        <v>12.2</v>
      </c>
      <c r="J12" s="10">
        <v>12.2</v>
      </c>
      <c r="K12" s="10">
        <v>12.3</v>
      </c>
      <c r="L12" s="10">
        <v>11.1</v>
      </c>
      <c r="M12" s="10">
        <v>11.2</v>
      </c>
      <c r="N12" s="27">
        <f t="shared" ref="N12" si="15">SUM(F12:H12)</f>
        <v>37</v>
      </c>
      <c r="O12" s="27">
        <f t="shared" ref="O12" si="16">SUM(I12:J12)</f>
        <v>24.4</v>
      </c>
      <c r="P12" s="27">
        <f t="shared" ref="P12" si="17">SUM(K12:M12)</f>
        <v>34.599999999999994</v>
      </c>
      <c r="Q12" s="28">
        <f t="shared" ref="Q12" si="18">SUM(F12:J12)</f>
        <v>61.400000000000006</v>
      </c>
      <c r="R12" s="28">
        <f t="shared" ref="R12" si="19">SUM(I12:M12)</f>
        <v>59</v>
      </c>
      <c r="S12" s="11" t="s">
        <v>211</v>
      </c>
      <c r="T12" s="11" t="s">
        <v>164</v>
      </c>
      <c r="U12" s="13" t="s">
        <v>281</v>
      </c>
      <c r="V12" s="13" t="s">
        <v>157</v>
      </c>
      <c r="W12" s="13" t="s">
        <v>212</v>
      </c>
      <c r="X12" s="13" t="s">
        <v>162</v>
      </c>
      <c r="Y12" s="12">
        <v>13.9</v>
      </c>
      <c r="Z12" s="12">
        <v>13.3</v>
      </c>
      <c r="AA12" s="12">
        <v>9.9</v>
      </c>
      <c r="AB12" s="11" t="s">
        <v>150</v>
      </c>
      <c r="AC12" s="12">
        <v>1.1000000000000001</v>
      </c>
      <c r="AD12" s="12">
        <v>-0.6</v>
      </c>
      <c r="AE12" s="12">
        <v>1.1000000000000001</v>
      </c>
      <c r="AF12" s="12">
        <v>-0.6</v>
      </c>
      <c r="AG12" s="12"/>
      <c r="AH12" s="11" t="s">
        <v>429</v>
      </c>
      <c r="AI12" s="11" t="s">
        <v>423</v>
      </c>
      <c r="AJ12" s="11" t="s">
        <v>150</v>
      </c>
      <c r="AK12" s="8"/>
      <c r="AL12" s="8" t="s">
        <v>641</v>
      </c>
      <c r="AM12" s="31" t="s">
        <v>691</v>
      </c>
    </row>
    <row r="13" spans="1:39" s="5" customFormat="1" ht="15" customHeight="1">
      <c r="A13" s="6">
        <v>44591</v>
      </c>
      <c r="B13" s="36" t="s">
        <v>123</v>
      </c>
      <c r="C13" s="8" t="s">
        <v>156</v>
      </c>
      <c r="D13" s="9">
        <v>6.5358796296296304E-2</v>
      </c>
      <c r="E13" s="33" t="s">
        <v>665</v>
      </c>
      <c r="F13" s="10">
        <v>12.6</v>
      </c>
      <c r="G13" s="10">
        <v>11.4</v>
      </c>
      <c r="H13" s="10">
        <v>11.7</v>
      </c>
      <c r="I13" s="10">
        <v>11.8</v>
      </c>
      <c r="J13" s="10">
        <v>12</v>
      </c>
      <c r="K13" s="10">
        <v>11.9</v>
      </c>
      <c r="L13" s="10">
        <v>11.5</v>
      </c>
      <c r="M13" s="10">
        <v>11.8</v>
      </c>
      <c r="N13" s="27">
        <f t="shared" ref="N13:N14" si="20">SUM(F13:H13)</f>
        <v>35.700000000000003</v>
      </c>
      <c r="O13" s="27">
        <f t="shared" ref="O13:O14" si="21">SUM(I13:J13)</f>
        <v>23.8</v>
      </c>
      <c r="P13" s="27">
        <f t="shared" ref="P13:P14" si="22">SUM(K13:M13)</f>
        <v>35.200000000000003</v>
      </c>
      <c r="Q13" s="28">
        <f t="shared" ref="Q13:Q14" si="23">SUM(F13:J13)</f>
        <v>59.5</v>
      </c>
      <c r="R13" s="28">
        <f t="shared" ref="R13:R14" si="24">SUM(I13:M13)</f>
        <v>59</v>
      </c>
      <c r="S13" s="11" t="s">
        <v>174</v>
      </c>
      <c r="T13" s="11" t="s">
        <v>155</v>
      </c>
      <c r="U13" s="13" t="s">
        <v>340</v>
      </c>
      <c r="V13" s="13" t="s">
        <v>586</v>
      </c>
      <c r="W13" s="13" t="s">
        <v>157</v>
      </c>
      <c r="X13" s="13" t="s">
        <v>162</v>
      </c>
      <c r="Y13" s="12">
        <v>13.7</v>
      </c>
      <c r="Z13" s="12">
        <v>14.3</v>
      </c>
      <c r="AA13" s="12">
        <v>10.1</v>
      </c>
      <c r="AB13" s="11" t="s">
        <v>150</v>
      </c>
      <c r="AC13" s="12">
        <v>-0.9</v>
      </c>
      <c r="AD13" s="12" t="s">
        <v>421</v>
      </c>
      <c r="AE13" s="12">
        <v>-0.3</v>
      </c>
      <c r="AF13" s="12">
        <v>-0.6</v>
      </c>
      <c r="AG13" s="12"/>
      <c r="AH13" s="11" t="s">
        <v>423</v>
      </c>
      <c r="AI13" s="11" t="s">
        <v>423</v>
      </c>
      <c r="AJ13" s="11" t="s">
        <v>162</v>
      </c>
      <c r="AK13" s="8"/>
      <c r="AL13" s="8" t="s">
        <v>664</v>
      </c>
      <c r="AM13" s="31" t="s">
        <v>699</v>
      </c>
    </row>
    <row r="14" spans="1:39" s="5" customFormat="1" ht="15" customHeight="1">
      <c r="A14" s="6">
        <v>44591</v>
      </c>
      <c r="B14" s="7" t="s">
        <v>124</v>
      </c>
      <c r="C14" s="8" t="s">
        <v>156</v>
      </c>
      <c r="D14" s="9">
        <v>6.5335648148148143E-2</v>
      </c>
      <c r="E14" s="33" t="s">
        <v>674</v>
      </c>
      <c r="F14" s="10">
        <v>12.4</v>
      </c>
      <c r="G14" s="10">
        <v>11.6</v>
      </c>
      <c r="H14" s="10">
        <v>11.8</v>
      </c>
      <c r="I14" s="10">
        <v>11.9</v>
      </c>
      <c r="J14" s="10">
        <v>11.6</v>
      </c>
      <c r="K14" s="10">
        <v>11.4</v>
      </c>
      <c r="L14" s="10">
        <v>11.7</v>
      </c>
      <c r="M14" s="10">
        <v>12.1</v>
      </c>
      <c r="N14" s="27">
        <f t="shared" si="20"/>
        <v>35.799999999999997</v>
      </c>
      <c r="O14" s="27">
        <f t="shared" si="21"/>
        <v>23.5</v>
      </c>
      <c r="P14" s="27">
        <f t="shared" si="22"/>
        <v>35.200000000000003</v>
      </c>
      <c r="Q14" s="28">
        <f t="shared" si="23"/>
        <v>59.3</v>
      </c>
      <c r="R14" s="28">
        <f t="shared" si="24"/>
        <v>58.699999999999996</v>
      </c>
      <c r="S14" s="11" t="s">
        <v>174</v>
      </c>
      <c r="T14" s="11" t="s">
        <v>155</v>
      </c>
      <c r="U14" s="13" t="s">
        <v>352</v>
      </c>
      <c r="V14" s="13" t="s">
        <v>200</v>
      </c>
      <c r="W14" s="13" t="s">
        <v>480</v>
      </c>
      <c r="X14" s="13" t="s">
        <v>162</v>
      </c>
      <c r="Y14" s="12">
        <v>13.7</v>
      </c>
      <c r="Z14" s="12">
        <v>14.3</v>
      </c>
      <c r="AA14" s="12">
        <v>10.1</v>
      </c>
      <c r="AB14" s="11" t="s">
        <v>150</v>
      </c>
      <c r="AC14" s="12">
        <v>0.3</v>
      </c>
      <c r="AD14" s="12">
        <v>-0.2</v>
      </c>
      <c r="AE14" s="12">
        <v>0.7</v>
      </c>
      <c r="AF14" s="12">
        <v>-0.6</v>
      </c>
      <c r="AG14" s="12"/>
      <c r="AH14" s="11" t="s">
        <v>422</v>
      </c>
      <c r="AI14" s="11" t="s">
        <v>422</v>
      </c>
      <c r="AJ14" s="11" t="s">
        <v>151</v>
      </c>
      <c r="AK14" s="8"/>
      <c r="AL14" s="8" t="s">
        <v>675</v>
      </c>
      <c r="AM14" s="31" t="s">
        <v>703</v>
      </c>
    </row>
    <row r="15" spans="1:39" s="5" customFormat="1" ht="15" customHeight="1">
      <c r="A15" s="6">
        <v>44597</v>
      </c>
      <c r="B15" s="7" t="s">
        <v>123</v>
      </c>
      <c r="C15" s="8" t="s">
        <v>156</v>
      </c>
      <c r="D15" s="9">
        <v>6.6076388888888893E-2</v>
      </c>
      <c r="E15" s="33" t="s">
        <v>719</v>
      </c>
      <c r="F15" s="10">
        <v>12.5</v>
      </c>
      <c r="G15" s="10">
        <v>11.4</v>
      </c>
      <c r="H15" s="10">
        <v>12.1</v>
      </c>
      <c r="I15" s="10">
        <v>12.3</v>
      </c>
      <c r="J15" s="10">
        <v>12.5</v>
      </c>
      <c r="K15" s="10">
        <v>12.1</v>
      </c>
      <c r="L15" s="10">
        <v>11.4</v>
      </c>
      <c r="M15" s="10">
        <v>11.6</v>
      </c>
      <c r="N15" s="27">
        <f t="shared" ref="N15:N17" si="25">SUM(F15:H15)</f>
        <v>36</v>
      </c>
      <c r="O15" s="27">
        <f t="shared" ref="O15:O17" si="26">SUM(I15:J15)</f>
        <v>24.8</v>
      </c>
      <c r="P15" s="27">
        <f t="shared" ref="P15:P17" si="27">SUM(K15:M15)</f>
        <v>35.1</v>
      </c>
      <c r="Q15" s="28">
        <f t="shared" ref="Q15:Q17" si="28">SUM(F15:J15)</f>
        <v>60.8</v>
      </c>
      <c r="R15" s="28">
        <f t="shared" ref="R15:R17" si="29">SUM(I15:M15)</f>
        <v>59.9</v>
      </c>
      <c r="S15" s="11" t="s">
        <v>160</v>
      </c>
      <c r="T15" s="11" t="s">
        <v>164</v>
      </c>
      <c r="U15" s="13" t="s">
        <v>157</v>
      </c>
      <c r="V15" s="13" t="s">
        <v>230</v>
      </c>
      <c r="W15" s="13" t="s">
        <v>200</v>
      </c>
      <c r="X15" s="13" t="s">
        <v>162</v>
      </c>
      <c r="Y15" s="12">
        <v>12.7</v>
      </c>
      <c r="Z15" s="12">
        <v>10.8</v>
      </c>
      <c r="AA15" s="12">
        <v>10.5</v>
      </c>
      <c r="AB15" s="11" t="s">
        <v>150</v>
      </c>
      <c r="AC15" s="12">
        <v>0.3</v>
      </c>
      <c r="AD15" s="12" t="s">
        <v>421</v>
      </c>
      <c r="AE15" s="12">
        <v>0.7</v>
      </c>
      <c r="AF15" s="12">
        <v>-0.4</v>
      </c>
      <c r="AG15" s="12"/>
      <c r="AH15" s="11" t="s">
        <v>422</v>
      </c>
      <c r="AI15" s="11" t="s">
        <v>423</v>
      </c>
      <c r="AJ15" s="11" t="s">
        <v>150</v>
      </c>
      <c r="AK15" s="8" t="s">
        <v>736</v>
      </c>
      <c r="AL15" s="8" t="s">
        <v>718</v>
      </c>
      <c r="AM15" s="31" t="s">
        <v>778</v>
      </c>
    </row>
    <row r="16" spans="1:39" s="5" customFormat="1" ht="15" customHeight="1">
      <c r="A16" s="6">
        <v>44597</v>
      </c>
      <c r="B16" s="36" t="s">
        <v>248</v>
      </c>
      <c r="C16" s="8" t="s">
        <v>156</v>
      </c>
      <c r="D16" s="9">
        <v>6.5277777777777782E-2</v>
      </c>
      <c r="E16" s="33" t="s">
        <v>739</v>
      </c>
      <c r="F16" s="10">
        <v>12.5</v>
      </c>
      <c r="G16" s="10">
        <v>11.3</v>
      </c>
      <c r="H16" s="10">
        <v>11.7</v>
      </c>
      <c r="I16" s="10">
        <v>11.7</v>
      </c>
      <c r="J16" s="10">
        <v>11.9</v>
      </c>
      <c r="K16" s="10">
        <v>11.7</v>
      </c>
      <c r="L16" s="10">
        <v>11.3</v>
      </c>
      <c r="M16" s="10">
        <v>11.9</v>
      </c>
      <c r="N16" s="27">
        <f t="shared" si="25"/>
        <v>35.5</v>
      </c>
      <c r="O16" s="27">
        <f t="shared" si="26"/>
        <v>23.6</v>
      </c>
      <c r="P16" s="27">
        <f t="shared" si="27"/>
        <v>34.9</v>
      </c>
      <c r="Q16" s="28">
        <f t="shared" si="28"/>
        <v>59.1</v>
      </c>
      <c r="R16" s="28">
        <f t="shared" si="29"/>
        <v>58.499999999999993</v>
      </c>
      <c r="S16" s="11" t="s">
        <v>174</v>
      </c>
      <c r="T16" s="11" t="s">
        <v>155</v>
      </c>
      <c r="U16" s="13" t="s">
        <v>661</v>
      </c>
      <c r="V16" s="13" t="s">
        <v>257</v>
      </c>
      <c r="W16" s="13" t="s">
        <v>167</v>
      </c>
      <c r="X16" s="13" t="s">
        <v>162</v>
      </c>
      <c r="Y16" s="12">
        <v>12.7</v>
      </c>
      <c r="Z16" s="12">
        <v>10.8</v>
      </c>
      <c r="AA16" s="12">
        <v>10.5</v>
      </c>
      <c r="AB16" s="11" t="s">
        <v>150</v>
      </c>
      <c r="AC16" s="12">
        <v>-0.4</v>
      </c>
      <c r="AD16" s="12" t="s">
        <v>421</v>
      </c>
      <c r="AE16" s="12" t="s">
        <v>424</v>
      </c>
      <c r="AF16" s="12">
        <v>-0.4</v>
      </c>
      <c r="AG16" s="12"/>
      <c r="AH16" s="11" t="s">
        <v>423</v>
      </c>
      <c r="AI16" s="11" t="s">
        <v>423</v>
      </c>
      <c r="AJ16" s="11" t="s">
        <v>151</v>
      </c>
      <c r="AK16" s="8" t="s">
        <v>736</v>
      </c>
      <c r="AL16" s="8" t="s">
        <v>738</v>
      </c>
      <c r="AM16" s="31" t="s">
        <v>783</v>
      </c>
    </row>
    <row r="17" spans="1:39" s="5" customFormat="1" ht="15" customHeight="1">
      <c r="A17" s="6">
        <v>44598</v>
      </c>
      <c r="B17" s="7" t="s">
        <v>131</v>
      </c>
      <c r="C17" s="8" t="s">
        <v>156</v>
      </c>
      <c r="D17" s="9">
        <v>6.6759259259259254E-2</v>
      </c>
      <c r="E17" s="33" t="s">
        <v>754</v>
      </c>
      <c r="F17" s="10">
        <v>13</v>
      </c>
      <c r="G17" s="10">
        <v>12.6</v>
      </c>
      <c r="H17" s="10">
        <v>11.9</v>
      </c>
      <c r="I17" s="10">
        <v>12</v>
      </c>
      <c r="J17" s="10">
        <v>12.3</v>
      </c>
      <c r="K17" s="10">
        <v>11.9</v>
      </c>
      <c r="L17" s="10">
        <v>11.4</v>
      </c>
      <c r="M17" s="10">
        <v>11.7</v>
      </c>
      <c r="N17" s="27">
        <f t="shared" si="25"/>
        <v>37.5</v>
      </c>
      <c r="O17" s="27">
        <f t="shared" si="26"/>
        <v>24.3</v>
      </c>
      <c r="P17" s="27">
        <f t="shared" si="27"/>
        <v>35</v>
      </c>
      <c r="Q17" s="28">
        <f t="shared" si="28"/>
        <v>61.8</v>
      </c>
      <c r="R17" s="28">
        <f t="shared" si="29"/>
        <v>59.3</v>
      </c>
      <c r="S17" s="11" t="s">
        <v>160</v>
      </c>
      <c r="T17" s="11" t="s">
        <v>164</v>
      </c>
      <c r="U17" s="13" t="s">
        <v>189</v>
      </c>
      <c r="V17" s="13" t="s">
        <v>298</v>
      </c>
      <c r="W17" s="13" t="s">
        <v>274</v>
      </c>
      <c r="X17" s="13" t="s">
        <v>162</v>
      </c>
      <c r="Y17" s="12">
        <v>13.6</v>
      </c>
      <c r="Z17" s="12">
        <v>14.3</v>
      </c>
      <c r="AA17" s="12">
        <v>9.1999999999999993</v>
      </c>
      <c r="AB17" s="11" t="s">
        <v>150</v>
      </c>
      <c r="AC17" s="12">
        <v>0.9</v>
      </c>
      <c r="AD17" s="12">
        <v>-0.6</v>
      </c>
      <c r="AE17" s="12">
        <v>0.5</v>
      </c>
      <c r="AF17" s="12">
        <v>-0.2</v>
      </c>
      <c r="AG17" s="12"/>
      <c r="AH17" s="11" t="s">
        <v>422</v>
      </c>
      <c r="AI17" s="11" t="s">
        <v>423</v>
      </c>
      <c r="AJ17" s="11" t="s">
        <v>150</v>
      </c>
      <c r="AK17" s="8"/>
      <c r="AL17" s="8" t="s">
        <v>753</v>
      </c>
      <c r="AM17" s="31" t="s">
        <v>792</v>
      </c>
    </row>
    <row r="18" spans="1:39" s="5" customFormat="1" ht="15" customHeight="1">
      <c r="A18" s="6">
        <v>44633</v>
      </c>
      <c r="B18" s="36" t="s">
        <v>122</v>
      </c>
      <c r="C18" s="8" t="s">
        <v>156</v>
      </c>
      <c r="D18" s="9">
        <v>6.4652777777777781E-2</v>
      </c>
      <c r="E18" s="33" t="s">
        <v>838</v>
      </c>
      <c r="F18" s="10">
        <v>12.7</v>
      </c>
      <c r="G18" s="10">
        <v>11.4</v>
      </c>
      <c r="H18" s="10">
        <v>11.3</v>
      </c>
      <c r="I18" s="10">
        <v>11.3</v>
      </c>
      <c r="J18" s="10">
        <v>11.8</v>
      </c>
      <c r="K18" s="10">
        <v>11.2</v>
      </c>
      <c r="L18" s="10">
        <v>11.6</v>
      </c>
      <c r="M18" s="10">
        <v>12.3</v>
      </c>
      <c r="N18" s="27">
        <f t="shared" ref="N18" si="30">SUM(F18:H18)</f>
        <v>35.400000000000006</v>
      </c>
      <c r="O18" s="27">
        <f t="shared" ref="O18" si="31">SUM(I18:J18)</f>
        <v>23.1</v>
      </c>
      <c r="P18" s="27">
        <f t="shared" ref="P18" si="32">SUM(K18:M18)</f>
        <v>35.099999999999994</v>
      </c>
      <c r="Q18" s="28">
        <f t="shared" ref="Q18" si="33">SUM(F18:J18)</f>
        <v>58.5</v>
      </c>
      <c r="R18" s="28">
        <f t="shared" ref="R18" si="34">SUM(I18:M18)</f>
        <v>58.2</v>
      </c>
      <c r="S18" s="11" t="s">
        <v>174</v>
      </c>
      <c r="T18" s="11" t="s">
        <v>155</v>
      </c>
      <c r="U18" s="13" t="s">
        <v>189</v>
      </c>
      <c r="V18" s="13" t="s">
        <v>196</v>
      </c>
      <c r="W18" s="13" t="s">
        <v>391</v>
      </c>
      <c r="X18" s="13" t="s">
        <v>120</v>
      </c>
      <c r="Y18" s="12">
        <v>12.6</v>
      </c>
      <c r="Z18" s="12">
        <v>13.5</v>
      </c>
      <c r="AA18" s="12">
        <v>9.5</v>
      </c>
      <c r="AB18" s="11" t="s">
        <v>120</v>
      </c>
      <c r="AC18" s="12">
        <v>-1.2</v>
      </c>
      <c r="AD18" s="12" t="s">
        <v>421</v>
      </c>
      <c r="AE18" s="12">
        <v>-0.1</v>
      </c>
      <c r="AF18" s="12">
        <v>-1.1000000000000001</v>
      </c>
      <c r="AG18" s="12"/>
      <c r="AH18" s="11" t="s">
        <v>423</v>
      </c>
      <c r="AI18" s="11" t="s">
        <v>423</v>
      </c>
      <c r="AJ18" s="11" t="s">
        <v>150</v>
      </c>
      <c r="AK18" s="8"/>
      <c r="AL18" s="8" t="s">
        <v>879</v>
      </c>
      <c r="AM18" s="31" t="s">
        <v>880</v>
      </c>
    </row>
  </sheetData>
  <autoFilter ref="A1:AL2" xr:uid="{00000000-0009-0000-0000-000003000000}"/>
  <phoneticPr fontId="11"/>
  <conditionalFormatting sqref="AH2:AI2">
    <cfRule type="containsText" dxfId="950" priority="932" operator="containsText" text="E">
      <formula>NOT(ISERROR(SEARCH("E",AH2)))</formula>
    </cfRule>
    <cfRule type="containsText" dxfId="949" priority="933" operator="containsText" text="B">
      <formula>NOT(ISERROR(SEARCH("B",AH2)))</formula>
    </cfRule>
    <cfRule type="containsText" dxfId="948" priority="934" operator="containsText" text="A">
      <formula>NOT(ISERROR(SEARCH("A",AH2)))</formula>
    </cfRule>
  </conditionalFormatting>
  <conditionalFormatting sqref="AJ2">
    <cfRule type="containsText" dxfId="947" priority="929" operator="containsText" text="E">
      <formula>NOT(ISERROR(SEARCH("E",AJ2)))</formula>
    </cfRule>
    <cfRule type="containsText" dxfId="946" priority="930" operator="containsText" text="B">
      <formula>NOT(ISERROR(SEARCH("B",AJ2)))</formula>
    </cfRule>
    <cfRule type="containsText" dxfId="945" priority="931" operator="containsText" text="A">
      <formula>NOT(ISERROR(SEARCH("A",AJ2)))</formula>
    </cfRule>
  </conditionalFormatting>
  <conditionalFormatting sqref="F2:M2">
    <cfRule type="colorScale" priority="1304">
      <colorScale>
        <cfvo type="min"/>
        <cfvo type="percentile" val="50"/>
        <cfvo type="max"/>
        <color rgb="FFF8696B"/>
        <color rgb="FFFFEB84"/>
        <color rgb="FF63BE7B"/>
      </colorScale>
    </cfRule>
  </conditionalFormatting>
  <conditionalFormatting sqref="AB2">
    <cfRule type="containsText" dxfId="944" priority="592" operator="containsText" text="D">
      <formula>NOT(ISERROR(SEARCH("D",AB2)))</formula>
    </cfRule>
    <cfRule type="containsText" dxfId="943" priority="593" operator="containsText" text="S">
      <formula>NOT(ISERROR(SEARCH("S",AB2)))</formula>
    </cfRule>
    <cfRule type="containsText" dxfId="942" priority="594" operator="containsText" text="F">
      <formula>NOT(ISERROR(SEARCH("F",AB2)))</formula>
    </cfRule>
    <cfRule type="containsText" dxfId="941" priority="595" operator="containsText" text="E">
      <formula>NOT(ISERROR(SEARCH("E",AB2)))</formula>
    </cfRule>
    <cfRule type="containsText" dxfId="940" priority="596" operator="containsText" text="B">
      <formula>NOT(ISERROR(SEARCH("B",AB2)))</formula>
    </cfRule>
    <cfRule type="containsText" dxfId="939" priority="597" operator="containsText" text="A">
      <formula>NOT(ISERROR(SEARCH("A",AB2)))</formula>
    </cfRule>
  </conditionalFormatting>
  <conditionalFormatting sqref="AH3:AI3">
    <cfRule type="containsText" dxfId="938" priority="588" operator="containsText" text="E">
      <formula>NOT(ISERROR(SEARCH("E",AH3)))</formula>
    </cfRule>
    <cfRule type="containsText" dxfId="937" priority="589" operator="containsText" text="B">
      <formula>NOT(ISERROR(SEARCH("B",AH3)))</formula>
    </cfRule>
    <cfRule type="containsText" dxfId="936" priority="590" operator="containsText" text="A">
      <formula>NOT(ISERROR(SEARCH("A",AH3)))</formula>
    </cfRule>
  </conditionalFormatting>
  <conditionalFormatting sqref="AB3">
    <cfRule type="containsText" dxfId="935" priority="573" operator="containsText" text="D">
      <formula>NOT(ISERROR(SEARCH("D",AB3)))</formula>
    </cfRule>
    <cfRule type="containsText" dxfId="934" priority="574" operator="containsText" text="S">
      <formula>NOT(ISERROR(SEARCH("S",AB3)))</formula>
    </cfRule>
    <cfRule type="containsText" dxfId="933" priority="575" operator="containsText" text="F">
      <formula>NOT(ISERROR(SEARCH("F",AB3)))</formula>
    </cfRule>
    <cfRule type="containsText" dxfId="932" priority="576" operator="containsText" text="E">
      <formula>NOT(ISERROR(SEARCH("E",AB3)))</formula>
    </cfRule>
    <cfRule type="containsText" dxfId="931" priority="577" operator="containsText" text="B">
      <formula>NOT(ISERROR(SEARCH("B",AB3)))</formula>
    </cfRule>
    <cfRule type="containsText" dxfId="930" priority="578" operator="containsText" text="A">
      <formula>NOT(ISERROR(SEARCH("A",AB3)))</formula>
    </cfRule>
  </conditionalFormatting>
  <conditionalFormatting sqref="AJ3">
    <cfRule type="containsText" dxfId="929" priority="570" operator="containsText" text="E">
      <formula>NOT(ISERROR(SEARCH("E",AJ3)))</formula>
    </cfRule>
    <cfRule type="containsText" dxfId="928" priority="571" operator="containsText" text="B">
      <formula>NOT(ISERROR(SEARCH("B",AJ3)))</formula>
    </cfRule>
    <cfRule type="containsText" dxfId="927" priority="572" operator="containsText" text="A">
      <formula>NOT(ISERROR(SEARCH("A",AJ3)))</formula>
    </cfRule>
  </conditionalFormatting>
  <conditionalFormatting sqref="AK3">
    <cfRule type="containsText" dxfId="926" priority="567" operator="containsText" text="E">
      <formula>NOT(ISERROR(SEARCH("E",AK3)))</formula>
    </cfRule>
    <cfRule type="containsText" dxfId="925" priority="568" operator="containsText" text="B">
      <formula>NOT(ISERROR(SEARCH("B",AK3)))</formula>
    </cfRule>
    <cfRule type="containsText" dxfId="924" priority="569" operator="containsText" text="A">
      <formula>NOT(ISERROR(SEARCH("A",AK3)))</formula>
    </cfRule>
  </conditionalFormatting>
  <conditionalFormatting sqref="AK2">
    <cfRule type="containsText" dxfId="923" priority="558" operator="containsText" text="E">
      <formula>NOT(ISERROR(SEARCH("E",AK2)))</formula>
    </cfRule>
    <cfRule type="containsText" dxfId="922" priority="559" operator="containsText" text="B">
      <formula>NOT(ISERROR(SEARCH("B",AK2)))</formula>
    </cfRule>
    <cfRule type="containsText" dxfId="921" priority="560" operator="containsText" text="A">
      <formula>NOT(ISERROR(SEARCH("A",AK2)))</formula>
    </cfRule>
  </conditionalFormatting>
  <conditionalFormatting sqref="F3:M3">
    <cfRule type="colorScale" priority="1476">
      <colorScale>
        <cfvo type="min"/>
        <cfvo type="percentile" val="50"/>
        <cfvo type="max"/>
        <color rgb="FFF8696B"/>
        <color rgb="FFFFEB84"/>
        <color rgb="FF63BE7B"/>
      </colorScale>
    </cfRule>
  </conditionalFormatting>
  <conditionalFormatting sqref="AH4:AI6">
    <cfRule type="containsText" dxfId="920" priority="160" operator="containsText" text="E">
      <formula>NOT(ISERROR(SEARCH("E",AH4)))</formula>
    </cfRule>
    <cfRule type="containsText" dxfId="919" priority="161" operator="containsText" text="B">
      <formula>NOT(ISERROR(SEARCH("B",AH4)))</formula>
    </cfRule>
    <cfRule type="containsText" dxfId="918" priority="162" operator="containsText" text="A">
      <formula>NOT(ISERROR(SEARCH("A",AH4)))</formula>
    </cfRule>
  </conditionalFormatting>
  <conditionalFormatting sqref="AB4:AB6">
    <cfRule type="containsText" dxfId="917" priority="154" operator="containsText" text="D">
      <formula>NOT(ISERROR(SEARCH("D",AB4)))</formula>
    </cfRule>
    <cfRule type="containsText" dxfId="916" priority="155" operator="containsText" text="S">
      <formula>NOT(ISERROR(SEARCH("S",AB4)))</formula>
    </cfRule>
    <cfRule type="containsText" dxfId="915" priority="156" operator="containsText" text="F">
      <formula>NOT(ISERROR(SEARCH("F",AB4)))</formula>
    </cfRule>
    <cfRule type="containsText" dxfId="914" priority="157" operator="containsText" text="E">
      <formula>NOT(ISERROR(SEARCH("E",AB4)))</formula>
    </cfRule>
    <cfRule type="containsText" dxfId="913" priority="158" operator="containsText" text="B">
      <formula>NOT(ISERROR(SEARCH("B",AB4)))</formula>
    </cfRule>
    <cfRule type="containsText" dxfId="912" priority="159" operator="containsText" text="A">
      <formula>NOT(ISERROR(SEARCH("A",AB4)))</formula>
    </cfRule>
  </conditionalFormatting>
  <conditionalFormatting sqref="AJ4:AJ6">
    <cfRule type="containsText" dxfId="911" priority="151" operator="containsText" text="E">
      <formula>NOT(ISERROR(SEARCH("E",AJ4)))</formula>
    </cfRule>
    <cfRule type="containsText" dxfId="910" priority="152" operator="containsText" text="B">
      <formula>NOT(ISERROR(SEARCH("B",AJ4)))</formula>
    </cfRule>
    <cfRule type="containsText" dxfId="909" priority="153" operator="containsText" text="A">
      <formula>NOT(ISERROR(SEARCH("A",AJ4)))</formula>
    </cfRule>
  </conditionalFormatting>
  <conditionalFormatting sqref="F4:M5">
    <cfRule type="colorScale" priority="163">
      <colorScale>
        <cfvo type="min"/>
        <cfvo type="percentile" val="50"/>
        <cfvo type="max"/>
        <color rgb="FFF8696B"/>
        <color rgb="FFFFEB84"/>
        <color rgb="FF63BE7B"/>
      </colorScale>
    </cfRule>
  </conditionalFormatting>
  <conditionalFormatting sqref="F6:M6">
    <cfRule type="colorScale" priority="147">
      <colorScale>
        <cfvo type="min"/>
        <cfvo type="percentile" val="50"/>
        <cfvo type="max"/>
        <color rgb="FFF8696B"/>
        <color rgb="FFFFEB84"/>
        <color rgb="FF63BE7B"/>
      </colorScale>
    </cfRule>
  </conditionalFormatting>
  <conditionalFormatting sqref="AK4:AK6">
    <cfRule type="containsText" dxfId="908" priority="144" operator="containsText" text="E">
      <formula>NOT(ISERROR(SEARCH("E",AK4)))</formula>
    </cfRule>
    <cfRule type="containsText" dxfId="907" priority="145" operator="containsText" text="B">
      <formula>NOT(ISERROR(SEARCH("B",AK4)))</formula>
    </cfRule>
    <cfRule type="containsText" dxfId="906" priority="146" operator="containsText" text="A">
      <formula>NOT(ISERROR(SEARCH("A",AK4)))</formula>
    </cfRule>
  </conditionalFormatting>
  <conditionalFormatting sqref="AH7:AI7">
    <cfRule type="containsText" dxfId="905" priority="141" operator="containsText" text="E">
      <formula>NOT(ISERROR(SEARCH("E",AH7)))</formula>
    </cfRule>
    <cfRule type="containsText" dxfId="904" priority="142" operator="containsText" text="B">
      <formula>NOT(ISERROR(SEARCH("B",AH7)))</formula>
    </cfRule>
    <cfRule type="containsText" dxfId="903" priority="143" operator="containsText" text="A">
      <formula>NOT(ISERROR(SEARCH("A",AH7)))</formula>
    </cfRule>
  </conditionalFormatting>
  <conditionalFormatting sqref="AB7">
    <cfRule type="containsText" dxfId="902" priority="135" operator="containsText" text="D">
      <formula>NOT(ISERROR(SEARCH("D",AB7)))</formula>
    </cfRule>
    <cfRule type="containsText" dxfId="901" priority="136" operator="containsText" text="S">
      <formula>NOT(ISERROR(SEARCH("S",AB7)))</formula>
    </cfRule>
    <cfRule type="containsText" dxfId="900" priority="137" operator="containsText" text="F">
      <formula>NOT(ISERROR(SEARCH("F",AB7)))</formula>
    </cfRule>
    <cfRule type="containsText" dxfId="899" priority="138" operator="containsText" text="E">
      <formula>NOT(ISERROR(SEARCH("E",AB7)))</formula>
    </cfRule>
    <cfRule type="containsText" dxfId="898" priority="139" operator="containsText" text="B">
      <formula>NOT(ISERROR(SEARCH("B",AB7)))</formula>
    </cfRule>
    <cfRule type="containsText" dxfId="897" priority="140" operator="containsText" text="A">
      <formula>NOT(ISERROR(SEARCH("A",AB7)))</formula>
    </cfRule>
  </conditionalFormatting>
  <conditionalFormatting sqref="AJ7">
    <cfRule type="containsText" dxfId="896" priority="132" operator="containsText" text="E">
      <formula>NOT(ISERROR(SEARCH("E",AJ7)))</formula>
    </cfRule>
    <cfRule type="containsText" dxfId="895" priority="133" operator="containsText" text="B">
      <formula>NOT(ISERROR(SEARCH("B",AJ7)))</formula>
    </cfRule>
    <cfRule type="containsText" dxfId="894" priority="134" operator="containsText" text="A">
      <formula>NOT(ISERROR(SEARCH("A",AJ7)))</formula>
    </cfRule>
  </conditionalFormatting>
  <conditionalFormatting sqref="F7:M7">
    <cfRule type="colorScale" priority="131">
      <colorScale>
        <cfvo type="min"/>
        <cfvo type="percentile" val="50"/>
        <cfvo type="max"/>
        <color rgb="FFF8696B"/>
        <color rgb="FFFFEB84"/>
        <color rgb="FF63BE7B"/>
      </colorScale>
    </cfRule>
  </conditionalFormatting>
  <conditionalFormatting sqref="AK7">
    <cfRule type="containsText" dxfId="893" priority="125" operator="containsText" text="E">
      <formula>NOT(ISERROR(SEARCH("E",AK7)))</formula>
    </cfRule>
    <cfRule type="containsText" dxfId="892" priority="126" operator="containsText" text="B">
      <formula>NOT(ISERROR(SEARCH("B",AK7)))</formula>
    </cfRule>
    <cfRule type="containsText" dxfId="891" priority="127" operator="containsText" text="A">
      <formula>NOT(ISERROR(SEARCH("A",AK7)))</formula>
    </cfRule>
  </conditionalFormatting>
  <conditionalFormatting sqref="AH8:AI10">
    <cfRule type="containsText" dxfId="890" priority="122" operator="containsText" text="E">
      <formula>NOT(ISERROR(SEARCH("E",AH8)))</formula>
    </cfRule>
    <cfRule type="containsText" dxfId="889" priority="123" operator="containsText" text="B">
      <formula>NOT(ISERROR(SEARCH("B",AH8)))</formula>
    </cfRule>
    <cfRule type="containsText" dxfId="888" priority="124" operator="containsText" text="A">
      <formula>NOT(ISERROR(SEARCH("A",AH8)))</formula>
    </cfRule>
  </conditionalFormatting>
  <conditionalFormatting sqref="AB8:AB10">
    <cfRule type="containsText" dxfId="887" priority="116" operator="containsText" text="D">
      <formula>NOT(ISERROR(SEARCH("D",AB8)))</formula>
    </cfRule>
    <cfRule type="containsText" dxfId="886" priority="117" operator="containsText" text="S">
      <formula>NOT(ISERROR(SEARCH("S",AB8)))</formula>
    </cfRule>
    <cfRule type="containsText" dxfId="885" priority="118" operator="containsText" text="F">
      <formula>NOT(ISERROR(SEARCH("F",AB8)))</formula>
    </cfRule>
    <cfRule type="containsText" dxfId="884" priority="119" operator="containsText" text="E">
      <formula>NOT(ISERROR(SEARCH("E",AB8)))</formula>
    </cfRule>
    <cfRule type="containsText" dxfId="883" priority="120" operator="containsText" text="B">
      <formula>NOT(ISERROR(SEARCH("B",AB8)))</formula>
    </cfRule>
    <cfRule type="containsText" dxfId="882" priority="121" operator="containsText" text="A">
      <formula>NOT(ISERROR(SEARCH("A",AB8)))</formula>
    </cfRule>
  </conditionalFormatting>
  <conditionalFormatting sqref="AJ8:AJ10">
    <cfRule type="containsText" dxfId="881" priority="113" operator="containsText" text="E">
      <formula>NOT(ISERROR(SEARCH("E",AJ8)))</formula>
    </cfRule>
    <cfRule type="containsText" dxfId="880" priority="114" operator="containsText" text="B">
      <formula>NOT(ISERROR(SEARCH("B",AJ8)))</formula>
    </cfRule>
    <cfRule type="containsText" dxfId="879" priority="115" operator="containsText" text="A">
      <formula>NOT(ISERROR(SEARCH("A",AJ8)))</formula>
    </cfRule>
  </conditionalFormatting>
  <conditionalFormatting sqref="F8:M10">
    <cfRule type="colorScale" priority="112">
      <colorScale>
        <cfvo type="min"/>
        <cfvo type="percentile" val="50"/>
        <cfvo type="max"/>
        <color rgb="FFF8696B"/>
        <color rgb="FFFFEB84"/>
        <color rgb="FF63BE7B"/>
      </colorScale>
    </cfRule>
  </conditionalFormatting>
  <conditionalFormatting sqref="AK8:AK10">
    <cfRule type="containsText" dxfId="878" priority="109" operator="containsText" text="E">
      <formula>NOT(ISERROR(SEARCH("E",AK8)))</formula>
    </cfRule>
    <cfRule type="containsText" dxfId="877" priority="110" operator="containsText" text="B">
      <formula>NOT(ISERROR(SEARCH("B",AK8)))</formula>
    </cfRule>
    <cfRule type="containsText" dxfId="876" priority="111" operator="containsText" text="A">
      <formula>NOT(ISERROR(SEARCH("A",AK8)))</formula>
    </cfRule>
  </conditionalFormatting>
  <conditionalFormatting sqref="AH11:AI11">
    <cfRule type="containsText" dxfId="875" priority="106" operator="containsText" text="E">
      <formula>NOT(ISERROR(SEARCH("E",AH11)))</formula>
    </cfRule>
    <cfRule type="containsText" dxfId="874" priority="107" operator="containsText" text="B">
      <formula>NOT(ISERROR(SEARCH("B",AH11)))</formula>
    </cfRule>
    <cfRule type="containsText" dxfId="873" priority="108" operator="containsText" text="A">
      <formula>NOT(ISERROR(SEARCH("A",AH11)))</formula>
    </cfRule>
  </conditionalFormatting>
  <conditionalFormatting sqref="AJ11">
    <cfRule type="containsText" dxfId="872" priority="97" operator="containsText" text="E">
      <formula>NOT(ISERROR(SEARCH("E",AJ11)))</formula>
    </cfRule>
    <cfRule type="containsText" dxfId="871" priority="98" operator="containsText" text="B">
      <formula>NOT(ISERROR(SEARCH("B",AJ11)))</formula>
    </cfRule>
    <cfRule type="containsText" dxfId="870" priority="99" operator="containsText" text="A">
      <formula>NOT(ISERROR(SEARCH("A",AJ11)))</formula>
    </cfRule>
  </conditionalFormatting>
  <conditionalFormatting sqref="F11:M11">
    <cfRule type="colorScale" priority="96">
      <colorScale>
        <cfvo type="min"/>
        <cfvo type="percentile" val="50"/>
        <cfvo type="max"/>
        <color rgb="FFF8696B"/>
        <color rgb="FFFFEB84"/>
        <color rgb="FF63BE7B"/>
      </colorScale>
    </cfRule>
  </conditionalFormatting>
  <conditionalFormatting sqref="AK11">
    <cfRule type="containsText" dxfId="869" priority="93" operator="containsText" text="E">
      <formula>NOT(ISERROR(SEARCH("E",AK11)))</formula>
    </cfRule>
    <cfRule type="containsText" dxfId="868" priority="94" operator="containsText" text="B">
      <formula>NOT(ISERROR(SEARCH("B",AK11)))</formula>
    </cfRule>
    <cfRule type="containsText" dxfId="867" priority="95" operator="containsText" text="A">
      <formula>NOT(ISERROR(SEARCH("A",AK11)))</formula>
    </cfRule>
  </conditionalFormatting>
  <conditionalFormatting sqref="AH12:AI12">
    <cfRule type="containsText" dxfId="866" priority="90" operator="containsText" text="E">
      <formula>NOT(ISERROR(SEARCH("E",AH12)))</formula>
    </cfRule>
    <cfRule type="containsText" dxfId="865" priority="91" operator="containsText" text="B">
      <formula>NOT(ISERROR(SEARCH("B",AH12)))</formula>
    </cfRule>
    <cfRule type="containsText" dxfId="864" priority="92" operator="containsText" text="A">
      <formula>NOT(ISERROR(SEARCH("A",AH12)))</formula>
    </cfRule>
  </conditionalFormatting>
  <conditionalFormatting sqref="AJ12">
    <cfRule type="containsText" dxfId="863" priority="81" operator="containsText" text="E">
      <formula>NOT(ISERROR(SEARCH("E",AJ12)))</formula>
    </cfRule>
    <cfRule type="containsText" dxfId="862" priority="82" operator="containsText" text="B">
      <formula>NOT(ISERROR(SEARCH("B",AJ12)))</formula>
    </cfRule>
    <cfRule type="containsText" dxfId="861" priority="83" operator="containsText" text="A">
      <formula>NOT(ISERROR(SEARCH("A",AJ12)))</formula>
    </cfRule>
  </conditionalFormatting>
  <conditionalFormatting sqref="F12:M12">
    <cfRule type="colorScale" priority="80">
      <colorScale>
        <cfvo type="min"/>
        <cfvo type="percentile" val="50"/>
        <cfvo type="max"/>
        <color rgb="FFF8696B"/>
        <color rgb="FFFFEB84"/>
        <color rgb="FF63BE7B"/>
      </colorScale>
    </cfRule>
  </conditionalFormatting>
  <conditionalFormatting sqref="AK12">
    <cfRule type="containsText" dxfId="860" priority="77" operator="containsText" text="E">
      <formula>NOT(ISERROR(SEARCH("E",AK12)))</formula>
    </cfRule>
    <cfRule type="containsText" dxfId="859" priority="78" operator="containsText" text="B">
      <formula>NOT(ISERROR(SEARCH("B",AK12)))</formula>
    </cfRule>
    <cfRule type="containsText" dxfId="858" priority="79" operator="containsText" text="A">
      <formula>NOT(ISERROR(SEARCH("A",AK12)))</formula>
    </cfRule>
  </conditionalFormatting>
  <conditionalFormatting sqref="AH13:AI13">
    <cfRule type="containsText" dxfId="857" priority="74" operator="containsText" text="E">
      <formula>NOT(ISERROR(SEARCH("E",AH13)))</formula>
    </cfRule>
    <cfRule type="containsText" dxfId="856" priority="75" operator="containsText" text="B">
      <formula>NOT(ISERROR(SEARCH("B",AH13)))</formula>
    </cfRule>
    <cfRule type="containsText" dxfId="855" priority="76" operator="containsText" text="A">
      <formula>NOT(ISERROR(SEARCH("A",AH13)))</formula>
    </cfRule>
  </conditionalFormatting>
  <conditionalFormatting sqref="AJ13">
    <cfRule type="containsText" dxfId="854" priority="65" operator="containsText" text="E">
      <formula>NOT(ISERROR(SEARCH("E",AJ13)))</formula>
    </cfRule>
    <cfRule type="containsText" dxfId="853" priority="66" operator="containsText" text="B">
      <formula>NOT(ISERROR(SEARCH("B",AJ13)))</formula>
    </cfRule>
    <cfRule type="containsText" dxfId="852" priority="67" operator="containsText" text="A">
      <formula>NOT(ISERROR(SEARCH("A",AJ13)))</formula>
    </cfRule>
  </conditionalFormatting>
  <conditionalFormatting sqref="F13:M13">
    <cfRule type="colorScale" priority="64">
      <colorScale>
        <cfvo type="min"/>
        <cfvo type="percentile" val="50"/>
        <cfvo type="max"/>
        <color rgb="FFF8696B"/>
        <color rgb="FFFFEB84"/>
        <color rgb="FF63BE7B"/>
      </colorScale>
    </cfRule>
  </conditionalFormatting>
  <conditionalFormatting sqref="AK13">
    <cfRule type="containsText" dxfId="851" priority="61" operator="containsText" text="E">
      <formula>NOT(ISERROR(SEARCH("E",AK13)))</formula>
    </cfRule>
    <cfRule type="containsText" dxfId="850" priority="62" operator="containsText" text="B">
      <formula>NOT(ISERROR(SEARCH("B",AK13)))</formula>
    </cfRule>
    <cfRule type="containsText" dxfId="849" priority="63" operator="containsText" text="A">
      <formula>NOT(ISERROR(SEARCH("A",AK13)))</formula>
    </cfRule>
  </conditionalFormatting>
  <conditionalFormatting sqref="AH14:AI14">
    <cfRule type="containsText" dxfId="848" priority="58" operator="containsText" text="E">
      <formula>NOT(ISERROR(SEARCH("E",AH14)))</formula>
    </cfRule>
    <cfRule type="containsText" dxfId="847" priority="59" operator="containsText" text="B">
      <formula>NOT(ISERROR(SEARCH("B",AH14)))</formula>
    </cfRule>
    <cfRule type="containsText" dxfId="846" priority="60" operator="containsText" text="A">
      <formula>NOT(ISERROR(SEARCH("A",AH14)))</formula>
    </cfRule>
  </conditionalFormatting>
  <conditionalFormatting sqref="AJ14">
    <cfRule type="containsText" dxfId="845" priority="49" operator="containsText" text="E">
      <formula>NOT(ISERROR(SEARCH("E",AJ14)))</formula>
    </cfRule>
    <cfRule type="containsText" dxfId="844" priority="50" operator="containsText" text="B">
      <formula>NOT(ISERROR(SEARCH("B",AJ14)))</formula>
    </cfRule>
    <cfRule type="containsText" dxfId="843" priority="51" operator="containsText" text="A">
      <formula>NOT(ISERROR(SEARCH("A",AJ14)))</formula>
    </cfRule>
  </conditionalFormatting>
  <conditionalFormatting sqref="F14:M14">
    <cfRule type="colorScale" priority="48">
      <colorScale>
        <cfvo type="min"/>
        <cfvo type="percentile" val="50"/>
        <cfvo type="max"/>
        <color rgb="FFF8696B"/>
        <color rgb="FFFFEB84"/>
        <color rgb="FF63BE7B"/>
      </colorScale>
    </cfRule>
  </conditionalFormatting>
  <conditionalFormatting sqref="AK14">
    <cfRule type="containsText" dxfId="842" priority="45" operator="containsText" text="E">
      <formula>NOT(ISERROR(SEARCH("E",AK14)))</formula>
    </cfRule>
    <cfRule type="containsText" dxfId="841" priority="46" operator="containsText" text="B">
      <formula>NOT(ISERROR(SEARCH("B",AK14)))</formula>
    </cfRule>
    <cfRule type="containsText" dxfId="840" priority="47" operator="containsText" text="A">
      <formula>NOT(ISERROR(SEARCH("A",AK14)))</formula>
    </cfRule>
  </conditionalFormatting>
  <conditionalFormatting sqref="AB11:AB14">
    <cfRule type="containsText" dxfId="839" priority="39" operator="containsText" text="D">
      <formula>NOT(ISERROR(SEARCH("D",AB11)))</formula>
    </cfRule>
    <cfRule type="containsText" dxfId="838" priority="40" operator="containsText" text="S">
      <formula>NOT(ISERROR(SEARCH("S",AB11)))</formula>
    </cfRule>
    <cfRule type="containsText" dxfId="837" priority="41" operator="containsText" text="F">
      <formula>NOT(ISERROR(SEARCH("F",AB11)))</formula>
    </cfRule>
    <cfRule type="containsText" dxfId="836" priority="42" operator="containsText" text="E">
      <formula>NOT(ISERROR(SEARCH("E",AB11)))</formula>
    </cfRule>
    <cfRule type="containsText" dxfId="835" priority="43" operator="containsText" text="B">
      <formula>NOT(ISERROR(SEARCH("B",AB11)))</formula>
    </cfRule>
    <cfRule type="containsText" dxfId="834" priority="44" operator="containsText" text="A">
      <formula>NOT(ISERROR(SEARCH("A",AB11)))</formula>
    </cfRule>
  </conditionalFormatting>
  <conditionalFormatting sqref="AH15:AI17">
    <cfRule type="containsText" dxfId="833" priority="36" operator="containsText" text="E">
      <formula>NOT(ISERROR(SEARCH("E",AH15)))</formula>
    </cfRule>
    <cfRule type="containsText" dxfId="832" priority="37" operator="containsText" text="B">
      <formula>NOT(ISERROR(SEARCH("B",AH15)))</formula>
    </cfRule>
    <cfRule type="containsText" dxfId="831" priority="38" operator="containsText" text="A">
      <formula>NOT(ISERROR(SEARCH("A",AH15)))</formula>
    </cfRule>
  </conditionalFormatting>
  <conditionalFormatting sqref="AJ15:AJ17">
    <cfRule type="containsText" dxfId="830" priority="33" operator="containsText" text="E">
      <formula>NOT(ISERROR(SEARCH("E",AJ15)))</formula>
    </cfRule>
    <cfRule type="containsText" dxfId="829" priority="34" operator="containsText" text="B">
      <formula>NOT(ISERROR(SEARCH("B",AJ15)))</formula>
    </cfRule>
    <cfRule type="containsText" dxfId="828" priority="35" operator="containsText" text="A">
      <formula>NOT(ISERROR(SEARCH("A",AJ15)))</formula>
    </cfRule>
  </conditionalFormatting>
  <conditionalFormatting sqref="F15:M17">
    <cfRule type="colorScale" priority="32">
      <colorScale>
        <cfvo type="min"/>
        <cfvo type="percentile" val="50"/>
        <cfvo type="max"/>
        <color rgb="FFF8696B"/>
        <color rgb="FFFFEB84"/>
        <color rgb="FF63BE7B"/>
      </colorScale>
    </cfRule>
  </conditionalFormatting>
  <conditionalFormatting sqref="AK15:AK17">
    <cfRule type="containsText" dxfId="827" priority="29" operator="containsText" text="E">
      <formula>NOT(ISERROR(SEARCH("E",AK15)))</formula>
    </cfRule>
    <cfRule type="containsText" dxfId="826" priority="30" operator="containsText" text="B">
      <formula>NOT(ISERROR(SEARCH("B",AK15)))</formula>
    </cfRule>
    <cfRule type="containsText" dxfId="825" priority="31" operator="containsText" text="A">
      <formula>NOT(ISERROR(SEARCH("A",AK15)))</formula>
    </cfRule>
  </conditionalFormatting>
  <conditionalFormatting sqref="AB15 AB17">
    <cfRule type="containsText" dxfId="824" priority="23" operator="containsText" text="D">
      <formula>NOT(ISERROR(SEARCH("D",AB15)))</formula>
    </cfRule>
    <cfRule type="containsText" dxfId="823" priority="24" operator="containsText" text="S">
      <formula>NOT(ISERROR(SEARCH("S",AB15)))</formula>
    </cfRule>
    <cfRule type="containsText" dxfId="822" priority="25" operator="containsText" text="F">
      <formula>NOT(ISERROR(SEARCH("F",AB15)))</formula>
    </cfRule>
    <cfRule type="containsText" dxfId="821" priority="26" operator="containsText" text="E">
      <formula>NOT(ISERROR(SEARCH("E",AB15)))</formula>
    </cfRule>
    <cfRule type="containsText" dxfId="820" priority="27" operator="containsText" text="B">
      <formula>NOT(ISERROR(SEARCH("B",AB15)))</formula>
    </cfRule>
    <cfRule type="containsText" dxfId="819" priority="28" operator="containsText" text="A">
      <formula>NOT(ISERROR(SEARCH("A",AB15)))</formula>
    </cfRule>
  </conditionalFormatting>
  <conditionalFormatting sqref="AB16">
    <cfRule type="containsText" dxfId="818" priority="17" operator="containsText" text="D">
      <formula>NOT(ISERROR(SEARCH("D",AB16)))</formula>
    </cfRule>
    <cfRule type="containsText" dxfId="817" priority="18" operator="containsText" text="S">
      <formula>NOT(ISERROR(SEARCH("S",AB16)))</formula>
    </cfRule>
    <cfRule type="containsText" dxfId="816" priority="19" operator="containsText" text="F">
      <formula>NOT(ISERROR(SEARCH("F",AB16)))</formula>
    </cfRule>
    <cfRule type="containsText" dxfId="815" priority="20" operator="containsText" text="E">
      <formula>NOT(ISERROR(SEARCH("E",AB16)))</formula>
    </cfRule>
    <cfRule type="containsText" dxfId="814" priority="21" operator="containsText" text="B">
      <formula>NOT(ISERROR(SEARCH("B",AB16)))</formula>
    </cfRule>
    <cfRule type="containsText" dxfId="813" priority="22" operator="containsText" text="A">
      <formula>NOT(ISERROR(SEARCH("A",AB16)))</formula>
    </cfRule>
  </conditionalFormatting>
  <conditionalFormatting sqref="AH18:AI18">
    <cfRule type="containsText" dxfId="812" priority="14" operator="containsText" text="E">
      <formula>NOT(ISERROR(SEARCH("E",AH18)))</formula>
    </cfRule>
    <cfRule type="containsText" dxfId="811" priority="15" operator="containsText" text="B">
      <formula>NOT(ISERROR(SEARCH("B",AH18)))</formula>
    </cfRule>
    <cfRule type="containsText" dxfId="810" priority="16" operator="containsText" text="A">
      <formula>NOT(ISERROR(SEARCH("A",AH18)))</formula>
    </cfRule>
  </conditionalFormatting>
  <conditionalFormatting sqref="AJ18">
    <cfRule type="containsText" dxfId="809" priority="11" operator="containsText" text="E">
      <formula>NOT(ISERROR(SEARCH("E",AJ18)))</formula>
    </cfRule>
    <cfRule type="containsText" dxfId="808" priority="12" operator="containsText" text="B">
      <formula>NOT(ISERROR(SEARCH("B",AJ18)))</formula>
    </cfRule>
    <cfRule type="containsText" dxfId="807" priority="13" operator="containsText" text="A">
      <formula>NOT(ISERROR(SEARCH("A",AJ18)))</formula>
    </cfRule>
  </conditionalFormatting>
  <conditionalFormatting sqref="F18:M18">
    <cfRule type="colorScale" priority="10">
      <colorScale>
        <cfvo type="min"/>
        <cfvo type="percentile" val="50"/>
        <cfvo type="max"/>
        <color rgb="FFF8696B"/>
        <color rgb="FFFFEB84"/>
        <color rgb="FF63BE7B"/>
      </colorScale>
    </cfRule>
  </conditionalFormatting>
  <conditionalFormatting sqref="AK18">
    <cfRule type="containsText" dxfId="806" priority="7" operator="containsText" text="E">
      <formula>NOT(ISERROR(SEARCH("E",AK18)))</formula>
    </cfRule>
    <cfRule type="containsText" dxfId="805" priority="8" operator="containsText" text="B">
      <formula>NOT(ISERROR(SEARCH("B",AK18)))</formula>
    </cfRule>
    <cfRule type="containsText" dxfId="804" priority="9" operator="containsText" text="A">
      <formula>NOT(ISERROR(SEARCH("A",AK18)))</formula>
    </cfRule>
  </conditionalFormatting>
  <conditionalFormatting sqref="AB18">
    <cfRule type="containsText" dxfId="803" priority="1" operator="containsText" text="D">
      <formula>NOT(ISERROR(SEARCH("D",AB18)))</formula>
    </cfRule>
    <cfRule type="containsText" dxfId="802" priority="2" operator="containsText" text="S">
      <formula>NOT(ISERROR(SEARCH("S",AB18)))</formula>
    </cfRule>
    <cfRule type="containsText" dxfId="801" priority="3" operator="containsText" text="F">
      <formula>NOT(ISERROR(SEARCH("F",AB18)))</formula>
    </cfRule>
    <cfRule type="containsText" dxfId="800" priority="4" operator="containsText" text="E">
      <formula>NOT(ISERROR(SEARCH("E",AB18)))</formula>
    </cfRule>
    <cfRule type="containsText" dxfId="799" priority="5" operator="containsText" text="B">
      <formula>NOT(ISERROR(SEARCH("B",AB18)))</formula>
    </cfRule>
    <cfRule type="containsText" dxfId="798" priority="6" operator="containsText" text="A">
      <formula>NOT(ISERROR(SEARCH("A",AB18)))</formula>
    </cfRule>
  </conditionalFormatting>
  <dataValidations count="1">
    <dataValidation type="list" allowBlank="1" showInputMessage="1" showErrorMessage="1" sqref="AK2:AK18"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9 N10:R12 N13:R14 N15:R17 N18:R1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2"/>
  <sheetViews>
    <sheetView zoomScaleNormal="100" workbookViewId="0">
      <pane xSplit="5" ySplit="1" topLeftCell="AN2" activePane="bottomRight" state="frozen"/>
      <selection activeCell="E24" sqref="E24"/>
      <selection pane="topRight" activeCell="E24" sqref="E24"/>
      <selection pane="bottomLeft" activeCell="E24" sqref="E24"/>
      <selection pane="bottomRight" activeCell="AN21" sqref="AN21"/>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148</v>
      </c>
      <c r="U1" s="2" t="s">
        <v>93</v>
      </c>
      <c r="V1" s="2" t="s">
        <v>58</v>
      </c>
      <c r="W1" s="3" t="s">
        <v>59</v>
      </c>
      <c r="X1" s="3" t="s">
        <v>60</v>
      </c>
      <c r="Y1" s="3" t="s">
        <v>61</v>
      </c>
      <c r="Z1" s="3" t="s">
        <v>94</v>
      </c>
      <c r="AA1" s="4" t="s">
        <v>117</v>
      </c>
      <c r="AB1" s="4" t="s">
        <v>118</v>
      </c>
      <c r="AC1" s="4" t="s">
        <v>128</v>
      </c>
      <c r="AD1" s="4" t="s">
        <v>139</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131</v>
      </c>
      <c r="C2" s="8" t="s">
        <v>156</v>
      </c>
      <c r="D2" s="9">
        <v>8.5439814814814816E-2</v>
      </c>
      <c r="E2" s="8" t="s">
        <v>194</v>
      </c>
      <c r="F2" s="10">
        <v>13.1</v>
      </c>
      <c r="G2" s="10">
        <v>10.9</v>
      </c>
      <c r="H2" s="10">
        <v>12.6</v>
      </c>
      <c r="I2" s="10">
        <v>12.9</v>
      </c>
      <c r="J2" s="10">
        <v>12.6</v>
      </c>
      <c r="K2" s="10">
        <v>12.6</v>
      </c>
      <c r="L2" s="10">
        <v>12.9</v>
      </c>
      <c r="M2" s="10">
        <v>12.5</v>
      </c>
      <c r="N2" s="10">
        <v>11.4</v>
      </c>
      <c r="O2" s="10">
        <v>11.7</v>
      </c>
      <c r="P2" s="27">
        <f t="shared" ref="P2:P11" si="0">SUM(F2:H2)</f>
        <v>36.6</v>
      </c>
      <c r="Q2" s="27">
        <f t="shared" ref="Q2:Q11" si="1">SUM(I2:L2)</f>
        <v>51</v>
      </c>
      <c r="R2" s="27">
        <f t="shared" ref="R2:R11" si="2">SUM(M2:O2)</f>
        <v>35.599999999999994</v>
      </c>
      <c r="S2" s="28">
        <f t="shared" ref="S2:S11" si="3">SUM(F2:J2)</f>
        <v>62.1</v>
      </c>
      <c r="T2" s="28">
        <f t="shared" ref="T2:T11" si="4">SUM(K2:O2)</f>
        <v>61.099999999999994</v>
      </c>
      <c r="U2" s="11" t="s">
        <v>160</v>
      </c>
      <c r="V2" s="11" t="s">
        <v>164</v>
      </c>
      <c r="W2" s="34" t="s">
        <v>167</v>
      </c>
      <c r="X2" s="34" t="s">
        <v>195</v>
      </c>
      <c r="Y2" s="34" t="s">
        <v>196</v>
      </c>
      <c r="Z2" s="13" t="s">
        <v>120</v>
      </c>
      <c r="AA2" s="12">
        <v>12.7</v>
      </c>
      <c r="AB2" s="12">
        <v>13.2</v>
      </c>
      <c r="AC2" s="12">
        <v>10.199999999999999</v>
      </c>
      <c r="AD2" s="11" t="s">
        <v>162</v>
      </c>
      <c r="AE2" s="12">
        <v>0.8</v>
      </c>
      <c r="AF2" s="12">
        <v>-0.7</v>
      </c>
      <c r="AG2" s="12">
        <v>0.9</v>
      </c>
      <c r="AH2" s="12">
        <v>-0.8</v>
      </c>
      <c r="AI2" s="12" t="s">
        <v>427</v>
      </c>
      <c r="AJ2" s="11" t="s">
        <v>429</v>
      </c>
      <c r="AK2" s="11" t="s">
        <v>423</v>
      </c>
      <c r="AL2" s="11" t="s">
        <v>150</v>
      </c>
      <c r="AM2" s="8"/>
      <c r="AN2" s="30" t="s">
        <v>193</v>
      </c>
      <c r="AO2" s="31" t="s">
        <v>197</v>
      </c>
    </row>
    <row r="3" spans="1:41" s="5" customFormat="1">
      <c r="A3" s="6">
        <v>44566</v>
      </c>
      <c r="B3" s="25" t="s">
        <v>125</v>
      </c>
      <c r="C3" s="8" t="s">
        <v>156</v>
      </c>
      <c r="D3" s="9">
        <v>8.3344907407407409E-2</v>
      </c>
      <c r="E3" s="33" t="s">
        <v>199</v>
      </c>
      <c r="F3" s="10">
        <v>12.8</v>
      </c>
      <c r="G3" s="10">
        <v>10.9</v>
      </c>
      <c r="H3" s="10">
        <v>12</v>
      </c>
      <c r="I3" s="10">
        <v>11.5</v>
      </c>
      <c r="J3" s="10">
        <v>11.4</v>
      </c>
      <c r="K3" s="10">
        <v>12</v>
      </c>
      <c r="L3" s="10">
        <v>12.7</v>
      </c>
      <c r="M3" s="10">
        <v>12.8</v>
      </c>
      <c r="N3" s="10">
        <v>11.4</v>
      </c>
      <c r="O3" s="10">
        <v>12.6</v>
      </c>
      <c r="P3" s="27">
        <f t="shared" si="0"/>
        <v>35.700000000000003</v>
      </c>
      <c r="Q3" s="27">
        <f t="shared" si="1"/>
        <v>47.599999999999994</v>
      </c>
      <c r="R3" s="27">
        <f t="shared" si="2"/>
        <v>36.800000000000004</v>
      </c>
      <c r="S3" s="28">
        <f t="shared" si="3"/>
        <v>58.6</v>
      </c>
      <c r="T3" s="28">
        <f t="shared" si="4"/>
        <v>61.5</v>
      </c>
      <c r="U3" s="11" t="s">
        <v>154</v>
      </c>
      <c r="V3" s="11" t="s">
        <v>175</v>
      </c>
      <c r="W3" s="34" t="s">
        <v>163</v>
      </c>
      <c r="X3" s="34" t="s">
        <v>200</v>
      </c>
      <c r="Y3" s="34" t="s">
        <v>161</v>
      </c>
      <c r="Z3" s="13" t="s">
        <v>120</v>
      </c>
      <c r="AA3" s="12">
        <v>12.7</v>
      </c>
      <c r="AB3" s="12">
        <v>13.2</v>
      </c>
      <c r="AC3" s="12">
        <v>10.199999999999999</v>
      </c>
      <c r="AD3" s="11" t="s">
        <v>162</v>
      </c>
      <c r="AE3" s="12">
        <v>-1.1000000000000001</v>
      </c>
      <c r="AF3" s="12" t="s">
        <v>421</v>
      </c>
      <c r="AG3" s="12">
        <v>-0.3</v>
      </c>
      <c r="AH3" s="12">
        <v>-0.8</v>
      </c>
      <c r="AI3" s="12"/>
      <c r="AJ3" s="11" t="s">
        <v>423</v>
      </c>
      <c r="AK3" s="11" t="s">
        <v>423</v>
      </c>
      <c r="AL3" s="11" t="s">
        <v>162</v>
      </c>
      <c r="AM3" s="8"/>
      <c r="AN3" s="26" t="s">
        <v>198</v>
      </c>
      <c r="AO3" s="31" t="s">
        <v>201</v>
      </c>
    </row>
    <row r="4" spans="1:41" s="5" customFormat="1">
      <c r="A4" s="6">
        <v>44569</v>
      </c>
      <c r="B4" s="25" t="s">
        <v>245</v>
      </c>
      <c r="C4" s="8" t="s">
        <v>156</v>
      </c>
      <c r="D4" s="9">
        <v>8.2696759259259262E-2</v>
      </c>
      <c r="E4" s="33" t="s">
        <v>300</v>
      </c>
      <c r="F4" s="10">
        <v>13.3</v>
      </c>
      <c r="G4" s="10">
        <v>11.4</v>
      </c>
      <c r="H4" s="10">
        <v>12.3</v>
      </c>
      <c r="I4" s="10">
        <v>12</v>
      </c>
      <c r="J4" s="10">
        <v>11.9</v>
      </c>
      <c r="K4" s="10">
        <v>11.9</v>
      </c>
      <c r="L4" s="10">
        <v>11.5</v>
      </c>
      <c r="M4" s="10">
        <v>11.2</v>
      </c>
      <c r="N4" s="10">
        <v>11.7</v>
      </c>
      <c r="O4" s="10">
        <v>12.3</v>
      </c>
      <c r="P4" s="27">
        <f t="shared" si="0"/>
        <v>37</v>
      </c>
      <c r="Q4" s="27">
        <f t="shared" si="1"/>
        <v>47.3</v>
      </c>
      <c r="R4" s="27">
        <f t="shared" si="2"/>
        <v>35.200000000000003</v>
      </c>
      <c r="S4" s="28">
        <f t="shared" si="3"/>
        <v>60.9</v>
      </c>
      <c r="T4" s="28">
        <f t="shared" si="4"/>
        <v>58.599999999999994</v>
      </c>
      <c r="U4" s="11" t="s">
        <v>174</v>
      </c>
      <c r="V4" s="11" t="s">
        <v>155</v>
      </c>
      <c r="W4" s="34" t="s">
        <v>189</v>
      </c>
      <c r="X4" s="34" t="s">
        <v>302</v>
      </c>
      <c r="Y4" s="34" t="s">
        <v>189</v>
      </c>
      <c r="Z4" s="13" t="s">
        <v>120</v>
      </c>
      <c r="AA4" s="12">
        <v>13.3</v>
      </c>
      <c r="AB4" s="12">
        <v>12.6</v>
      </c>
      <c r="AC4" s="12">
        <v>10</v>
      </c>
      <c r="AD4" s="11" t="s">
        <v>162</v>
      </c>
      <c r="AE4" s="12">
        <v>-0.1</v>
      </c>
      <c r="AF4" s="12">
        <v>-0.4</v>
      </c>
      <c r="AG4" s="12">
        <v>0.3</v>
      </c>
      <c r="AH4" s="12">
        <v>-0.8</v>
      </c>
      <c r="AI4" s="12"/>
      <c r="AJ4" s="11" t="s">
        <v>423</v>
      </c>
      <c r="AK4" s="11" t="s">
        <v>423</v>
      </c>
      <c r="AL4" s="11" t="s">
        <v>151</v>
      </c>
      <c r="AM4" s="8" t="s">
        <v>348</v>
      </c>
      <c r="AN4" s="26" t="s">
        <v>299</v>
      </c>
      <c r="AO4" s="31" t="s">
        <v>301</v>
      </c>
    </row>
    <row r="5" spans="1:41" s="5" customFormat="1">
      <c r="A5" s="6">
        <v>44570</v>
      </c>
      <c r="B5" s="25" t="s">
        <v>249</v>
      </c>
      <c r="C5" s="8" t="s">
        <v>156</v>
      </c>
      <c r="D5" s="9">
        <v>8.6157407407407405E-2</v>
      </c>
      <c r="E5" s="33" t="s">
        <v>342</v>
      </c>
      <c r="F5" s="10">
        <v>13.1</v>
      </c>
      <c r="G5" s="10">
        <v>11.5</v>
      </c>
      <c r="H5" s="10">
        <v>13.4</v>
      </c>
      <c r="I5" s="10">
        <v>13.4</v>
      </c>
      <c r="J5" s="10">
        <v>13</v>
      </c>
      <c r="K5" s="10">
        <v>12.9</v>
      </c>
      <c r="L5" s="10">
        <v>12.8</v>
      </c>
      <c r="M5" s="10">
        <v>12.1</v>
      </c>
      <c r="N5" s="10">
        <v>10.9</v>
      </c>
      <c r="O5" s="10">
        <v>11.3</v>
      </c>
      <c r="P5" s="27">
        <f t="shared" si="0"/>
        <v>38</v>
      </c>
      <c r="Q5" s="27">
        <f t="shared" si="1"/>
        <v>52.099999999999994</v>
      </c>
      <c r="R5" s="27">
        <f t="shared" si="2"/>
        <v>34.299999999999997</v>
      </c>
      <c r="S5" s="28">
        <f t="shared" si="3"/>
        <v>64.400000000000006</v>
      </c>
      <c r="T5" s="28">
        <f t="shared" si="4"/>
        <v>60</v>
      </c>
      <c r="U5" s="11" t="s">
        <v>211</v>
      </c>
      <c r="V5" s="11" t="s">
        <v>290</v>
      </c>
      <c r="W5" s="34" t="s">
        <v>189</v>
      </c>
      <c r="X5" s="34" t="s">
        <v>322</v>
      </c>
      <c r="Y5" s="34" t="s">
        <v>365</v>
      </c>
      <c r="Z5" s="13" t="s">
        <v>120</v>
      </c>
      <c r="AA5" s="12">
        <v>13.7</v>
      </c>
      <c r="AB5" s="12">
        <v>13.7</v>
      </c>
      <c r="AC5" s="12">
        <v>10.3</v>
      </c>
      <c r="AD5" s="11" t="s">
        <v>162</v>
      </c>
      <c r="AE5" s="12">
        <v>2</v>
      </c>
      <c r="AF5" s="12">
        <v>-1.2</v>
      </c>
      <c r="AG5" s="12">
        <v>1.6</v>
      </c>
      <c r="AH5" s="12">
        <v>-0.8</v>
      </c>
      <c r="AI5" s="12"/>
      <c r="AJ5" s="11" t="s">
        <v>429</v>
      </c>
      <c r="AK5" s="11" t="s">
        <v>423</v>
      </c>
      <c r="AL5" s="11" t="s">
        <v>150</v>
      </c>
      <c r="AM5" s="8" t="s">
        <v>348</v>
      </c>
      <c r="AN5" s="26" t="s">
        <v>341</v>
      </c>
      <c r="AO5" s="31" t="s">
        <v>343</v>
      </c>
    </row>
    <row r="6" spans="1:41" s="5" customFormat="1">
      <c r="A6" s="6">
        <v>44570</v>
      </c>
      <c r="B6" s="25" t="s">
        <v>122</v>
      </c>
      <c r="C6" s="8" t="s">
        <v>156</v>
      </c>
      <c r="D6" s="9">
        <v>8.4027777777777771E-2</v>
      </c>
      <c r="E6" s="33" t="s">
        <v>347</v>
      </c>
      <c r="F6" s="10">
        <v>12.9</v>
      </c>
      <c r="G6" s="10">
        <v>11.1</v>
      </c>
      <c r="H6" s="10">
        <v>12.6</v>
      </c>
      <c r="I6" s="10">
        <v>12.8</v>
      </c>
      <c r="J6" s="10">
        <v>12.5</v>
      </c>
      <c r="K6" s="10">
        <v>12.4</v>
      </c>
      <c r="L6" s="10">
        <v>12.3</v>
      </c>
      <c r="M6" s="10">
        <v>11.7</v>
      </c>
      <c r="N6" s="10">
        <v>11</v>
      </c>
      <c r="O6" s="10">
        <v>11.7</v>
      </c>
      <c r="P6" s="27">
        <f t="shared" si="0"/>
        <v>36.6</v>
      </c>
      <c r="Q6" s="27">
        <f t="shared" si="1"/>
        <v>50</v>
      </c>
      <c r="R6" s="27">
        <f t="shared" si="2"/>
        <v>34.4</v>
      </c>
      <c r="S6" s="28">
        <f t="shared" si="3"/>
        <v>61.900000000000006</v>
      </c>
      <c r="T6" s="28">
        <f t="shared" si="4"/>
        <v>59.100000000000009</v>
      </c>
      <c r="U6" s="11" t="s">
        <v>160</v>
      </c>
      <c r="V6" s="11" t="s">
        <v>164</v>
      </c>
      <c r="W6" s="34" t="s">
        <v>163</v>
      </c>
      <c r="X6" s="34" t="s">
        <v>366</v>
      </c>
      <c r="Y6" s="34" t="s">
        <v>265</v>
      </c>
      <c r="Z6" s="13" t="s">
        <v>120</v>
      </c>
      <c r="AA6" s="12">
        <v>13.7</v>
      </c>
      <c r="AB6" s="12">
        <v>13.7</v>
      </c>
      <c r="AC6" s="12">
        <v>10.3</v>
      </c>
      <c r="AD6" s="11" t="s">
        <v>162</v>
      </c>
      <c r="AE6" s="12" t="s">
        <v>424</v>
      </c>
      <c r="AF6" s="12">
        <v>-0.8</v>
      </c>
      <c r="AG6" s="12" t="s">
        <v>424</v>
      </c>
      <c r="AH6" s="12">
        <v>-0.8</v>
      </c>
      <c r="AI6" s="12"/>
      <c r="AJ6" s="11" t="s">
        <v>423</v>
      </c>
      <c r="AK6" s="11" t="s">
        <v>423</v>
      </c>
      <c r="AL6" s="11" t="s">
        <v>150</v>
      </c>
      <c r="AM6" s="8" t="s">
        <v>348</v>
      </c>
      <c r="AN6" s="26" t="s">
        <v>346</v>
      </c>
      <c r="AO6" s="31" t="s">
        <v>349</v>
      </c>
    </row>
    <row r="7" spans="1:41" s="5" customFormat="1">
      <c r="A7" s="6">
        <v>44571</v>
      </c>
      <c r="B7" s="25" t="s">
        <v>123</v>
      </c>
      <c r="C7" s="8" t="s">
        <v>156</v>
      </c>
      <c r="D7" s="9">
        <v>8.3425925925925917E-2</v>
      </c>
      <c r="E7" s="33" t="s">
        <v>379</v>
      </c>
      <c r="F7" s="10">
        <v>12.6</v>
      </c>
      <c r="G7" s="10">
        <v>10.8</v>
      </c>
      <c r="H7" s="10">
        <v>12.6</v>
      </c>
      <c r="I7" s="10">
        <v>12.5</v>
      </c>
      <c r="J7" s="10">
        <v>12.6</v>
      </c>
      <c r="K7" s="10">
        <v>12.4</v>
      </c>
      <c r="L7" s="10">
        <v>12.3</v>
      </c>
      <c r="M7" s="10">
        <v>11.6</v>
      </c>
      <c r="N7" s="10">
        <v>11.5</v>
      </c>
      <c r="O7" s="10">
        <v>11.9</v>
      </c>
      <c r="P7" s="27">
        <f t="shared" si="0"/>
        <v>36</v>
      </c>
      <c r="Q7" s="27">
        <f t="shared" si="1"/>
        <v>49.8</v>
      </c>
      <c r="R7" s="27">
        <f t="shared" si="2"/>
        <v>35</v>
      </c>
      <c r="S7" s="28">
        <f t="shared" si="3"/>
        <v>61.1</v>
      </c>
      <c r="T7" s="28">
        <f t="shared" si="4"/>
        <v>59.7</v>
      </c>
      <c r="U7" s="11" t="s">
        <v>174</v>
      </c>
      <c r="V7" s="11" t="s">
        <v>164</v>
      </c>
      <c r="W7" s="34" t="s">
        <v>391</v>
      </c>
      <c r="X7" s="34" t="s">
        <v>212</v>
      </c>
      <c r="Y7" s="34" t="s">
        <v>163</v>
      </c>
      <c r="Z7" s="13" t="s">
        <v>120</v>
      </c>
      <c r="AA7" s="12">
        <v>13</v>
      </c>
      <c r="AB7" s="12">
        <v>13.3</v>
      </c>
      <c r="AC7" s="12">
        <v>10.5</v>
      </c>
      <c r="AD7" s="11" t="s">
        <v>162</v>
      </c>
      <c r="AE7" s="12">
        <v>-1.3</v>
      </c>
      <c r="AF7" s="12">
        <v>-0.4</v>
      </c>
      <c r="AG7" s="12">
        <v>-0.8</v>
      </c>
      <c r="AH7" s="12">
        <v>-0.9</v>
      </c>
      <c r="AI7" s="12"/>
      <c r="AJ7" s="11" t="s">
        <v>425</v>
      </c>
      <c r="AK7" s="11" t="s">
        <v>423</v>
      </c>
      <c r="AL7" s="11" t="s">
        <v>151</v>
      </c>
      <c r="AM7" s="8" t="s">
        <v>348</v>
      </c>
      <c r="AN7" s="26" t="s">
        <v>378</v>
      </c>
      <c r="AO7" s="31" t="s">
        <v>413</v>
      </c>
    </row>
    <row r="8" spans="1:41" s="5" customFormat="1">
      <c r="A8" s="6">
        <v>44576</v>
      </c>
      <c r="B8" s="25" t="s">
        <v>131</v>
      </c>
      <c r="C8" s="8" t="s">
        <v>156</v>
      </c>
      <c r="D8" s="9">
        <v>8.6134259259259258E-2</v>
      </c>
      <c r="E8" s="33" t="s">
        <v>453</v>
      </c>
      <c r="F8" s="10">
        <v>13.2</v>
      </c>
      <c r="G8" s="10">
        <v>11.2</v>
      </c>
      <c r="H8" s="10">
        <v>13.2</v>
      </c>
      <c r="I8" s="10">
        <v>13.2</v>
      </c>
      <c r="J8" s="10">
        <v>13.2</v>
      </c>
      <c r="K8" s="10">
        <v>13</v>
      </c>
      <c r="L8" s="10">
        <v>12.7</v>
      </c>
      <c r="M8" s="10">
        <v>11.7</v>
      </c>
      <c r="N8" s="10">
        <v>11.3</v>
      </c>
      <c r="O8" s="10">
        <v>11.5</v>
      </c>
      <c r="P8" s="27">
        <f t="shared" si="0"/>
        <v>37.599999999999994</v>
      </c>
      <c r="Q8" s="27">
        <f t="shared" si="1"/>
        <v>52.099999999999994</v>
      </c>
      <c r="R8" s="27">
        <f t="shared" si="2"/>
        <v>34.5</v>
      </c>
      <c r="S8" s="28">
        <f t="shared" si="3"/>
        <v>64</v>
      </c>
      <c r="T8" s="28">
        <f t="shared" si="4"/>
        <v>60.2</v>
      </c>
      <c r="U8" s="11" t="s">
        <v>211</v>
      </c>
      <c r="V8" s="11" t="s">
        <v>290</v>
      </c>
      <c r="W8" s="34" t="s">
        <v>352</v>
      </c>
      <c r="X8" s="34" t="s">
        <v>189</v>
      </c>
      <c r="Y8" s="34" t="s">
        <v>200</v>
      </c>
      <c r="Z8" s="13" t="s">
        <v>120</v>
      </c>
      <c r="AA8" s="12">
        <v>13.6</v>
      </c>
      <c r="AB8" s="12">
        <v>13.8</v>
      </c>
      <c r="AC8" s="12">
        <v>9.6999999999999993</v>
      </c>
      <c r="AD8" s="11" t="s">
        <v>150</v>
      </c>
      <c r="AE8" s="12">
        <v>1.8</v>
      </c>
      <c r="AF8" s="12">
        <v>-1.2</v>
      </c>
      <c r="AG8" s="12">
        <v>1.3</v>
      </c>
      <c r="AH8" s="12">
        <v>-0.7</v>
      </c>
      <c r="AI8" s="12"/>
      <c r="AJ8" s="11" t="s">
        <v>429</v>
      </c>
      <c r="AK8" s="11" t="s">
        <v>423</v>
      </c>
      <c r="AL8" s="11" t="s">
        <v>150</v>
      </c>
      <c r="AM8" s="8"/>
      <c r="AN8" s="26" t="s">
        <v>452</v>
      </c>
      <c r="AO8" s="31" t="s">
        <v>499</v>
      </c>
    </row>
    <row r="9" spans="1:41" s="5" customFormat="1">
      <c r="A9" s="6">
        <v>44576</v>
      </c>
      <c r="B9" s="25" t="s">
        <v>124</v>
      </c>
      <c r="C9" s="8" t="s">
        <v>156</v>
      </c>
      <c r="D9" s="9">
        <v>8.3344907407407409E-2</v>
      </c>
      <c r="E9" s="33" t="s">
        <v>459</v>
      </c>
      <c r="F9" s="10">
        <v>12.7</v>
      </c>
      <c r="G9" s="10">
        <v>10.9</v>
      </c>
      <c r="H9" s="10">
        <v>12.6</v>
      </c>
      <c r="I9" s="10">
        <v>12.6</v>
      </c>
      <c r="J9" s="10">
        <v>12.2</v>
      </c>
      <c r="K9" s="10">
        <v>12</v>
      </c>
      <c r="L9" s="10">
        <v>12.1</v>
      </c>
      <c r="M9" s="10">
        <v>11.7</v>
      </c>
      <c r="N9" s="10">
        <v>11.5</v>
      </c>
      <c r="O9" s="10">
        <v>11.8</v>
      </c>
      <c r="P9" s="27">
        <f t="shared" si="0"/>
        <v>36.200000000000003</v>
      </c>
      <c r="Q9" s="27">
        <f t="shared" si="1"/>
        <v>48.9</v>
      </c>
      <c r="R9" s="27">
        <f t="shared" si="2"/>
        <v>35</v>
      </c>
      <c r="S9" s="28">
        <f t="shared" si="3"/>
        <v>61</v>
      </c>
      <c r="T9" s="28">
        <f t="shared" si="4"/>
        <v>59.099999999999994</v>
      </c>
      <c r="U9" s="11" t="s">
        <v>160</v>
      </c>
      <c r="V9" s="11" t="s">
        <v>164</v>
      </c>
      <c r="W9" s="34" t="s">
        <v>196</v>
      </c>
      <c r="X9" s="34" t="s">
        <v>189</v>
      </c>
      <c r="Y9" s="34" t="s">
        <v>196</v>
      </c>
      <c r="Z9" s="13" t="s">
        <v>120</v>
      </c>
      <c r="AA9" s="12">
        <v>13.6</v>
      </c>
      <c r="AB9" s="12">
        <v>13.8</v>
      </c>
      <c r="AC9" s="12">
        <v>9.6999999999999993</v>
      </c>
      <c r="AD9" s="11" t="s">
        <v>150</v>
      </c>
      <c r="AE9" s="12">
        <v>-0.2</v>
      </c>
      <c r="AF9" s="12">
        <v>-0.3</v>
      </c>
      <c r="AG9" s="12">
        <v>0.2</v>
      </c>
      <c r="AH9" s="12">
        <v>-0.7</v>
      </c>
      <c r="AI9" s="12" t="s">
        <v>427</v>
      </c>
      <c r="AJ9" s="11" t="s">
        <v>423</v>
      </c>
      <c r="AK9" s="11" t="s">
        <v>423</v>
      </c>
      <c r="AL9" s="11" t="s">
        <v>151</v>
      </c>
      <c r="AM9" s="8"/>
      <c r="AN9" s="26" t="s">
        <v>458</v>
      </c>
      <c r="AO9" s="31" t="s">
        <v>501</v>
      </c>
    </row>
    <row r="10" spans="1:41" s="5" customFormat="1">
      <c r="A10" s="6">
        <v>44576</v>
      </c>
      <c r="B10" s="36" t="s">
        <v>126</v>
      </c>
      <c r="C10" s="8" t="s">
        <v>156</v>
      </c>
      <c r="D10" s="9">
        <v>8.4027777777777771E-2</v>
      </c>
      <c r="E10" s="33" t="s">
        <v>466</v>
      </c>
      <c r="F10" s="10">
        <v>12.5</v>
      </c>
      <c r="G10" s="10">
        <v>11.3</v>
      </c>
      <c r="H10" s="10">
        <v>13.1</v>
      </c>
      <c r="I10" s="10">
        <v>12.9</v>
      </c>
      <c r="J10" s="10">
        <v>12.5</v>
      </c>
      <c r="K10" s="10">
        <v>12.1</v>
      </c>
      <c r="L10" s="10">
        <v>11.8</v>
      </c>
      <c r="M10" s="10">
        <v>11.3</v>
      </c>
      <c r="N10" s="10">
        <v>11.5</v>
      </c>
      <c r="O10" s="10">
        <v>12</v>
      </c>
      <c r="P10" s="27">
        <f t="shared" si="0"/>
        <v>36.9</v>
      </c>
      <c r="Q10" s="27">
        <f t="shared" si="1"/>
        <v>49.3</v>
      </c>
      <c r="R10" s="27">
        <f t="shared" si="2"/>
        <v>34.799999999999997</v>
      </c>
      <c r="S10" s="28">
        <f t="shared" si="3"/>
        <v>62.3</v>
      </c>
      <c r="T10" s="28">
        <f t="shared" si="4"/>
        <v>58.7</v>
      </c>
      <c r="U10" s="11" t="s">
        <v>211</v>
      </c>
      <c r="V10" s="11" t="s">
        <v>164</v>
      </c>
      <c r="W10" s="34" t="s">
        <v>231</v>
      </c>
      <c r="X10" s="34" t="s">
        <v>257</v>
      </c>
      <c r="Y10" s="34" t="s">
        <v>189</v>
      </c>
      <c r="Z10" s="13" t="s">
        <v>120</v>
      </c>
      <c r="AA10" s="12">
        <v>13.6</v>
      </c>
      <c r="AB10" s="12">
        <v>13.8</v>
      </c>
      <c r="AC10" s="12">
        <v>9.6999999999999993</v>
      </c>
      <c r="AD10" s="11" t="s">
        <v>150</v>
      </c>
      <c r="AE10" s="12">
        <v>2.1</v>
      </c>
      <c r="AF10" s="12">
        <v>-0.4</v>
      </c>
      <c r="AG10" s="12">
        <v>2.4</v>
      </c>
      <c r="AH10" s="12">
        <v>-0.7</v>
      </c>
      <c r="AI10" s="12"/>
      <c r="AJ10" s="11" t="s">
        <v>429</v>
      </c>
      <c r="AK10" s="11" t="s">
        <v>423</v>
      </c>
      <c r="AL10" s="11" t="s">
        <v>150</v>
      </c>
      <c r="AM10" s="8"/>
      <c r="AN10" s="26"/>
      <c r="AO10" s="31"/>
    </row>
    <row r="11" spans="1:41" s="5" customFormat="1">
      <c r="A11" s="6">
        <v>44577</v>
      </c>
      <c r="B11" s="25" t="s">
        <v>240</v>
      </c>
      <c r="C11" s="8" t="s">
        <v>156</v>
      </c>
      <c r="D11" s="9">
        <v>8.413194444444444E-2</v>
      </c>
      <c r="E11" s="32" t="s">
        <v>476</v>
      </c>
      <c r="F11" s="10">
        <v>13.1</v>
      </c>
      <c r="G11" s="10">
        <v>10.9</v>
      </c>
      <c r="H11" s="10">
        <v>12.7</v>
      </c>
      <c r="I11" s="10">
        <v>12.6</v>
      </c>
      <c r="J11" s="10">
        <v>12.8</v>
      </c>
      <c r="K11" s="10">
        <v>12.7</v>
      </c>
      <c r="L11" s="10">
        <v>12.2</v>
      </c>
      <c r="M11" s="10">
        <v>11.6</v>
      </c>
      <c r="N11" s="10">
        <v>11.2</v>
      </c>
      <c r="O11" s="10">
        <v>12.1</v>
      </c>
      <c r="P11" s="27">
        <f t="shared" si="0"/>
        <v>36.700000000000003</v>
      </c>
      <c r="Q11" s="27">
        <f t="shared" si="1"/>
        <v>50.3</v>
      </c>
      <c r="R11" s="27">
        <f t="shared" si="2"/>
        <v>34.9</v>
      </c>
      <c r="S11" s="28">
        <f t="shared" si="3"/>
        <v>62.100000000000009</v>
      </c>
      <c r="T11" s="28">
        <f t="shared" si="4"/>
        <v>59.800000000000004</v>
      </c>
      <c r="U11" s="11" t="s">
        <v>160</v>
      </c>
      <c r="V11" s="11" t="s">
        <v>164</v>
      </c>
      <c r="W11" s="34" t="s">
        <v>157</v>
      </c>
      <c r="X11" s="34" t="s">
        <v>189</v>
      </c>
      <c r="Y11" s="34" t="s">
        <v>176</v>
      </c>
      <c r="Z11" s="13" t="s">
        <v>120</v>
      </c>
      <c r="AA11" s="12">
        <v>13.5</v>
      </c>
      <c r="AB11" s="12">
        <v>13.6</v>
      </c>
      <c r="AC11" s="12">
        <v>9.6</v>
      </c>
      <c r="AD11" s="11" t="s">
        <v>150</v>
      </c>
      <c r="AE11" s="12">
        <v>-0.2</v>
      </c>
      <c r="AF11" s="12">
        <v>-0.7</v>
      </c>
      <c r="AG11" s="12">
        <v>-0.3</v>
      </c>
      <c r="AH11" s="12">
        <v>-0.6</v>
      </c>
      <c r="AI11" s="12"/>
      <c r="AJ11" s="11" t="s">
        <v>423</v>
      </c>
      <c r="AK11" s="11" t="s">
        <v>423</v>
      </c>
      <c r="AL11" s="11" t="s">
        <v>151</v>
      </c>
      <c r="AM11" s="8"/>
      <c r="AN11" s="26" t="s">
        <v>513</v>
      </c>
      <c r="AO11" s="31" t="s">
        <v>514</v>
      </c>
    </row>
    <row r="12" spans="1:41" s="5" customFormat="1">
      <c r="A12" s="6">
        <v>44583</v>
      </c>
      <c r="B12" s="36" t="s">
        <v>123</v>
      </c>
      <c r="C12" s="8" t="s">
        <v>156</v>
      </c>
      <c r="D12" s="9">
        <v>8.413194444444444E-2</v>
      </c>
      <c r="E12" s="32" t="s">
        <v>544</v>
      </c>
      <c r="F12" s="10">
        <v>13.3</v>
      </c>
      <c r="G12" s="10">
        <v>12</v>
      </c>
      <c r="H12" s="10">
        <v>12.9</v>
      </c>
      <c r="I12" s="10">
        <v>12.5</v>
      </c>
      <c r="J12" s="10">
        <v>12</v>
      </c>
      <c r="K12" s="10">
        <v>12.1</v>
      </c>
      <c r="L12" s="10">
        <v>12.3</v>
      </c>
      <c r="M12" s="10">
        <v>11.9</v>
      </c>
      <c r="N12" s="10">
        <v>11.1</v>
      </c>
      <c r="O12" s="10">
        <v>11.8</v>
      </c>
      <c r="P12" s="27">
        <f t="shared" ref="P12:P14" si="5">SUM(F12:H12)</f>
        <v>38.200000000000003</v>
      </c>
      <c r="Q12" s="27">
        <f t="shared" ref="Q12:Q14" si="6">SUM(I12:L12)</f>
        <v>48.900000000000006</v>
      </c>
      <c r="R12" s="27">
        <f t="shared" ref="R12:R14" si="7">SUM(M12:O12)</f>
        <v>34.799999999999997</v>
      </c>
      <c r="S12" s="28">
        <f t="shared" ref="S12:S14" si="8">SUM(F12:J12)</f>
        <v>62.7</v>
      </c>
      <c r="T12" s="28">
        <f t="shared" ref="T12:T14" si="9">SUM(K12:O12)</f>
        <v>59.2</v>
      </c>
      <c r="U12" s="11" t="s">
        <v>211</v>
      </c>
      <c r="V12" s="11" t="s">
        <v>164</v>
      </c>
      <c r="W12" s="34" t="s">
        <v>167</v>
      </c>
      <c r="X12" s="34" t="s">
        <v>480</v>
      </c>
      <c r="Y12" s="34" t="s">
        <v>189</v>
      </c>
      <c r="Z12" s="13" t="s">
        <v>120</v>
      </c>
      <c r="AA12" s="12">
        <v>12.3</v>
      </c>
      <c r="AB12" s="12">
        <v>12.5</v>
      </c>
      <c r="AC12" s="12">
        <v>10.1</v>
      </c>
      <c r="AD12" s="11" t="s">
        <v>150</v>
      </c>
      <c r="AE12" s="12">
        <v>-0.2</v>
      </c>
      <c r="AF12" s="12">
        <v>-0.9</v>
      </c>
      <c r="AG12" s="12">
        <v>-0.3</v>
      </c>
      <c r="AH12" s="12">
        <v>-0.8</v>
      </c>
      <c r="AI12" s="12"/>
      <c r="AJ12" s="11" t="s">
        <v>423</v>
      </c>
      <c r="AK12" s="11" t="s">
        <v>425</v>
      </c>
      <c r="AL12" s="11" t="s">
        <v>150</v>
      </c>
      <c r="AM12" s="8"/>
      <c r="AN12" s="26" t="s">
        <v>543</v>
      </c>
      <c r="AO12" s="31" t="s">
        <v>601</v>
      </c>
    </row>
    <row r="13" spans="1:41" s="5" customFormat="1">
      <c r="A13" s="6">
        <v>44583</v>
      </c>
      <c r="B13" s="25" t="s">
        <v>248</v>
      </c>
      <c r="C13" s="8" t="s">
        <v>156</v>
      </c>
      <c r="D13" s="9">
        <v>8.4745370370370374E-2</v>
      </c>
      <c r="E13" s="32" t="s">
        <v>555</v>
      </c>
      <c r="F13" s="10">
        <v>13.4</v>
      </c>
      <c r="G13" s="10">
        <v>11.7</v>
      </c>
      <c r="H13" s="10">
        <v>13.2</v>
      </c>
      <c r="I13" s="10">
        <v>12.3</v>
      </c>
      <c r="J13" s="10">
        <v>12</v>
      </c>
      <c r="K13" s="10">
        <v>12.2</v>
      </c>
      <c r="L13" s="10">
        <v>12.4</v>
      </c>
      <c r="M13" s="10">
        <v>11.8</v>
      </c>
      <c r="N13" s="10">
        <v>11.3</v>
      </c>
      <c r="O13" s="10">
        <v>11.9</v>
      </c>
      <c r="P13" s="27">
        <f t="shared" si="5"/>
        <v>38.299999999999997</v>
      </c>
      <c r="Q13" s="27">
        <f t="shared" si="6"/>
        <v>48.9</v>
      </c>
      <c r="R13" s="27">
        <f t="shared" si="7"/>
        <v>35</v>
      </c>
      <c r="S13" s="28">
        <f t="shared" si="8"/>
        <v>62.599999999999994</v>
      </c>
      <c r="T13" s="28">
        <f t="shared" si="9"/>
        <v>59.6</v>
      </c>
      <c r="U13" s="11" t="s">
        <v>211</v>
      </c>
      <c r="V13" s="11" t="s">
        <v>164</v>
      </c>
      <c r="W13" s="34" t="s">
        <v>163</v>
      </c>
      <c r="X13" s="34" t="s">
        <v>189</v>
      </c>
      <c r="Y13" s="34" t="s">
        <v>365</v>
      </c>
      <c r="Z13" s="13" t="s">
        <v>120</v>
      </c>
      <c r="AA13" s="12">
        <v>12.3</v>
      </c>
      <c r="AB13" s="12">
        <v>12.5</v>
      </c>
      <c r="AC13" s="12">
        <v>10.1</v>
      </c>
      <c r="AD13" s="11" t="s">
        <v>150</v>
      </c>
      <c r="AE13" s="12">
        <v>1.7</v>
      </c>
      <c r="AF13" s="12">
        <v>-0.8</v>
      </c>
      <c r="AG13" s="12">
        <v>1.7</v>
      </c>
      <c r="AH13" s="12">
        <v>-0.8</v>
      </c>
      <c r="AI13" s="12"/>
      <c r="AJ13" s="11" t="s">
        <v>429</v>
      </c>
      <c r="AK13" s="11" t="s">
        <v>423</v>
      </c>
      <c r="AL13" s="11" t="s">
        <v>151</v>
      </c>
      <c r="AM13" s="8"/>
      <c r="AN13" s="26" t="s">
        <v>554</v>
      </c>
      <c r="AO13" s="31" t="s">
        <v>606</v>
      </c>
    </row>
    <row r="14" spans="1:41" s="5" customFormat="1">
      <c r="A14" s="6">
        <v>44584</v>
      </c>
      <c r="B14" s="36" t="s">
        <v>124</v>
      </c>
      <c r="C14" s="8" t="s">
        <v>156</v>
      </c>
      <c r="D14" s="9">
        <v>8.4074074074074079E-2</v>
      </c>
      <c r="E14" s="32" t="s">
        <v>549</v>
      </c>
      <c r="F14" s="10">
        <v>12.9</v>
      </c>
      <c r="G14" s="10">
        <v>11.1</v>
      </c>
      <c r="H14" s="10">
        <v>12.7</v>
      </c>
      <c r="I14" s="10">
        <v>12.6</v>
      </c>
      <c r="J14" s="10">
        <v>12.3</v>
      </c>
      <c r="K14" s="10">
        <v>12.2</v>
      </c>
      <c r="L14" s="10">
        <v>12.4</v>
      </c>
      <c r="M14" s="10">
        <v>11.6</v>
      </c>
      <c r="N14" s="10">
        <v>11.6</v>
      </c>
      <c r="O14" s="10">
        <v>12</v>
      </c>
      <c r="P14" s="27">
        <f t="shared" si="5"/>
        <v>36.700000000000003</v>
      </c>
      <c r="Q14" s="27">
        <f t="shared" si="6"/>
        <v>49.499999999999993</v>
      </c>
      <c r="R14" s="27">
        <f t="shared" si="7"/>
        <v>35.200000000000003</v>
      </c>
      <c r="S14" s="28">
        <f t="shared" si="8"/>
        <v>61.600000000000009</v>
      </c>
      <c r="T14" s="28">
        <f t="shared" si="9"/>
        <v>59.800000000000004</v>
      </c>
      <c r="U14" s="11" t="s">
        <v>160</v>
      </c>
      <c r="V14" s="11" t="s">
        <v>164</v>
      </c>
      <c r="W14" s="34" t="s">
        <v>590</v>
      </c>
      <c r="X14" s="34" t="s">
        <v>161</v>
      </c>
      <c r="Y14" s="34" t="s">
        <v>352</v>
      </c>
      <c r="Z14" s="13" t="s">
        <v>120</v>
      </c>
      <c r="AA14" s="12">
        <v>13.4</v>
      </c>
      <c r="AB14" s="12">
        <v>12.8</v>
      </c>
      <c r="AC14" s="12">
        <v>10.1</v>
      </c>
      <c r="AD14" s="11" t="s">
        <v>150</v>
      </c>
      <c r="AE14" s="12">
        <v>1.1000000000000001</v>
      </c>
      <c r="AF14" s="12">
        <v>-0.4</v>
      </c>
      <c r="AG14" s="12">
        <v>1.2</v>
      </c>
      <c r="AH14" s="12">
        <v>-0.5</v>
      </c>
      <c r="AI14" s="12"/>
      <c r="AJ14" s="11" t="s">
        <v>426</v>
      </c>
      <c r="AK14" s="11" t="s">
        <v>423</v>
      </c>
      <c r="AL14" s="11" t="s">
        <v>151</v>
      </c>
      <c r="AM14" s="8"/>
      <c r="AN14" s="26" t="s">
        <v>589</v>
      </c>
      <c r="AO14" s="31" t="s">
        <v>617</v>
      </c>
    </row>
    <row r="15" spans="1:41" s="5" customFormat="1">
      <c r="A15" s="6">
        <v>44590</v>
      </c>
      <c r="B15" s="25" t="s">
        <v>123</v>
      </c>
      <c r="C15" s="8" t="s">
        <v>156</v>
      </c>
      <c r="D15" s="9">
        <v>8.4768518518518521E-2</v>
      </c>
      <c r="E15" s="32" t="s">
        <v>633</v>
      </c>
      <c r="F15" s="10">
        <v>12.8</v>
      </c>
      <c r="G15" s="10">
        <v>11.4</v>
      </c>
      <c r="H15" s="10">
        <v>12.8</v>
      </c>
      <c r="I15" s="10">
        <v>12.9</v>
      </c>
      <c r="J15" s="10">
        <v>12.6</v>
      </c>
      <c r="K15" s="10">
        <v>12.6</v>
      </c>
      <c r="L15" s="10">
        <v>12.4</v>
      </c>
      <c r="M15" s="10">
        <v>12.2</v>
      </c>
      <c r="N15" s="10">
        <v>11.2</v>
      </c>
      <c r="O15" s="10">
        <v>11.5</v>
      </c>
      <c r="P15" s="27">
        <f t="shared" ref="P15" si="10">SUM(F15:H15)</f>
        <v>37</v>
      </c>
      <c r="Q15" s="27">
        <f t="shared" ref="Q15" si="11">SUM(I15:L15)</f>
        <v>50.5</v>
      </c>
      <c r="R15" s="27">
        <f t="shared" ref="R15" si="12">SUM(M15:O15)</f>
        <v>34.9</v>
      </c>
      <c r="S15" s="28">
        <f t="shared" ref="S15" si="13">SUM(F15:J15)</f>
        <v>62.5</v>
      </c>
      <c r="T15" s="28">
        <f t="shared" ref="T15" si="14">SUM(K15:O15)</f>
        <v>59.900000000000006</v>
      </c>
      <c r="U15" s="11" t="s">
        <v>211</v>
      </c>
      <c r="V15" s="11" t="s">
        <v>164</v>
      </c>
      <c r="W15" s="34" t="s">
        <v>163</v>
      </c>
      <c r="X15" s="34" t="s">
        <v>189</v>
      </c>
      <c r="Y15" s="34" t="s">
        <v>322</v>
      </c>
      <c r="Z15" s="13" t="s">
        <v>162</v>
      </c>
      <c r="AA15" s="12">
        <v>13.9</v>
      </c>
      <c r="AB15" s="12">
        <v>13.3</v>
      </c>
      <c r="AC15" s="12">
        <v>9.9</v>
      </c>
      <c r="AD15" s="11" t="s">
        <v>150</v>
      </c>
      <c r="AE15" s="12">
        <v>0.3</v>
      </c>
      <c r="AF15" s="12">
        <v>-0.8</v>
      </c>
      <c r="AG15" s="12">
        <v>0.3</v>
      </c>
      <c r="AH15" s="12">
        <v>-0.8</v>
      </c>
      <c r="AI15" s="12"/>
      <c r="AJ15" s="11" t="s">
        <v>423</v>
      </c>
      <c r="AK15" s="11" t="s">
        <v>423</v>
      </c>
      <c r="AL15" s="11" t="s">
        <v>150</v>
      </c>
      <c r="AM15" s="8"/>
      <c r="AN15" s="26" t="s">
        <v>632</v>
      </c>
      <c r="AO15" s="31" t="s">
        <v>687</v>
      </c>
    </row>
    <row r="16" spans="1:41" s="5" customFormat="1">
      <c r="A16" s="6">
        <v>44591</v>
      </c>
      <c r="B16" s="25" t="s">
        <v>131</v>
      </c>
      <c r="C16" s="8" t="s">
        <v>156</v>
      </c>
      <c r="D16" s="9">
        <v>8.4120370370370359E-2</v>
      </c>
      <c r="E16" s="32" t="s">
        <v>667</v>
      </c>
      <c r="F16" s="10">
        <v>12.9</v>
      </c>
      <c r="G16" s="10">
        <v>11.3</v>
      </c>
      <c r="H16" s="10">
        <v>12.8</v>
      </c>
      <c r="I16" s="10">
        <v>12.6</v>
      </c>
      <c r="J16" s="10">
        <v>12.4</v>
      </c>
      <c r="K16" s="10">
        <v>12.1</v>
      </c>
      <c r="L16" s="10">
        <v>12.1</v>
      </c>
      <c r="M16" s="10">
        <v>12.1</v>
      </c>
      <c r="N16" s="10">
        <v>11.5</v>
      </c>
      <c r="O16" s="10">
        <v>12</v>
      </c>
      <c r="P16" s="27">
        <f t="shared" ref="P16" si="15">SUM(F16:H16)</f>
        <v>37</v>
      </c>
      <c r="Q16" s="27">
        <f t="shared" ref="Q16" si="16">SUM(I16:L16)</f>
        <v>49.2</v>
      </c>
      <c r="R16" s="27">
        <f t="shared" ref="R16" si="17">SUM(M16:O16)</f>
        <v>35.6</v>
      </c>
      <c r="S16" s="28">
        <f t="shared" ref="S16" si="18">SUM(F16:J16)</f>
        <v>62</v>
      </c>
      <c r="T16" s="28">
        <f t="shared" ref="T16" si="19">SUM(K16:O16)</f>
        <v>59.8</v>
      </c>
      <c r="U16" s="11" t="s">
        <v>160</v>
      </c>
      <c r="V16" s="11" t="s">
        <v>317</v>
      </c>
      <c r="W16" s="34" t="s">
        <v>176</v>
      </c>
      <c r="X16" s="34" t="s">
        <v>176</v>
      </c>
      <c r="Y16" s="34" t="s">
        <v>663</v>
      </c>
      <c r="Z16" s="13" t="s">
        <v>162</v>
      </c>
      <c r="AA16" s="12">
        <v>13.7</v>
      </c>
      <c r="AB16" s="12">
        <v>14.3</v>
      </c>
      <c r="AC16" s="12">
        <v>10.1</v>
      </c>
      <c r="AD16" s="11" t="s">
        <v>150</v>
      </c>
      <c r="AE16" s="12">
        <v>-0.6</v>
      </c>
      <c r="AF16" s="12" t="s">
        <v>421</v>
      </c>
      <c r="AG16" s="12">
        <v>0.2</v>
      </c>
      <c r="AH16" s="12">
        <v>-0.8</v>
      </c>
      <c r="AI16" s="12"/>
      <c r="AJ16" s="11" t="s">
        <v>423</v>
      </c>
      <c r="AK16" s="11" t="s">
        <v>423</v>
      </c>
      <c r="AL16" s="11" t="s">
        <v>150</v>
      </c>
      <c r="AM16" s="8"/>
      <c r="AN16" s="26" t="s">
        <v>666</v>
      </c>
      <c r="AO16" s="31" t="s">
        <v>700</v>
      </c>
    </row>
    <row r="17" spans="1:41" s="5" customFormat="1">
      <c r="A17" s="6">
        <v>44597</v>
      </c>
      <c r="B17" s="25" t="s">
        <v>122</v>
      </c>
      <c r="C17" s="8" t="s">
        <v>156</v>
      </c>
      <c r="D17" s="9">
        <v>8.4722222222222213E-2</v>
      </c>
      <c r="E17" s="33" t="s">
        <v>728</v>
      </c>
      <c r="F17" s="10">
        <v>12.8</v>
      </c>
      <c r="G17" s="10">
        <v>11.7</v>
      </c>
      <c r="H17" s="10">
        <v>12.8</v>
      </c>
      <c r="I17" s="10">
        <v>12.6</v>
      </c>
      <c r="J17" s="10">
        <v>12.7</v>
      </c>
      <c r="K17" s="10">
        <v>12.3</v>
      </c>
      <c r="L17" s="10">
        <v>12.3</v>
      </c>
      <c r="M17" s="10">
        <v>11.8</v>
      </c>
      <c r="N17" s="10">
        <v>11.3</v>
      </c>
      <c r="O17" s="10">
        <v>11.7</v>
      </c>
      <c r="P17" s="27">
        <f t="shared" ref="P17:P19" si="20">SUM(F17:H17)</f>
        <v>37.299999999999997</v>
      </c>
      <c r="Q17" s="27">
        <f t="shared" ref="Q17:Q19" si="21">SUM(I17:L17)</f>
        <v>49.899999999999991</v>
      </c>
      <c r="R17" s="27">
        <f t="shared" ref="R17:R19" si="22">SUM(M17:O17)</f>
        <v>34.799999999999997</v>
      </c>
      <c r="S17" s="28">
        <f t="shared" ref="S17:S19" si="23">SUM(F17:J17)</f>
        <v>62.599999999999994</v>
      </c>
      <c r="T17" s="28">
        <f t="shared" ref="T17:T19" si="24">SUM(K17:O17)</f>
        <v>59.400000000000006</v>
      </c>
      <c r="U17" s="11" t="s">
        <v>211</v>
      </c>
      <c r="V17" s="11" t="s">
        <v>164</v>
      </c>
      <c r="W17" s="34" t="s">
        <v>157</v>
      </c>
      <c r="X17" s="34" t="s">
        <v>167</v>
      </c>
      <c r="Y17" s="34" t="s">
        <v>590</v>
      </c>
      <c r="Z17" s="13" t="s">
        <v>162</v>
      </c>
      <c r="AA17" s="12">
        <v>12.7</v>
      </c>
      <c r="AB17" s="12">
        <v>10.8</v>
      </c>
      <c r="AC17" s="12">
        <v>10.5</v>
      </c>
      <c r="AD17" s="11" t="s">
        <v>150</v>
      </c>
      <c r="AE17" s="12">
        <v>1</v>
      </c>
      <c r="AF17" s="12">
        <v>-0.7</v>
      </c>
      <c r="AG17" s="12">
        <v>0.8</v>
      </c>
      <c r="AH17" s="12">
        <v>-0.5</v>
      </c>
      <c r="AI17" s="12"/>
      <c r="AJ17" s="11" t="s">
        <v>422</v>
      </c>
      <c r="AK17" s="11" t="s">
        <v>422</v>
      </c>
      <c r="AL17" s="11" t="s">
        <v>151</v>
      </c>
      <c r="AM17" s="8" t="s">
        <v>736</v>
      </c>
      <c r="AN17" s="26" t="s">
        <v>727</v>
      </c>
      <c r="AO17" s="31" t="s">
        <v>780</v>
      </c>
    </row>
    <row r="18" spans="1:41" s="5" customFormat="1">
      <c r="A18" s="6">
        <v>44597</v>
      </c>
      <c r="B18" s="25" t="s">
        <v>124</v>
      </c>
      <c r="C18" s="8" t="s">
        <v>156</v>
      </c>
      <c r="D18" s="9">
        <v>8.6134259259259258E-2</v>
      </c>
      <c r="E18" s="32" t="s">
        <v>730</v>
      </c>
      <c r="F18" s="10">
        <v>13.3</v>
      </c>
      <c r="G18" s="10">
        <v>12</v>
      </c>
      <c r="H18" s="10">
        <v>13.5</v>
      </c>
      <c r="I18" s="10">
        <v>13.2</v>
      </c>
      <c r="J18" s="10">
        <v>13.3</v>
      </c>
      <c r="K18" s="10">
        <v>12.7</v>
      </c>
      <c r="L18" s="10">
        <v>12.4</v>
      </c>
      <c r="M18" s="10">
        <v>12</v>
      </c>
      <c r="N18" s="10">
        <v>10.4</v>
      </c>
      <c r="O18" s="10">
        <v>11.4</v>
      </c>
      <c r="P18" s="27">
        <f t="shared" si="20"/>
        <v>38.799999999999997</v>
      </c>
      <c r="Q18" s="27">
        <f t="shared" si="21"/>
        <v>51.6</v>
      </c>
      <c r="R18" s="27">
        <f t="shared" si="22"/>
        <v>33.799999999999997</v>
      </c>
      <c r="S18" s="28">
        <f t="shared" si="23"/>
        <v>65.3</v>
      </c>
      <c r="T18" s="28">
        <f t="shared" si="24"/>
        <v>58.9</v>
      </c>
      <c r="U18" s="11" t="s">
        <v>211</v>
      </c>
      <c r="V18" s="11" t="s">
        <v>164</v>
      </c>
      <c r="W18" s="34" t="s">
        <v>735</v>
      </c>
      <c r="X18" s="34" t="s">
        <v>163</v>
      </c>
      <c r="Y18" s="34" t="s">
        <v>196</v>
      </c>
      <c r="Z18" s="13" t="s">
        <v>162</v>
      </c>
      <c r="AA18" s="12">
        <v>12.7</v>
      </c>
      <c r="AB18" s="12">
        <v>10.8</v>
      </c>
      <c r="AC18" s="12">
        <v>10.5</v>
      </c>
      <c r="AD18" s="11" t="s">
        <v>150</v>
      </c>
      <c r="AE18" s="12">
        <v>3.9</v>
      </c>
      <c r="AF18" s="12">
        <v>-1.3</v>
      </c>
      <c r="AG18" s="12">
        <v>3.1</v>
      </c>
      <c r="AH18" s="12">
        <v>-0.5</v>
      </c>
      <c r="AI18" s="12"/>
      <c r="AJ18" s="11" t="s">
        <v>429</v>
      </c>
      <c r="AK18" s="11" t="s">
        <v>422</v>
      </c>
      <c r="AL18" s="11" t="s">
        <v>151</v>
      </c>
      <c r="AM18" s="8" t="s">
        <v>736</v>
      </c>
      <c r="AN18" s="26" t="s">
        <v>729</v>
      </c>
      <c r="AO18" s="31" t="s">
        <v>782</v>
      </c>
    </row>
    <row r="19" spans="1:41" s="5" customFormat="1">
      <c r="A19" s="6">
        <v>44598</v>
      </c>
      <c r="B19" s="25" t="s">
        <v>248</v>
      </c>
      <c r="C19" s="8" t="s">
        <v>156</v>
      </c>
      <c r="D19" s="9">
        <v>8.3391203703703717E-2</v>
      </c>
      <c r="E19" s="33" t="s">
        <v>737</v>
      </c>
      <c r="F19" s="10">
        <v>12.7</v>
      </c>
      <c r="G19" s="10">
        <v>11.3</v>
      </c>
      <c r="H19" s="10">
        <v>12.2</v>
      </c>
      <c r="I19" s="10">
        <v>12.3</v>
      </c>
      <c r="J19" s="10">
        <v>12.1</v>
      </c>
      <c r="K19" s="10">
        <v>11.9</v>
      </c>
      <c r="L19" s="10">
        <v>12.1</v>
      </c>
      <c r="M19" s="10">
        <v>11.9</v>
      </c>
      <c r="N19" s="10">
        <v>11.8</v>
      </c>
      <c r="O19" s="10">
        <v>12.2</v>
      </c>
      <c r="P19" s="27">
        <f t="shared" si="20"/>
        <v>36.200000000000003</v>
      </c>
      <c r="Q19" s="27">
        <f t="shared" si="21"/>
        <v>48.4</v>
      </c>
      <c r="R19" s="27">
        <f t="shared" si="22"/>
        <v>35.900000000000006</v>
      </c>
      <c r="S19" s="28">
        <f t="shared" si="23"/>
        <v>60.6</v>
      </c>
      <c r="T19" s="28">
        <f t="shared" si="24"/>
        <v>59.900000000000006</v>
      </c>
      <c r="U19" s="11" t="s">
        <v>174</v>
      </c>
      <c r="V19" s="11" t="s">
        <v>155</v>
      </c>
      <c r="W19" s="34" t="s">
        <v>167</v>
      </c>
      <c r="X19" s="34" t="s">
        <v>231</v>
      </c>
      <c r="Y19" s="34" t="s">
        <v>352</v>
      </c>
      <c r="Z19" s="13" t="s">
        <v>162</v>
      </c>
      <c r="AA19" s="12">
        <v>13.6</v>
      </c>
      <c r="AB19" s="12">
        <v>14.3</v>
      </c>
      <c r="AC19" s="12">
        <v>9.1999999999999993</v>
      </c>
      <c r="AD19" s="11" t="s">
        <v>151</v>
      </c>
      <c r="AE19" s="12" t="s">
        <v>424</v>
      </c>
      <c r="AF19" s="12" t="s">
        <v>421</v>
      </c>
      <c r="AG19" s="12">
        <v>0.2</v>
      </c>
      <c r="AH19" s="12">
        <v>-0.2</v>
      </c>
      <c r="AI19" s="12"/>
      <c r="AJ19" s="11" t="s">
        <v>423</v>
      </c>
      <c r="AK19" s="11" t="s">
        <v>422</v>
      </c>
      <c r="AL19" s="11" t="s">
        <v>151</v>
      </c>
      <c r="AM19" s="8"/>
      <c r="AN19" s="26"/>
      <c r="AO19" s="31"/>
    </row>
    <row r="20" spans="1:41" s="5" customFormat="1">
      <c r="A20" s="6">
        <v>44632</v>
      </c>
      <c r="B20" s="25" t="s">
        <v>124</v>
      </c>
      <c r="C20" s="8" t="s">
        <v>156</v>
      </c>
      <c r="D20" s="9">
        <v>8.2662037037037034E-2</v>
      </c>
      <c r="E20" s="33" t="s">
        <v>822</v>
      </c>
      <c r="F20" s="10">
        <v>12.5</v>
      </c>
      <c r="G20" s="10">
        <v>11.1</v>
      </c>
      <c r="H20" s="10">
        <v>12.5</v>
      </c>
      <c r="I20" s="10">
        <v>12.3</v>
      </c>
      <c r="J20" s="10">
        <v>11.9</v>
      </c>
      <c r="K20" s="10">
        <v>11.6</v>
      </c>
      <c r="L20" s="10">
        <v>11.9</v>
      </c>
      <c r="M20" s="10">
        <v>11.8</v>
      </c>
      <c r="N20" s="10">
        <v>11.7</v>
      </c>
      <c r="O20" s="10">
        <v>11.9</v>
      </c>
      <c r="P20" s="27">
        <f t="shared" ref="P20:P22" si="25">SUM(F20:H20)</f>
        <v>36.1</v>
      </c>
      <c r="Q20" s="27">
        <f t="shared" ref="Q20:Q22" si="26">SUM(I20:L20)</f>
        <v>47.7</v>
      </c>
      <c r="R20" s="27">
        <f t="shared" ref="R20:R22" si="27">SUM(M20:O20)</f>
        <v>35.4</v>
      </c>
      <c r="S20" s="28">
        <f t="shared" ref="S20:S22" si="28">SUM(F20:J20)</f>
        <v>60.300000000000004</v>
      </c>
      <c r="T20" s="28">
        <f t="shared" ref="T20:T22" si="29">SUM(K20:O20)</f>
        <v>58.9</v>
      </c>
      <c r="U20" s="11" t="s">
        <v>160</v>
      </c>
      <c r="V20" s="11" t="s">
        <v>155</v>
      </c>
      <c r="W20" s="34" t="s">
        <v>297</v>
      </c>
      <c r="X20" s="34" t="s">
        <v>354</v>
      </c>
      <c r="Y20" s="34" t="s">
        <v>190</v>
      </c>
      <c r="Z20" s="13" t="s">
        <v>120</v>
      </c>
      <c r="AA20" s="12">
        <v>13.3</v>
      </c>
      <c r="AB20" s="12">
        <v>11.7</v>
      </c>
      <c r="AC20" s="12">
        <v>8.9</v>
      </c>
      <c r="AD20" s="11" t="s">
        <v>120</v>
      </c>
      <c r="AE20" s="12">
        <v>-1.1000000000000001</v>
      </c>
      <c r="AF20" s="12" t="s">
        <v>421</v>
      </c>
      <c r="AG20" s="12">
        <v>0.3</v>
      </c>
      <c r="AH20" s="12">
        <v>-1.4</v>
      </c>
      <c r="AI20" s="12"/>
      <c r="AJ20" s="11" t="s">
        <v>423</v>
      </c>
      <c r="AK20" s="11" t="s">
        <v>422</v>
      </c>
      <c r="AL20" s="11" t="s">
        <v>151</v>
      </c>
      <c r="AM20" s="8"/>
      <c r="AN20" s="26" t="s">
        <v>860</v>
      </c>
      <c r="AO20" s="31" t="s">
        <v>861</v>
      </c>
    </row>
    <row r="21" spans="1:41" s="5" customFormat="1">
      <c r="A21" s="6">
        <v>44633</v>
      </c>
      <c r="B21" s="36" t="s">
        <v>123</v>
      </c>
      <c r="C21" s="8" t="s">
        <v>156</v>
      </c>
      <c r="D21" s="9">
        <v>8.4074074074074079E-2</v>
      </c>
      <c r="E21" s="33" t="s">
        <v>834</v>
      </c>
      <c r="F21" s="10">
        <v>12.6</v>
      </c>
      <c r="G21" s="10">
        <v>10.9</v>
      </c>
      <c r="H21" s="10">
        <v>12.6</v>
      </c>
      <c r="I21" s="10">
        <v>12.7</v>
      </c>
      <c r="J21" s="10">
        <v>12.6</v>
      </c>
      <c r="K21" s="10">
        <v>12.7</v>
      </c>
      <c r="L21" s="10">
        <v>12.2</v>
      </c>
      <c r="M21" s="10">
        <v>11.4</v>
      </c>
      <c r="N21" s="10">
        <v>11.6</v>
      </c>
      <c r="O21" s="10">
        <v>12.1</v>
      </c>
      <c r="P21" s="27">
        <f t="shared" si="25"/>
        <v>36.1</v>
      </c>
      <c r="Q21" s="27">
        <f t="shared" si="26"/>
        <v>50.2</v>
      </c>
      <c r="R21" s="27">
        <f t="shared" si="27"/>
        <v>35.1</v>
      </c>
      <c r="S21" s="28">
        <f t="shared" si="28"/>
        <v>61.4</v>
      </c>
      <c r="T21" s="28">
        <f t="shared" si="29"/>
        <v>60</v>
      </c>
      <c r="U21" s="11" t="s">
        <v>160</v>
      </c>
      <c r="V21" s="11" t="s">
        <v>155</v>
      </c>
      <c r="W21" s="34" t="s">
        <v>480</v>
      </c>
      <c r="X21" s="34" t="s">
        <v>352</v>
      </c>
      <c r="Y21" s="34" t="s">
        <v>189</v>
      </c>
      <c r="Z21" s="13" t="s">
        <v>120</v>
      </c>
      <c r="AA21" s="12">
        <v>12.6</v>
      </c>
      <c r="AB21" s="12">
        <v>13.5</v>
      </c>
      <c r="AC21" s="12">
        <v>9.5</v>
      </c>
      <c r="AD21" s="11" t="s">
        <v>120</v>
      </c>
      <c r="AE21" s="12">
        <v>-0.6</v>
      </c>
      <c r="AF21" s="12">
        <v>-0.7</v>
      </c>
      <c r="AG21" s="12">
        <v>0.1</v>
      </c>
      <c r="AH21" s="12">
        <v>-1.4</v>
      </c>
      <c r="AI21" s="12"/>
      <c r="AJ21" s="11" t="s">
        <v>423</v>
      </c>
      <c r="AK21" s="11" t="s">
        <v>422</v>
      </c>
      <c r="AL21" s="11" t="s">
        <v>151</v>
      </c>
      <c r="AM21" s="8"/>
      <c r="AN21" s="26" t="s">
        <v>876</v>
      </c>
      <c r="AO21" s="31" t="s">
        <v>875</v>
      </c>
    </row>
    <row r="22" spans="1:41" s="5" customFormat="1">
      <c r="A22" s="6">
        <v>44633</v>
      </c>
      <c r="B22" s="25" t="s">
        <v>126</v>
      </c>
      <c r="C22" s="8" t="s">
        <v>156</v>
      </c>
      <c r="D22" s="9">
        <v>8.1273148148148136E-2</v>
      </c>
      <c r="E22" s="33" t="s">
        <v>846</v>
      </c>
      <c r="F22" s="10">
        <v>12.5</v>
      </c>
      <c r="G22" s="10">
        <v>11</v>
      </c>
      <c r="H22" s="10">
        <v>12.2</v>
      </c>
      <c r="I22" s="10">
        <v>11.9</v>
      </c>
      <c r="J22" s="10">
        <v>11.7</v>
      </c>
      <c r="K22" s="10">
        <v>11.7</v>
      </c>
      <c r="L22" s="10">
        <v>11.6</v>
      </c>
      <c r="M22" s="10">
        <v>11</v>
      </c>
      <c r="N22" s="10">
        <v>11.3</v>
      </c>
      <c r="O22" s="10">
        <v>12.3</v>
      </c>
      <c r="P22" s="27">
        <f t="shared" si="25"/>
        <v>35.700000000000003</v>
      </c>
      <c r="Q22" s="27">
        <f t="shared" si="26"/>
        <v>46.9</v>
      </c>
      <c r="R22" s="27">
        <f t="shared" si="27"/>
        <v>34.6</v>
      </c>
      <c r="S22" s="28">
        <f t="shared" si="28"/>
        <v>59.3</v>
      </c>
      <c r="T22" s="28">
        <f t="shared" si="29"/>
        <v>57.899999999999991</v>
      </c>
      <c r="U22" s="11" t="s">
        <v>174</v>
      </c>
      <c r="V22" s="11" t="s">
        <v>155</v>
      </c>
      <c r="W22" s="34" t="s">
        <v>200</v>
      </c>
      <c r="X22" s="34" t="s">
        <v>189</v>
      </c>
      <c r="Y22" s="34" t="s">
        <v>352</v>
      </c>
      <c r="Z22" s="13" t="s">
        <v>120</v>
      </c>
      <c r="AA22" s="12">
        <v>12.6</v>
      </c>
      <c r="AB22" s="12">
        <v>13.5</v>
      </c>
      <c r="AC22" s="12">
        <v>9.5</v>
      </c>
      <c r="AD22" s="11" t="s">
        <v>120</v>
      </c>
      <c r="AE22" s="12">
        <v>-1.7</v>
      </c>
      <c r="AF22" s="12" t="s">
        <v>421</v>
      </c>
      <c r="AG22" s="12">
        <v>-0.3</v>
      </c>
      <c r="AH22" s="12">
        <v>-1.4</v>
      </c>
      <c r="AI22" s="12" t="s">
        <v>427</v>
      </c>
      <c r="AJ22" s="11" t="s">
        <v>423</v>
      </c>
      <c r="AK22" s="11" t="s">
        <v>423</v>
      </c>
      <c r="AL22" s="11" t="s">
        <v>150</v>
      </c>
      <c r="AM22" s="8"/>
      <c r="AN22" s="26"/>
      <c r="AO22" s="31"/>
    </row>
  </sheetData>
  <autoFilter ref="A1:AN1" xr:uid="{00000000-0009-0000-0000-000004000000}"/>
  <phoneticPr fontId="11"/>
  <conditionalFormatting sqref="AJ2:AK3">
    <cfRule type="containsText" dxfId="797" priority="961" operator="containsText" text="E">
      <formula>NOT(ISERROR(SEARCH("E",AJ2)))</formula>
    </cfRule>
    <cfRule type="containsText" dxfId="796" priority="962" operator="containsText" text="B">
      <formula>NOT(ISERROR(SEARCH("B",AJ2)))</formula>
    </cfRule>
    <cfRule type="containsText" dxfId="795" priority="963" operator="containsText" text="A">
      <formula>NOT(ISERROR(SEARCH("A",AJ2)))</formula>
    </cfRule>
  </conditionalFormatting>
  <conditionalFormatting sqref="AL2:AL3">
    <cfRule type="containsText" dxfId="794" priority="958" operator="containsText" text="E">
      <formula>NOT(ISERROR(SEARCH("E",AL2)))</formula>
    </cfRule>
    <cfRule type="containsText" dxfId="793" priority="959" operator="containsText" text="B">
      <formula>NOT(ISERROR(SEARCH("B",AL2)))</formula>
    </cfRule>
    <cfRule type="containsText" dxfId="792" priority="960" operator="containsText" text="A">
      <formula>NOT(ISERROR(SEARCH("A",AL2)))</formula>
    </cfRule>
  </conditionalFormatting>
  <conditionalFormatting sqref="F2:O2">
    <cfRule type="colorScale" priority="1435">
      <colorScale>
        <cfvo type="min"/>
        <cfvo type="percentile" val="50"/>
        <cfvo type="max"/>
        <color rgb="FFF8696B"/>
        <color rgb="FFFFEB84"/>
        <color rgb="FF63BE7B"/>
      </colorScale>
    </cfRule>
  </conditionalFormatting>
  <conditionalFormatting sqref="AD2">
    <cfRule type="containsText" dxfId="791" priority="695" operator="containsText" text="D">
      <formula>NOT(ISERROR(SEARCH("D",AD2)))</formula>
    </cfRule>
    <cfRule type="containsText" dxfId="790" priority="696" operator="containsText" text="S">
      <formula>NOT(ISERROR(SEARCH("S",AD2)))</formula>
    </cfRule>
    <cfRule type="containsText" dxfId="789" priority="697" operator="containsText" text="F">
      <formula>NOT(ISERROR(SEARCH("F",AD2)))</formula>
    </cfRule>
    <cfRule type="containsText" dxfId="788" priority="698" operator="containsText" text="E">
      <formula>NOT(ISERROR(SEARCH("E",AD2)))</formula>
    </cfRule>
    <cfRule type="containsText" dxfId="787" priority="699" operator="containsText" text="B">
      <formula>NOT(ISERROR(SEARCH("B",AD2)))</formula>
    </cfRule>
    <cfRule type="containsText" dxfId="786" priority="700" operator="containsText" text="A">
      <formula>NOT(ISERROR(SEARCH("A",AD2)))</formula>
    </cfRule>
  </conditionalFormatting>
  <conditionalFormatting sqref="AD3">
    <cfRule type="containsText" dxfId="785" priority="689" operator="containsText" text="D">
      <formula>NOT(ISERROR(SEARCH("D",AD3)))</formula>
    </cfRule>
    <cfRule type="containsText" dxfId="784" priority="690" operator="containsText" text="S">
      <formula>NOT(ISERROR(SEARCH("S",AD3)))</formula>
    </cfRule>
    <cfRule type="containsText" dxfId="783" priority="691" operator="containsText" text="F">
      <formula>NOT(ISERROR(SEARCH("F",AD3)))</formula>
    </cfRule>
    <cfRule type="containsText" dxfId="782" priority="692" operator="containsText" text="E">
      <formula>NOT(ISERROR(SEARCH("E",AD3)))</formula>
    </cfRule>
    <cfRule type="containsText" dxfId="781" priority="693" operator="containsText" text="B">
      <formula>NOT(ISERROR(SEARCH("B",AD3)))</formula>
    </cfRule>
    <cfRule type="containsText" dxfId="780" priority="694" operator="containsText" text="A">
      <formula>NOT(ISERROR(SEARCH("A",AD3)))</formula>
    </cfRule>
  </conditionalFormatting>
  <conditionalFormatting sqref="AM2:AM3">
    <cfRule type="containsText" dxfId="779" priority="664" operator="containsText" text="E">
      <formula>NOT(ISERROR(SEARCH("E",AM2)))</formula>
    </cfRule>
    <cfRule type="containsText" dxfId="778" priority="665" operator="containsText" text="B">
      <formula>NOT(ISERROR(SEARCH("B",AM2)))</formula>
    </cfRule>
    <cfRule type="containsText" dxfId="777" priority="666" operator="containsText" text="A">
      <formula>NOT(ISERROR(SEARCH("A",AM2)))</formula>
    </cfRule>
  </conditionalFormatting>
  <conditionalFormatting sqref="F3:O3">
    <cfRule type="colorScale" priority="146">
      <colorScale>
        <cfvo type="min"/>
        <cfvo type="percentile" val="50"/>
        <cfvo type="max"/>
        <color rgb="FFF8696B"/>
        <color rgb="FFFFEB84"/>
        <color rgb="FF63BE7B"/>
      </colorScale>
    </cfRule>
  </conditionalFormatting>
  <conditionalFormatting sqref="AJ4:AK7">
    <cfRule type="containsText" dxfId="776" priority="143" operator="containsText" text="E">
      <formula>NOT(ISERROR(SEARCH("E",AJ4)))</formula>
    </cfRule>
    <cfRule type="containsText" dxfId="775" priority="144" operator="containsText" text="B">
      <formula>NOT(ISERROR(SEARCH("B",AJ4)))</formula>
    </cfRule>
    <cfRule type="containsText" dxfId="774" priority="145" operator="containsText" text="A">
      <formula>NOT(ISERROR(SEARCH("A",AJ4)))</formula>
    </cfRule>
  </conditionalFormatting>
  <conditionalFormatting sqref="AL4:AL7">
    <cfRule type="containsText" dxfId="773" priority="140" operator="containsText" text="E">
      <formula>NOT(ISERROR(SEARCH("E",AL4)))</formula>
    </cfRule>
    <cfRule type="containsText" dxfId="772" priority="141" operator="containsText" text="B">
      <formula>NOT(ISERROR(SEARCH("B",AL4)))</formula>
    </cfRule>
    <cfRule type="containsText" dxfId="771" priority="142" operator="containsText" text="A">
      <formula>NOT(ISERROR(SEARCH("A",AL4)))</formula>
    </cfRule>
  </conditionalFormatting>
  <conditionalFormatting sqref="AD4:AD7">
    <cfRule type="containsText" dxfId="770" priority="134" operator="containsText" text="D">
      <formula>NOT(ISERROR(SEARCH("D",AD4)))</formula>
    </cfRule>
    <cfRule type="containsText" dxfId="769" priority="135" operator="containsText" text="S">
      <formula>NOT(ISERROR(SEARCH("S",AD4)))</formula>
    </cfRule>
    <cfRule type="containsText" dxfId="768" priority="136" operator="containsText" text="F">
      <formula>NOT(ISERROR(SEARCH("F",AD4)))</formula>
    </cfRule>
    <cfRule type="containsText" dxfId="767" priority="137" operator="containsText" text="E">
      <formula>NOT(ISERROR(SEARCH("E",AD4)))</formula>
    </cfRule>
    <cfRule type="containsText" dxfId="766" priority="138" operator="containsText" text="B">
      <formula>NOT(ISERROR(SEARCH("B",AD4)))</formula>
    </cfRule>
    <cfRule type="containsText" dxfId="765" priority="139" operator="containsText" text="A">
      <formula>NOT(ISERROR(SEARCH("A",AD4)))</formula>
    </cfRule>
  </conditionalFormatting>
  <conditionalFormatting sqref="F4:O7">
    <cfRule type="colorScale" priority="130">
      <colorScale>
        <cfvo type="min"/>
        <cfvo type="percentile" val="50"/>
        <cfvo type="max"/>
        <color rgb="FFF8696B"/>
        <color rgb="FFFFEB84"/>
        <color rgb="FF63BE7B"/>
      </colorScale>
    </cfRule>
  </conditionalFormatting>
  <conditionalFormatting sqref="AM4:AM7">
    <cfRule type="containsText" dxfId="764" priority="127" operator="containsText" text="E">
      <formula>NOT(ISERROR(SEARCH("E",AM4)))</formula>
    </cfRule>
    <cfRule type="containsText" dxfId="763" priority="128" operator="containsText" text="B">
      <formula>NOT(ISERROR(SEARCH("B",AM4)))</formula>
    </cfRule>
    <cfRule type="containsText" dxfId="762" priority="129" operator="containsText" text="A">
      <formula>NOT(ISERROR(SEARCH("A",AM4)))</formula>
    </cfRule>
  </conditionalFormatting>
  <conditionalFormatting sqref="AJ8:AK11">
    <cfRule type="containsText" dxfId="761" priority="124" operator="containsText" text="E">
      <formula>NOT(ISERROR(SEARCH("E",AJ8)))</formula>
    </cfRule>
    <cfRule type="containsText" dxfId="760" priority="125" operator="containsText" text="B">
      <formula>NOT(ISERROR(SEARCH("B",AJ8)))</formula>
    </cfRule>
    <cfRule type="containsText" dxfId="759" priority="126" operator="containsText" text="A">
      <formula>NOT(ISERROR(SEARCH("A",AJ8)))</formula>
    </cfRule>
  </conditionalFormatting>
  <conditionalFormatting sqref="AL8:AL11">
    <cfRule type="containsText" dxfId="758" priority="121" operator="containsText" text="E">
      <formula>NOT(ISERROR(SEARCH("E",AL8)))</formula>
    </cfRule>
    <cfRule type="containsText" dxfId="757" priority="122" operator="containsText" text="B">
      <formula>NOT(ISERROR(SEARCH("B",AL8)))</formula>
    </cfRule>
    <cfRule type="containsText" dxfId="756" priority="123" operator="containsText" text="A">
      <formula>NOT(ISERROR(SEARCH("A",AL8)))</formula>
    </cfRule>
  </conditionalFormatting>
  <conditionalFormatting sqref="AD11">
    <cfRule type="containsText" dxfId="755" priority="115" operator="containsText" text="D">
      <formula>NOT(ISERROR(SEARCH("D",AD11)))</formula>
    </cfRule>
    <cfRule type="containsText" dxfId="754" priority="116" operator="containsText" text="S">
      <formula>NOT(ISERROR(SEARCH("S",AD11)))</formula>
    </cfRule>
    <cfRule type="containsText" dxfId="753" priority="117" operator="containsText" text="F">
      <formula>NOT(ISERROR(SEARCH("F",AD11)))</formula>
    </cfRule>
    <cfRule type="containsText" dxfId="752" priority="118" operator="containsText" text="E">
      <formula>NOT(ISERROR(SEARCH("E",AD11)))</formula>
    </cfRule>
    <cfRule type="containsText" dxfId="751" priority="119" operator="containsText" text="B">
      <formula>NOT(ISERROR(SEARCH("B",AD11)))</formula>
    </cfRule>
    <cfRule type="containsText" dxfId="750" priority="120" operator="containsText" text="A">
      <formula>NOT(ISERROR(SEARCH("A",AD11)))</formula>
    </cfRule>
  </conditionalFormatting>
  <conditionalFormatting sqref="F8:O9 F11:O11">
    <cfRule type="colorScale" priority="114">
      <colorScale>
        <cfvo type="min"/>
        <cfvo type="percentile" val="50"/>
        <cfvo type="max"/>
        <color rgb="FFF8696B"/>
        <color rgb="FFFFEB84"/>
        <color rgb="FF63BE7B"/>
      </colorScale>
    </cfRule>
  </conditionalFormatting>
  <conditionalFormatting sqref="AD8:AD10">
    <cfRule type="containsText" dxfId="749" priority="105" operator="containsText" text="D">
      <formula>NOT(ISERROR(SEARCH("D",AD8)))</formula>
    </cfRule>
    <cfRule type="containsText" dxfId="748" priority="106" operator="containsText" text="S">
      <formula>NOT(ISERROR(SEARCH("S",AD8)))</formula>
    </cfRule>
    <cfRule type="containsText" dxfId="747" priority="107" operator="containsText" text="F">
      <formula>NOT(ISERROR(SEARCH("F",AD8)))</formula>
    </cfRule>
    <cfRule type="containsText" dxfId="746" priority="108" operator="containsText" text="E">
      <formula>NOT(ISERROR(SEARCH("E",AD8)))</formula>
    </cfRule>
    <cfRule type="containsText" dxfId="745" priority="109" operator="containsText" text="B">
      <formula>NOT(ISERROR(SEARCH("B",AD8)))</formula>
    </cfRule>
    <cfRule type="containsText" dxfId="744" priority="110" operator="containsText" text="A">
      <formula>NOT(ISERROR(SEARCH("A",AD8)))</formula>
    </cfRule>
  </conditionalFormatting>
  <conditionalFormatting sqref="AM8:AM10">
    <cfRule type="containsText" dxfId="743" priority="102" operator="containsText" text="E">
      <formula>NOT(ISERROR(SEARCH("E",AM8)))</formula>
    </cfRule>
    <cfRule type="containsText" dxfId="742" priority="103" operator="containsText" text="B">
      <formula>NOT(ISERROR(SEARCH("B",AM8)))</formula>
    </cfRule>
    <cfRule type="containsText" dxfId="741" priority="104" operator="containsText" text="A">
      <formula>NOT(ISERROR(SEARCH("A",AM8)))</formula>
    </cfRule>
  </conditionalFormatting>
  <conditionalFormatting sqref="F10:O10">
    <cfRule type="colorScale" priority="101">
      <colorScale>
        <cfvo type="min"/>
        <cfvo type="percentile" val="50"/>
        <cfvo type="max"/>
        <color rgb="FFF8696B"/>
        <color rgb="FFFFEB84"/>
        <color rgb="FF63BE7B"/>
      </colorScale>
    </cfRule>
  </conditionalFormatting>
  <conditionalFormatting sqref="AM11">
    <cfRule type="containsText" dxfId="740" priority="98" operator="containsText" text="E">
      <formula>NOT(ISERROR(SEARCH("E",AM11)))</formula>
    </cfRule>
    <cfRule type="containsText" dxfId="739" priority="99" operator="containsText" text="B">
      <formula>NOT(ISERROR(SEARCH("B",AM11)))</formula>
    </cfRule>
    <cfRule type="containsText" dxfId="738" priority="100" operator="containsText" text="A">
      <formula>NOT(ISERROR(SEARCH("A",AM11)))</formula>
    </cfRule>
  </conditionalFormatting>
  <conditionalFormatting sqref="AJ12:AK14">
    <cfRule type="containsText" dxfId="737" priority="95" operator="containsText" text="E">
      <formula>NOT(ISERROR(SEARCH("E",AJ12)))</formula>
    </cfRule>
    <cfRule type="containsText" dxfId="736" priority="96" operator="containsText" text="B">
      <formula>NOT(ISERROR(SEARCH("B",AJ12)))</formula>
    </cfRule>
    <cfRule type="containsText" dxfId="735" priority="97" operator="containsText" text="A">
      <formula>NOT(ISERROR(SEARCH("A",AJ12)))</formula>
    </cfRule>
  </conditionalFormatting>
  <conditionalFormatting sqref="AL12:AL14">
    <cfRule type="containsText" dxfId="734" priority="92" operator="containsText" text="E">
      <formula>NOT(ISERROR(SEARCH("E",AL12)))</formula>
    </cfRule>
    <cfRule type="containsText" dxfId="733" priority="93" operator="containsText" text="B">
      <formula>NOT(ISERROR(SEARCH("B",AL12)))</formula>
    </cfRule>
    <cfRule type="containsText" dxfId="732" priority="94" operator="containsText" text="A">
      <formula>NOT(ISERROR(SEARCH("A",AL12)))</formula>
    </cfRule>
  </conditionalFormatting>
  <conditionalFormatting sqref="AD12:AD14">
    <cfRule type="containsText" dxfId="731" priority="86" operator="containsText" text="D">
      <formula>NOT(ISERROR(SEARCH("D",AD12)))</formula>
    </cfRule>
    <cfRule type="containsText" dxfId="730" priority="87" operator="containsText" text="S">
      <formula>NOT(ISERROR(SEARCH("S",AD12)))</formula>
    </cfRule>
    <cfRule type="containsText" dxfId="729" priority="88" operator="containsText" text="F">
      <formula>NOT(ISERROR(SEARCH("F",AD12)))</formula>
    </cfRule>
    <cfRule type="containsText" dxfId="728" priority="89" operator="containsText" text="E">
      <formula>NOT(ISERROR(SEARCH("E",AD12)))</formula>
    </cfRule>
    <cfRule type="containsText" dxfId="727" priority="90" operator="containsText" text="B">
      <formula>NOT(ISERROR(SEARCH("B",AD12)))</formula>
    </cfRule>
    <cfRule type="containsText" dxfId="726" priority="91" operator="containsText" text="A">
      <formula>NOT(ISERROR(SEARCH("A",AD12)))</formula>
    </cfRule>
  </conditionalFormatting>
  <conditionalFormatting sqref="F12:O14">
    <cfRule type="colorScale" priority="85">
      <colorScale>
        <cfvo type="min"/>
        <cfvo type="percentile" val="50"/>
        <cfvo type="max"/>
        <color rgb="FFF8696B"/>
        <color rgb="FFFFEB84"/>
        <color rgb="FF63BE7B"/>
      </colorScale>
    </cfRule>
  </conditionalFormatting>
  <conditionalFormatting sqref="AM12:AM14">
    <cfRule type="containsText" dxfId="725" priority="82" operator="containsText" text="E">
      <formula>NOT(ISERROR(SEARCH("E",AM12)))</formula>
    </cfRule>
    <cfRule type="containsText" dxfId="724" priority="83" operator="containsText" text="B">
      <formula>NOT(ISERROR(SEARCH("B",AM12)))</formula>
    </cfRule>
    <cfRule type="containsText" dxfId="723" priority="84" operator="containsText" text="A">
      <formula>NOT(ISERROR(SEARCH("A",AM12)))</formula>
    </cfRule>
  </conditionalFormatting>
  <conditionalFormatting sqref="AJ15:AK15">
    <cfRule type="containsText" dxfId="722" priority="79" operator="containsText" text="E">
      <formula>NOT(ISERROR(SEARCH("E",AJ15)))</formula>
    </cfRule>
    <cfRule type="containsText" dxfId="721" priority="80" operator="containsText" text="B">
      <formula>NOT(ISERROR(SEARCH("B",AJ15)))</formula>
    </cfRule>
    <cfRule type="containsText" dxfId="720" priority="81" operator="containsText" text="A">
      <formula>NOT(ISERROR(SEARCH("A",AJ15)))</formula>
    </cfRule>
  </conditionalFormatting>
  <conditionalFormatting sqref="AL15">
    <cfRule type="containsText" dxfId="719" priority="76" operator="containsText" text="E">
      <formula>NOT(ISERROR(SEARCH("E",AL15)))</formula>
    </cfRule>
    <cfRule type="containsText" dxfId="718" priority="77" operator="containsText" text="B">
      <formula>NOT(ISERROR(SEARCH("B",AL15)))</formula>
    </cfRule>
    <cfRule type="containsText" dxfId="717" priority="78" operator="containsText" text="A">
      <formula>NOT(ISERROR(SEARCH("A",AL15)))</formula>
    </cfRule>
  </conditionalFormatting>
  <conditionalFormatting sqref="AD15">
    <cfRule type="containsText" dxfId="716" priority="70" operator="containsText" text="D">
      <formula>NOT(ISERROR(SEARCH("D",AD15)))</formula>
    </cfRule>
    <cfRule type="containsText" dxfId="715" priority="71" operator="containsText" text="S">
      <formula>NOT(ISERROR(SEARCH("S",AD15)))</formula>
    </cfRule>
    <cfRule type="containsText" dxfId="714" priority="72" operator="containsText" text="F">
      <formula>NOT(ISERROR(SEARCH("F",AD15)))</formula>
    </cfRule>
    <cfRule type="containsText" dxfId="713" priority="73" operator="containsText" text="E">
      <formula>NOT(ISERROR(SEARCH("E",AD15)))</formula>
    </cfRule>
    <cfRule type="containsText" dxfId="712" priority="74" operator="containsText" text="B">
      <formula>NOT(ISERROR(SEARCH("B",AD15)))</formula>
    </cfRule>
    <cfRule type="containsText" dxfId="711" priority="75" operator="containsText" text="A">
      <formula>NOT(ISERROR(SEARCH("A",AD15)))</formula>
    </cfRule>
  </conditionalFormatting>
  <conditionalFormatting sqref="F15:O15">
    <cfRule type="colorScale" priority="69">
      <colorScale>
        <cfvo type="min"/>
        <cfvo type="percentile" val="50"/>
        <cfvo type="max"/>
        <color rgb="FFF8696B"/>
        <color rgb="FFFFEB84"/>
        <color rgb="FF63BE7B"/>
      </colorScale>
    </cfRule>
  </conditionalFormatting>
  <conditionalFormatting sqref="AM15">
    <cfRule type="containsText" dxfId="710" priority="66" operator="containsText" text="E">
      <formula>NOT(ISERROR(SEARCH("E",AM15)))</formula>
    </cfRule>
    <cfRule type="containsText" dxfId="709" priority="67" operator="containsText" text="B">
      <formula>NOT(ISERROR(SEARCH("B",AM15)))</formula>
    </cfRule>
    <cfRule type="containsText" dxfId="708" priority="68" operator="containsText" text="A">
      <formula>NOT(ISERROR(SEARCH("A",AM15)))</formula>
    </cfRule>
  </conditionalFormatting>
  <conditionalFormatting sqref="AJ16:AK16">
    <cfRule type="containsText" dxfId="707" priority="63" operator="containsText" text="E">
      <formula>NOT(ISERROR(SEARCH("E",AJ16)))</formula>
    </cfRule>
    <cfRule type="containsText" dxfId="706" priority="64" operator="containsText" text="B">
      <formula>NOT(ISERROR(SEARCH("B",AJ16)))</formula>
    </cfRule>
    <cfRule type="containsText" dxfId="705" priority="65" operator="containsText" text="A">
      <formula>NOT(ISERROR(SEARCH("A",AJ16)))</formula>
    </cfRule>
  </conditionalFormatting>
  <conditionalFormatting sqref="AL16">
    <cfRule type="containsText" dxfId="704" priority="60" operator="containsText" text="E">
      <formula>NOT(ISERROR(SEARCH("E",AL16)))</formula>
    </cfRule>
    <cfRule type="containsText" dxfId="703" priority="61" operator="containsText" text="B">
      <formula>NOT(ISERROR(SEARCH("B",AL16)))</formula>
    </cfRule>
    <cfRule type="containsText" dxfId="702" priority="62" operator="containsText" text="A">
      <formula>NOT(ISERROR(SEARCH("A",AL16)))</formula>
    </cfRule>
  </conditionalFormatting>
  <conditionalFormatting sqref="AD16">
    <cfRule type="containsText" dxfId="701" priority="54" operator="containsText" text="D">
      <formula>NOT(ISERROR(SEARCH("D",AD16)))</formula>
    </cfRule>
    <cfRule type="containsText" dxfId="700" priority="55" operator="containsText" text="S">
      <formula>NOT(ISERROR(SEARCH("S",AD16)))</formula>
    </cfRule>
    <cfRule type="containsText" dxfId="699" priority="56" operator="containsText" text="F">
      <formula>NOT(ISERROR(SEARCH("F",AD16)))</formula>
    </cfRule>
    <cfRule type="containsText" dxfId="698" priority="57" operator="containsText" text="E">
      <formula>NOT(ISERROR(SEARCH("E",AD16)))</formula>
    </cfRule>
    <cfRule type="containsText" dxfId="697" priority="58" operator="containsText" text="B">
      <formula>NOT(ISERROR(SEARCH("B",AD16)))</formula>
    </cfRule>
    <cfRule type="containsText" dxfId="696" priority="59" operator="containsText" text="A">
      <formula>NOT(ISERROR(SEARCH("A",AD16)))</formula>
    </cfRule>
  </conditionalFormatting>
  <conditionalFormatting sqref="F16:O16">
    <cfRule type="colorScale" priority="53">
      <colorScale>
        <cfvo type="min"/>
        <cfvo type="percentile" val="50"/>
        <cfvo type="max"/>
        <color rgb="FFF8696B"/>
        <color rgb="FFFFEB84"/>
        <color rgb="FF63BE7B"/>
      </colorScale>
    </cfRule>
  </conditionalFormatting>
  <conditionalFormatting sqref="AM16">
    <cfRule type="containsText" dxfId="695" priority="50" operator="containsText" text="E">
      <formula>NOT(ISERROR(SEARCH("E",AM16)))</formula>
    </cfRule>
    <cfRule type="containsText" dxfId="694" priority="51" operator="containsText" text="B">
      <formula>NOT(ISERROR(SEARCH("B",AM16)))</formula>
    </cfRule>
    <cfRule type="containsText" dxfId="693" priority="52" operator="containsText" text="A">
      <formula>NOT(ISERROR(SEARCH("A",AM16)))</formula>
    </cfRule>
  </conditionalFormatting>
  <conditionalFormatting sqref="AJ17:AK19">
    <cfRule type="containsText" dxfId="692" priority="47" operator="containsText" text="E">
      <formula>NOT(ISERROR(SEARCH("E",AJ17)))</formula>
    </cfRule>
    <cfRule type="containsText" dxfId="691" priority="48" operator="containsText" text="B">
      <formula>NOT(ISERROR(SEARCH("B",AJ17)))</formula>
    </cfRule>
    <cfRule type="containsText" dxfId="690" priority="49" operator="containsText" text="A">
      <formula>NOT(ISERROR(SEARCH("A",AJ17)))</formula>
    </cfRule>
  </conditionalFormatting>
  <conditionalFormatting sqref="AL17:AL19">
    <cfRule type="containsText" dxfId="689" priority="44" operator="containsText" text="E">
      <formula>NOT(ISERROR(SEARCH("E",AL17)))</formula>
    </cfRule>
    <cfRule type="containsText" dxfId="688" priority="45" operator="containsText" text="B">
      <formula>NOT(ISERROR(SEARCH("B",AL17)))</formula>
    </cfRule>
    <cfRule type="containsText" dxfId="687" priority="46" operator="containsText" text="A">
      <formula>NOT(ISERROR(SEARCH("A",AL17)))</formula>
    </cfRule>
  </conditionalFormatting>
  <conditionalFormatting sqref="AD19">
    <cfRule type="containsText" dxfId="686" priority="38" operator="containsText" text="D">
      <formula>NOT(ISERROR(SEARCH("D",AD19)))</formula>
    </cfRule>
    <cfRule type="containsText" dxfId="685" priority="39" operator="containsText" text="S">
      <formula>NOT(ISERROR(SEARCH("S",AD19)))</formula>
    </cfRule>
    <cfRule type="containsText" dxfId="684" priority="40" operator="containsText" text="F">
      <formula>NOT(ISERROR(SEARCH("F",AD19)))</formula>
    </cfRule>
    <cfRule type="containsText" dxfId="683" priority="41" operator="containsText" text="E">
      <formula>NOT(ISERROR(SEARCH("E",AD19)))</formula>
    </cfRule>
    <cfRule type="containsText" dxfId="682" priority="42" operator="containsText" text="B">
      <formula>NOT(ISERROR(SEARCH("B",AD19)))</formula>
    </cfRule>
    <cfRule type="containsText" dxfId="681" priority="43" operator="containsText" text="A">
      <formula>NOT(ISERROR(SEARCH("A",AD19)))</formula>
    </cfRule>
  </conditionalFormatting>
  <conditionalFormatting sqref="F17:O18">
    <cfRule type="colorScale" priority="37">
      <colorScale>
        <cfvo type="min"/>
        <cfvo type="percentile" val="50"/>
        <cfvo type="max"/>
        <color rgb="FFF8696B"/>
        <color rgb="FFFFEB84"/>
        <color rgb="FF63BE7B"/>
      </colorScale>
    </cfRule>
  </conditionalFormatting>
  <conditionalFormatting sqref="AM19">
    <cfRule type="containsText" dxfId="680" priority="34" operator="containsText" text="E">
      <formula>NOT(ISERROR(SEARCH("E",AM19)))</formula>
    </cfRule>
    <cfRule type="containsText" dxfId="679" priority="35" operator="containsText" text="B">
      <formula>NOT(ISERROR(SEARCH("B",AM19)))</formula>
    </cfRule>
    <cfRule type="containsText" dxfId="678" priority="36" operator="containsText" text="A">
      <formula>NOT(ISERROR(SEARCH("A",AM19)))</formula>
    </cfRule>
  </conditionalFormatting>
  <conditionalFormatting sqref="AD17">
    <cfRule type="containsText" dxfId="677" priority="28" operator="containsText" text="D">
      <formula>NOT(ISERROR(SEARCH("D",AD17)))</formula>
    </cfRule>
    <cfRule type="containsText" dxfId="676" priority="29" operator="containsText" text="S">
      <formula>NOT(ISERROR(SEARCH("S",AD17)))</formula>
    </cfRule>
    <cfRule type="containsText" dxfId="675" priority="30" operator="containsText" text="F">
      <formula>NOT(ISERROR(SEARCH("F",AD17)))</formula>
    </cfRule>
    <cfRule type="containsText" dxfId="674" priority="31" operator="containsText" text="E">
      <formula>NOT(ISERROR(SEARCH("E",AD17)))</formula>
    </cfRule>
    <cfRule type="containsText" dxfId="673" priority="32" operator="containsText" text="B">
      <formula>NOT(ISERROR(SEARCH("B",AD17)))</formula>
    </cfRule>
    <cfRule type="containsText" dxfId="672" priority="33" operator="containsText" text="A">
      <formula>NOT(ISERROR(SEARCH("A",AD17)))</formula>
    </cfRule>
  </conditionalFormatting>
  <conditionalFormatting sqref="AD18">
    <cfRule type="containsText" dxfId="671" priority="22" operator="containsText" text="D">
      <formula>NOT(ISERROR(SEARCH("D",AD18)))</formula>
    </cfRule>
    <cfRule type="containsText" dxfId="670" priority="23" operator="containsText" text="S">
      <formula>NOT(ISERROR(SEARCH("S",AD18)))</formula>
    </cfRule>
    <cfRule type="containsText" dxfId="669" priority="24" operator="containsText" text="F">
      <formula>NOT(ISERROR(SEARCH("F",AD18)))</formula>
    </cfRule>
    <cfRule type="containsText" dxfId="668" priority="25" operator="containsText" text="E">
      <formula>NOT(ISERROR(SEARCH("E",AD18)))</formula>
    </cfRule>
    <cfRule type="containsText" dxfId="667" priority="26" operator="containsText" text="B">
      <formula>NOT(ISERROR(SEARCH("B",AD18)))</formula>
    </cfRule>
    <cfRule type="containsText" dxfId="666" priority="27" operator="containsText" text="A">
      <formula>NOT(ISERROR(SEARCH("A",AD18)))</formula>
    </cfRule>
  </conditionalFormatting>
  <conditionalFormatting sqref="AM17:AM18">
    <cfRule type="containsText" dxfId="665" priority="19" operator="containsText" text="E">
      <formula>NOT(ISERROR(SEARCH("E",AM17)))</formula>
    </cfRule>
    <cfRule type="containsText" dxfId="664" priority="20" operator="containsText" text="B">
      <formula>NOT(ISERROR(SEARCH("B",AM17)))</formula>
    </cfRule>
    <cfRule type="containsText" dxfId="663" priority="21" operator="containsText" text="A">
      <formula>NOT(ISERROR(SEARCH("A",AM17)))</formula>
    </cfRule>
  </conditionalFormatting>
  <conditionalFormatting sqref="F19:O19">
    <cfRule type="colorScale" priority="18">
      <colorScale>
        <cfvo type="min"/>
        <cfvo type="percentile" val="50"/>
        <cfvo type="max"/>
        <color rgb="FFF8696B"/>
        <color rgb="FFFFEB84"/>
        <color rgb="FF63BE7B"/>
      </colorScale>
    </cfRule>
  </conditionalFormatting>
  <conditionalFormatting sqref="AJ20:AK22">
    <cfRule type="containsText" dxfId="662" priority="15" operator="containsText" text="E">
      <formula>NOT(ISERROR(SEARCH("E",AJ20)))</formula>
    </cfRule>
    <cfRule type="containsText" dxfId="661" priority="16" operator="containsText" text="B">
      <formula>NOT(ISERROR(SEARCH("B",AJ20)))</formula>
    </cfRule>
    <cfRule type="containsText" dxfId="660" priority="17" operator="containsText" text="A">
      <formula>NOT(ISERROR(SEARCH("A",AJ20)))</formula>
    </cfRule>
  </conditionalFormatting>
  <conditionalFormatting sqref="AL20:AL22">
    <cfRule type="containsText" dxfId="659" priority="12" operator="containsText" text="E">
      <formula>NOT(ISERROR(SEARCH("E",AL20)))</formula>
    </cfRule>
    <cfRule type="containsText" dxfId="658" priority="13" operator="containsText" text="B">
      <formula>NOT(ISERROR(SEARCH("B",AL20)))</formula>
    </cfRule>
    <cfRule type="containsText" dxfId="657" priority="14" operator="containsText" text="A">
      <formula>NOT(ISERROR(SEARCH("A",AL20)))</formula>
    </cfRule>
  </conditionalFormatting>
  <conditionalFormatting sqref="AD20:AD22">
    <cfRule type="containsText" dxfId="656" priority="6" operator="containsText" text="D">
      <formula>NOT(ISERROR(SEARCH("D",AD20)))</formula>
    </cfRule>
    <cfRule type="containsText" dxfId="655" priority="7" operator="containsText" text="S">
      <formula>NOT(ISERROR(SEARCH("S",AD20)))</formula>
    </cfRule>
    <cfRule type="containsText" dxfId="654" priority="8" operator="containsText" text="F">
      <formula>NOT(ISERROR(SEARCH("F",AD20)))</formula>
    </cfRule>
    <cfRule type="containsText" dxfId="653" priority="9" operator="containsText" text="E">
      <formula>NOT(ISERROR(SEARCH("E",AD20)))</formula>
    </cfRule>
    <cfRule type="containsText" dxfId="652" priority="10" operator="containsText" text="B">
      <formula>NOT(ISERROR(SEARCH("B",AD20)))</formula>
    </cfRule>
    <cfRule type="containsText" dxfId="651" priority="11" operator="containsText" text="A">
      <formula>NOT(ISERROR(SEARCH("A",AD20)))</formula>
    </cfRule>
  </conditionalFormatting>
  <conditionalFormatting sqref="AM20:AM22">
    <cfRule type="containsText" dxfId="650" priority="3" operator="containsText" text="E">
      <formula>NOT(ISERROR(SEARCH("E",AM20)))</formula>
    </cfRule>
    <cfRule type="containsText" dxfId="649" priority="4" operator="containsText" text="B">
      <formula>NOT(ISERROR(SEARCH("B",AM20)))</formula>
    </cfRule>
    <cfRule type="containsText" dxfId="648" priority="5" operator="containsText" text="A">
      <formula>NOT(ISERROR(SEARCH("A",AM20)))</formula>
    </cfRule>
  </conditionalFormatting>
  <conditionalFormatting sqref="F20:O21">
    <cfRule type="colorScale" priority="2">
      <colorScale>
        <cfvo type="min"/>
        <cfvo type="percentile" val="50"/>
        <cfvo type="max"/>
        <color rgb="FFF8696B"/>
        <color rgb="FFFFEB84"/>
        <color rgb="FF63BE7B"/>
      </colorScale>
    </cfRule>
  </conditionalFormatting>
  <conditionalFormatting sqref="F22:O2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22"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P15:T16 P17:T19 P20:T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2"/>
  <sheetViews>
    <sheetView tabSelected="1" workbookViewId="0">
      <pane xSplit="5" ySplit="1" topLeftCell="F2" activePane="bottomRight" state="frozen"/>
      <selection activeCell="E18" sqref="E18"/>
      <selection pane="topRight" activeCell="E18" sqref="E18"/>
      <selection pane="bottomLeft" activeCell="E18" sqref="E18"/>
      <selection pane="bottomRight" activeCell="E10" sqref="E1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148</v>
      </c>
      <c r="V1" s="2" t="s">
        <v>57</v>
      </c>
      <c r="W1" s="2" t="s">
        <v>58</v>
      </c>
      <c r="X1" s="3" t="s">
        <v>59</v>
      </c>
      <c r="Y1" s="3" t="s">
        <v>60</v>
      </c>
      <c r="Z1" s="3" t="s">
        <v>61</v>
      </c>
      <c r="AA1" s="3" t="s">
        <v>115</v>
      </c>
      <c r="AB1" s="4" t="s">
        <v>117</v>
      </c>
      <c r="AC1" s="4" t="s">
        <v>118</v>
      </c>
      <c r="AD1" s="4" t="s">
        <v>129</v>
      </c>
      <c r="AE1" s="4" t="s">
        <v>145</v>
      </c>
      <c r="AF1" s="4" t="s">
        <v>9</v>
      </c>
      <c r="AG1" s="4" t="s">
        <v>104</v>
      </c>
      <c r="AH1" s="4" t="s">
        <v>10</v>
      </c>
      <c r="AI1" s="4" t="s">
        <v>11</v>
      </c>
      <c r="AJ1" s="4"/>
      <c r="AK1" s="4" t="s">
        <v>12</v>
      </c>
      <c r="AL1" s="4" t="s">
        <v>13</v>
      </c>
      <c r="AM1" s="4" t="s">
        <v>62</v>
      </c>
      <c r="AN1" s="4" t="s">
        <v>63</v>
      </c>
      <c r="AO1" s="22" t="s">
        <v>78</v>
      </c>
      <c r="AP1" s="22" t="s">
        <v>119</v>
      </c>
    </row>
    <row r="2" spans="1:42" s="5" customFormat="1">
      <c r="A2" s="6">
        <v>44569</v>
      </c>
      <c r="B2" s="7" t="s">
        <v>242</v>
      </c>
      <c r="C2" s="8" t="s">
        <v>219</v>
      </c>
      <c r="D2" s="9">
        <v>9.2453703703703705E-2</v>
      </c>
      <c r="E2" s="8" t="s">
        <v>250</v>
      </c>
      <c r="F2" s="10">
        <v>12.4</v>
      </c>
      <c r="G2" s="10">
        <v>10.9</v>
      </c>
      <c r="H2" s="10">
        <v>11.1</v>
      </c>
      <c r="I2" s="10">
        <v>12.7</v>
      </c>
      <c r="J2" s="10">
        <v>12.5</v>
      </c>
      <c r="K2" s="10">
        <v>12.5</v>
      </c>
      <c r="L2" s="10">
        <v>12.7</v>
      </c>
      <c r="M2" s="10">
        <v>12.6</v>
      </c>
      <c r="N2" s="10">
        <v>12.3</v>
      </c>
      <c r="O2" s="10">
        <v>11.8</v>
      </c>
      <c r="P2" s="10">
        <v>12.3</v>
      </c>
      <c r="Q2" s="27">
        <f>SUM(F2:H2)</f>
        <v>34.4</v>
      </c>
      <c r="R2" s="27">
        <f>SUM(I2:M2)</f>
        <v>63.000000000000007</v>
      </c>
      <c r="S2" s="27">
        <f>SUM(N2:P2)</f>
        <v>36.400000000000006</v>
      </c>
      <c r="T2" s="28">
        <f>SUM(F2:J2)</f>
        <v>59.599999999999994</v>
      </c>
      <c r="U2" s="28">
        <f>SUM(L2:P2)</f>
        <v>61.699999999999989</v>
      </c>
      <c r="V2" s="11" t="s">
        <v>217</v>
      </c>
      <c r="W2" s="11" t="s">
        <v>235</v>
      </c>
      <c r="X2" s="13" t="s">
        <v>276</v>
      </c>
      <c r="Y2" s="13" t="s">
        <v>277</v>
      </c>
      <c r="Z2" s="13" t="s">
        <v>220</v>
      </c>
      <c r="AA2" s="13" t="s">
        <v>121</v>
      </c>
      <c r="AB2" s="37">
        <v>13.3</v>
      </c>
      <c r="AC2" s="38">
        <v>12.6</v>
      </c>
      <c r="AD2" s="38">
        <v>10</v>
      </c>
      <c r="AE2" s="11" t="s">
        <v>360</v>
      </c>
      <c r="AF2" s="12">
        <v>-1.2</v>
      </c>
      <c r="AG2" s="12" t="s">
        <v>421</v>
      </c>
      <c r="AH2" s="12">
        <v>-0.3</v>
      </c>
      <c r="AI2" s="12">
        <v>-0.9</v>
      </c>
      <c r="AJ2" s="12"/>
      <c r="AK2" s="11" t="s">
        <v>423</v>
      </c>
      <c r="AL2" s="11" t="s">
        <v>423</v>
      </c>
      <c r="AM2" s="11" t="s">
        <v>152</v>
      </c>
      <c r="AN2" s="8" t="s">
        <v>348</v>
      </c>
      <c r="AO2" s="8" t="s">
        <v>270</v>
      </c>
      <c r="AP2" s="31" t="s">
        <v>278</v>
      </c>
    </row>
    <row r="3" spans="1:42" s="5" customFormat="1">
      <c r="A3" s="6">
        <v>44571</v>
      </c>
      <c r="B3" s="7" t="s">
        <v>146</v>
      </c>
      <c r="C3" s="8" t="s">
        <v>219</v>
      </c>
      <c r="D3" s="9">
        <v>9.1041666666666674E-2</v>
      </c>
      <c r="E3" s="8" t="s">
        <v>386</v>
      </c>
      <c r="F3" s="10">
        <v>12.5</v>
      </c>
      <c r="G3" s="10">
        <v>10.5</v>
      </c>
      <c r="H3" s="10">
        <v>10.9</v>
      </c>
      <c r="I3" s="10">
        <v>12.4</v>
      </c>
      <c r="J3" s="10">
        <v>12.4</v>
      </c>
      <c r="K3" s="10">
        <v>12</v>
      </c>
      <c r="L3" s="10">
        <v>12.1</v>
      </c>
      <c r="M3" s="10">
        <v>12.2</v>
      </c>
      <c r="N3" s="10">
        <v>11.8</v>
      </c>
      <c r="O3" s="10">
        <v>12.2</v>
      </c>
      <c r="P3" s="10">
        <v>12.6</v>
      </c>
      <c r="Q3" s="27">
        <f>SUM(F3:H3)</f>
        <v>33.9</v>
      </c>
      <c r="R3" s="27">
        <f>SUM(I3:M3)</f>
        <v>61.099999999999994</v>
      </c>
      <c r="S3" s="27">
        <f>SUM(N3:P3)</f>
        <v>36.6</v>
      </c>
      <c r="T3" s="28">
        <f>SUM(F3:J3)</f>
        <v>58.699999999999996</v>
      </c>
      <c r="U3" s="28">
        <f>SUM(L3:P3)</f>
        <v>60.9</v>
      </c>
      <c r="V3" s="11" t="s">
        <v>217</v>
      </c>
      <c r="W3" s="11" t="s">
        <v>218</v>
      </c>
      <c r="X3" s="13" t="s">
        <v>333</v>
      </c>
      <c r="Y3" s="13" t="s">
        <v>397</v>
      </c>
      <c r="Z3" s="13" t="s">
        <v>398</v>
      </c>
      <c r="AA3" s="13" t="s">
        <v>121</v>
      </c>
      <c r="AB3" s="12">
        <v>13</v>
      </c>
      <c r="AC3" s="12">
        <v>13.3</v>
      </c>
      <c r="AD3" s="12">
        <v>10.5</v>
      </c>
      <c r="AE3" s="11" t="s">
        <v>360</v>
      </c>
      <c r="AF3" s="12">
        <v>-1.5</v>
      </c>
      <c r="AG3" s="12" t="s">
        <v>421</v>
      </c>
      <c r="AH3" s="12">
        <v>-0.5</v>
      </c>
      <c r="AI3" s="12">
        <v>-1</v>
      </c>
      <c r="AJ3" s="12"/>
      <c r="AK3" s="11" t="s">
        <v>425</v>
      </c>
      <c r="AL3" s="11" t="s">
        <v>423</v>
      </c>
      <c r="AM3" s="11" t="s">
        <v>152</v>
      </c>
      <c r="AN3" s="8" t="s">
        <v>348</v>
      </c>
      <c r="AO3" s="8" t="s">
        <v>385</v>
      </c>
      <c r="AP3" s="31" t="s">
        <v>417</v>
      </c>
    </row>
    <row r="4" spans="1:42" s="5" customFormat="1">
      <c r="A4" s="6">
        <v>44577</v>
      </c>
      <c r="B4" s="7" t="s">
        <v>431</v>
      </c>
      <c r="C4" s="8" t="s">
        <v>219</v>
      </c>
      <c r="D4" s="9">
        <v>9.3831018518518508E-2</v>
      </c>
      <c r="E4" s="33" t="s">
        <v>483</v>
      </c>
      <c r="F4" s="10">
        <v>12.9</v>
      </c>
      <c r="G4" s="10">
        <v>12.6</v>
      </c>
      <c r="H4" s="10">
        <v>12.3</v>
      </c>
      <c r="I4" s="10">
        <v>13.3</v>
      </c>
      <c r="J4" s="10">
        <v>13.2</v>
      </c>
      <c r="K4" s="10">
        <v>12.7</v>
      </c>
      <c r="L4" s="10">
        <v>12.3</v>
      </c>
      <c r="M4" s="10">
        <v>12.1</v>
      </c>
      <c r="N4" s="10">
        <v>11.8</v>
      </c>
      <c r="O4" s="10">
        <v>10.8</v>
      </c>
      <c r="P4" s="10">
        <v>11.7</v>
      </c>
      <c r="Q4" s="27">
        <f>SUM(F4:H4)</f>
        <v>37.799999999999997</v>
      </c>
      <c r="R4" s="27">
        <f>SUM(I4:M4)</f>
        <v>63.6</v>
      </c>
      <c r="S4" s="27">
        <f>SUM(N4:P4)</f>
        <v>34.299999999999997</v>
      </c>
      <c r="T4" s="28">
        <f>SUM(F4:J4)</f>
        <v>64.3</v>
      </c>
      <c r="U4" s="28">
        <f>SUM(L4:P4)</f>
        <v>58.7</v>
      </c>
      <c r="V4" s="11" t="s">
        <v>481</v>
      </c>
      <c r="W4" s="11" t="s">
        <v>482</v>
      </c>
      <c r="X4" s="13" t="s">
        <v>277</v>
      </c>
      <c r="Y4" s="13" t="s">
        <v>276</v>
      </c>
      <c r="Z4" s="13" t="s">
        <v>236</v>
      </c>
      <c r="AA4" s="13" t="s">
        <v>121</v>
      </c>
      <c r="AB4" s="12">
        <v>13.5</v>
      </c>
      <c r="AC4" s="12">
        <v>13.6</v>
      </c>
      <c r="AD4" s="12">
        <v>9.6</v>
      </c>
      <c r="AE4" s="11" t="s">
        <v>152</v>
      </c>
      <c r="AF4" s="12">
        <v>1.6</v>
      </c>
      <c r="AG4" s="12">
        <v>-1</v>
      </c>
      <c r="AH4" s="12">
        <v>1.3</v>
      </c>
      <c r="AI4" s="12">
        <v>-0.7</v>
      </c>
      <c r="AJ4" s="12"/>
      <c r="AK4" s="11" t="s">
        <v>429</v>
      </c>
      <c r="AL4" s="11" t="s">
        <v>422</v>
      </c>
      <c r="AM4" s="11" t="s">
        <v>433</v>
      </c>
      <c r="AN4" s="8"/>
      <c r="AO4" s="8" t="s">
        <v>519</v>
      </c>
      <c r="AP4" s="31" t="s">
        <v>520</v>
      </c>
    </row>
    <row r="5" spans="1:42" s="5" customFormat="1">
      <c r="A5" s="6">
        <v>44577</v>
      </c>
      <c r="B5" s="7" t="s">
        <v>244</v>
      </c>
      <c r="C5" s="8" t="s">
        <v>219</v>
      </c>
      <c r="D5" s="9">
        <v>9.105324074074074E-2</v>
      </c>
      <c r="E5" s="33" t="s">
        <v>489</v>
      </c>
      <c r="F5" s="10">
        <v>12.5</v>
      </c>
      <c r="G5" s="10">
        <v>11.9</v>
      </c>
      <c r="H5" s="10">
        <v>11.6</v>
      </c>
      <c r="I5" s="10">
        <v>12.2</v>
      </c>
      <c r="J5" s="10">
        <v>12</v>
      </c>
      <c r="K5" s="10">
        <v>12.4</v>
      </c>
      <c r="L5" s="10">
        <v>12.2</v>
      </c>
      <c r="M5" s="10">
        <v>11.8</v>
      </c>
      <c r="N5" s="10">
        <v>11.4</v>
      </c>
      <c r="O5" s="10">
        <v>11.8</v>
      </c>
      <c r="P5" s="10">
        <v>11.9</v>
      </c>
      <c r="Q5" s="27">
        <f>SUM(F5:H5)</f>
        <v>36</v>
      </c>
      <c r="R5" s="27">
        <f>SUM(I5:M5)</f>
        <v>60.599999999999994</v>
      </c>
      <c r="S5" s="27">
        <f>SUM(N5:P5)</f>
        <v>35.1</v>
      </c>
      <c r="T5" s="28">
        <f>SUM(F5:J5)</f>
        <v>60.2</v>
      </c>
      <c r="U5" s="28">
        <f>SUM(L5:P5)</f>
        <v>59.1</v>
      </c>
      <c r="V5" s="11" t="s">
        <v>488</v>
      </c>
      <c r="W5" s="11" t="s">
        <v>305</v>
      </c>
      <c r="X5" s="13" t="s">
        <v>276</v>
      </c>
      <c r="Y5" s="13" t="s">
        <v>490</v>
      </c>
      <c r="Z5" s="13" t="s">
        <v>236</v>
      </c>
      <c r="AA5" s="13" t="s">
        <v>121</v>
      </c>
      <c r="AB5" s="12">
        <v>13.5</v>
      </c>
      <c r="AC5" s="12">
        <v>13.6</v>
      </c>
      <c r="AD5" s="12">
        <v>9.6</v>
      </c>
      <c r="AE5" s="11" t="s">
        <v>152</v>
      </c>
      <c r="AF5" s="12" t="s">
        <v>424</v>
      </c>
      <c r="AG5" s="12" t="s">
        <v>421</v>
      </c>
      <c r="AH5" s="12">
        <v>0.7</v>
      </c>
      <c r="AI5" s="12">
        <v>-0.7</v>
      </c>
      <c r="AJ5" s="12"/>
      <c r="AK5" s="11" t="s">
        <v>422</v>
      </c>
      <c r="AL5" s="11" t="s">
        <v>423</v>
      </c>
      <c r="AM5" s="11" t="s">
        <v>152</v>
      </c>
      <c r="AN5" s="8"/>
      <c r="AO5" s="8"/>
      <c r="AP5" s="31"/>
    </row>
    <row r="6" spans="1:42" s="5" customFormat="1">
      <c r="A6" s="6">
        <v>44583</v>
      </c>
      <c r="B6" s="7" t="s">
        <v>241</v>
      </c>
      <c r="C6" s="8" t="s">
        <v>219</v>
      </c>
      <c r="D6" s="9">
        <v>9.1759259259259263E-2</v>
      </c>
      <c r="E6" s="33" t="s">
        <v>529</v>
      </c>
      <c r="F6" s="10">
        <v>12.5</v>
      </c>
      <c r="G6" s="10">
        <v>10.9</v>
      </c>
      <c r="H6" s="10">
        <v>11.3</v>
      </c>
      <c r="I6" s="10">
        <v>13</v>
      </c>
      <c r="J6" s="10">
        <v>12.8</v>
      </c>
      <c r="K6" s="10">
        <v>12.4</v>
      </c>
      <c r="L6" s="10">
        <v>12</v>
      </c>
      <c r="M6" s="10">
        <v>12.2</v>
      </c>
      <c r="N6" s="10">
        <v>11.9</v>
      </c>
      <c r="O6" s="10">
        <v>11.7</v>
      </c>
      <c r="P6" s="10">
        <v>12.1</v>
      </c>
      <c r="Q6" s="27">
        <f t="shared" ref="Q6:Q7" si="0">SUM(F6:H6)</f>
        <v>34.700000000000003</v>
      </c>
      <c r="R6" s="27">
        <f t="shared" ref="R6:R7" si="1">SUM(I6:M6)</f>
        <v>62.400000000000006</v>
      </c>
      <c r="S6" s="27">
        <f t="shared" ref="S6:S7" si="2">SUM(N6:P6)</f>
        <v>35.700000000000003</v>
      </c>
      <c r="T6" s="28">
        <f t="shared" ref="T6:T7" si="3">SUM(F6:J6)</f>
        <v>60.5</v>
      </c>
      <c r="U6" s="28">
        <f t="shared" ref="U6:U7" si="4">SUM(L6:P6)</f>
        <v>59.9</v>
      </c>
      <c r="V6" s="11" t="s">
        <v>275</v>
      </c>
      <c r="W6" s="11" t="s">
        <v>235</v>
      </c>
      <c r="X6" s="13" t="s">
        <v>548</v>
      </c>
      <c r="Y6" s="13" t="s">
        <v>548</v>
      </c>
      <c r="Z6" s="13" t="s">
        <v>406</v>
      </c>
      <c r="AA6" s="13" t="s">
        <v>121</v>
      </c>
      <c r="AB6" s="12">
        <v>12.3</v>
      </c>
      <c r="AC6" s="12">
        <v>12.5</v>
      </c>
      <c r="AD6" s="12">
        <v>10.1</v>
      </c>
      <c r="AE6" s="11" t="s">
        <v>152</v>
      </c>
      <c r="AF6" s="12">
        <v>-1</v>
      </c>
      <c r="AG6" s="12">
        <v>-0.3</v>
      </c>
      <c r="AH6" s="12">
        <v>-0.4</v>
      </c>
      <c r="AI6" s="12">
        <v>-0.9</v>
      </c>
      <c r="AJ6" s="12"/>
      <c r="AK6" s="11" t="s">
        <v>425</v>
      </c>
      <c r="AL6" s="11" t="s">
        <v>422</v>
      </c>
      <c r="AM6" s="11" t="s">
        <v>152</v>
      </c>
      <c r="AN6" s="8"/>
      <c r="AO6" s="8" t="s">
        <v>547</v>
      </c>
      <c r="AP6" s="31" t="s">
        <v>603</v>
      </c>
    </row>
    <row r="7" spans="1:42" s="5" customFormat="1">
      <c r="A7" s="6">
        <v>44584</v>
      </c>
      <c r="B7" s="7" t="s">
        <v>243</v>
      </c>
      <c r="C7" s="8" t="s">
        <v>219</v>
      </c>
      <c r="D7" s="9">
        <v>9.2442129629629624E-2</v>
      </c>
      <c r="E7" s="33" t="s">
        <v>572</v>
      </c>
      <c r="F7" s="10">
        <v>12.4</v>
      </c>
      <c r="G7" s="10">
        <v>11.4</v>
      </c>
      <c r="H7" s="10">
        <v>11.4</v>
      </c>
      <c r="I7" s="10">
        <v>13</v>
      </c>
      <c r="J7" s="10">
        <v>12.8</v>
      </c>
      <c r="K7" s="10">
        <v>12.6</v>
      </c>
      <c r="L7" s="10">
        <v>12.1</v>
      </c>
      <c r="M7" s="10">
        <v>12.1</v>
      </c>
      <c r="N7" s="10">
        <v>11.6</v>
      </c>
      <c r="O7" s="10">
        <v>12</v>
      </c>
      <c r="P7" s="10">
        <v>12.3</v>
      </c>
      <c r="Q7" s="27">
        <f t="shared" si="0"/>
        <v>35.200000000000003</v>
      </c>
      <c r="R7" s="27">
        <f t="shared" si="1"/>
        <v>62.6</v>
      </c>
      <c r="S7" s="27">
        <f t="shared" si="2"/>
        <v>35.900000000000006</v>
      </c>
      <c r="T7" s="28">
        <f t="shared" si="3"/>
        <v>61</v>
      </c>
      <c r="U7" s="28">
        <f t="shared" si="4"/>
        <v>60.099999999999994</v>
      </c>
      <c r="V7" s="11" t="s">
        <v>275</v>
      </c>
      <c r="W7" s="11" t="s">
        <v>235</v>
      </c>
      <c r="X7" s="13" t="s">
        <v>487</v>
      </c>
      <c r="Y7" s="13" t="s">
        <v>585</v>
      </c>
      <c r="Z7" s="13" t="s">
        <v>220</v>
      </c>
      <c r="AA7" s="13" t="s">
        <v>121</v>
      </c>
      <c r="AB7" s="12">
        <v>13.4</v>
      </c>
      <c r="AC7" s="12">
        <v>12.8</v>
      </c>
      <c r="AD7" s="12">
        <v>10.1</v>
      </c>
      <c r="AE7" s="11" t="s">
        <v>152</v>
      </c>
      <c r="AF7" s="12">
        <v>-1.3</v>
      </c>
      <c r="AG7" s="12">
        <v>-0.3</v>
      </c>
      <c r="AH7" s="12">
        <v>-0.8</v>
      </c>
      <c r="AI7" s="12">
        <v>-0.8</v>
      </c>
      <c r="AJ7" s="12"/>
      <c r="AK7" s="11" t="s">
        <v>425</v>
      </c>
      <c r="AL7" s="11" t="s">
        <v>423</v>
      </c>
      <c r="AM7" s="11" t="s">
        <v>433</v>
      </c>
      <c r="AN7" s="8"/>
      <c r="AO7" s="8" t="s">
        <v>571</v>
      </c>
      <c r="AP7" s="31" t="s">
        <v>613</v>
      </c>
    </row>
    <row r="8" spans="1:42" s="5" customFormat="1">
      <c r="A8" s="6">
        <v>44590</v>
      </c>
      <c r="B8" s="7" t="s">
        <v>146</v>
      </c>
      <c r="C8" s="8" t="s">
        <v>219</v>
      </c>
      <c r="D8" s="9">
        <v>9.1747685185185182E-2</v>
      </c>
      <c r="E8" s="33" t="s">
        <v>643</v>
      </c>
      <c r="F8" s="10">
        <v>12.8</v>
      </c>
      <c r="G8" s="10">
        <v>11</v>
      </c>
      <c r="H8" s="10">
        <v>11.5</v>
      </c>
      <c r="I8" s="10">
        <v>12.7</v>
      </c>
      <c r="J8" s="10">
        <v>12.6</v>
      </c>
      <c r="K8" s="10">
        <v>12.3</v>
      </c>
      <c r="L8" s="10">
        <v>12.1</v>
      </c>
      <c r="M8" s="10">
        <v>12</v>
      </c>
      <c r="N8" s="10">
        <v>12</v>
      </c>
      <c r="O8" s="10">
        <v>11.7</v>
      </c>
      <c r="P8" s="10">
        <v>12</v>
      </c>
      <c r="Q8" s="27">
        <f t="shared" ref="Q8" si="5">SUM(F8:H8)</f>
        <v>35.299999999999997</v>
      </c>
      <c r="R8" s="27">
        <f t="shared" ref="R8" si="6">SUM(I8:M8)</f>
        <v>61.699999999999996</v>
      </c>
      <c r="S8" s="27">
        <f t="shared" ref="S8" si="7">SUM(N8:P8)</f>
        <v>35.700000000000003</v>
      </c>
      <c r="T8" s="28">
        <f t="shared" ref="T8" si="8">SUM(F8:J8)</f>
        <v>60.6</v>
      </c>
      <c r="U8" s="28">
        <f t="shared" ref="U8" si="9">SUM(L8:P8)</f>
        <v>59.8</v>
      </c>
      <c r="V8" s="11" t="s">
        <v>275</v>
      </c>
      <c r="W8" s="11" t="s">
        <v>235</v>
      </c>
      <c r="X8" s="13" t="s">
        <v>222</v>
      </c>
      <c r="Y8" s="13" t="s">
        <v>236</v>
      </c>
      <c r="Z8" s="13" t="s">
        <v>276</v>
      </c>
      <c r="AA8" s="13" t="s">
        <v>360</v>
      </c>
      <c r="AB8" s="12">
        <v>13.9</v>
      </c>
      <c r="AC8" s="12">
        <v>13.3</v>
      </c>
      <c r="AD8" s="12">
        <v>9.9</v>
      </c>
      <c r="AE8" s="11" t="s">
        <v>152</v>
      </c>
      <c r="AF8" s="12">
        <v>-0.4</v>
      </c>
      <c r="AG8" s="12" t="s">
        <v>421</v>
      </c>
      <c r="AH8" s="12">
        <v>0.5</v>
      </c>
      <c r="AI8" s="12">
        <v>-0.9</v>
      </c>
      <c r="AJ8" s="12"/>
      <c r="AK8" s="11" t="s">
        <v>422</v>
      </c>
      <c r="AL8" s="11" t="s">
        <v>422</v>
      </c>
      <c r="AM8" s="11" t="s">
        <v>433</v>
      </c>
      <c r="AN8" s="8"/>
      <c r="AO8" s="8" t="s">
        <v>644</v>
      </c>
      <c r="AP8" s="31" t="s">
        <v>692</v>
      </c>
    </row>
    <row r="9" spans="1:42" s="5" customFormat="1">
      <c r="A9" s="6">
        <v>44591</v>
      </c>
      <c r="B9" s="7" t="s">
        <v>127</v>
      </c>
      <c r="C9" s="8" t="s">
        <v>219</v>
      </c>
      <c r="D9" s="9">
        <v>9.3124999999999999E-2</v>
      </c>
      <c r="E9" s="33" t="s">
        <v>676</v>
      </c>
      <c r="F9" s="10">
        <v>13.4</v>
      </c>
      <c r="G9" s="10">
        <v>11.9</v>
      </c>
      <c r="H9" s="10">
        <v>12.1</v>
      </c>
      <c r="I9" s="10">
        <v>13.2</v>
      </c>
      <c r="J9" s="10">
        <v>13</v>
      </c>
      <c r="K9" s="10">
        <v>12.4</v>
      </c>
      <c r="L9" s="10">
        <v>12.3</v>
      </c>
      <c r="M9" s="10">
        <v>12</v>
      </c>
      <c r="N9" s="10">
        <v>11.5</v>
      </c>
      <c r="O9" s="10">
        <v>11.1</v>
      </c>
      <c r="P9" s="10">
        <v>11.7</v>
      </c>
      <c r="Q9" s="27">
        <f t="shared" ref="Q9" si="10">SUM(F9:H9)</f>
        <v>37.4</v>
      </c>
      <c r="R9" s="27">
        <f t="shared" ref="R9" si="11">SUM(I9:M9)</f>
        <v>62.900000000000006</v>
      </c>
      <c r="S9" s="27">
        <f t="shared" ref="S9" si="12">SUM(N9:P9)</f>
        <v>34.299999999999997</v>
      </c>
      <c r="T9" s="28">
        <f t="shared" ref="T9" si="13">SUM(F9:J9)</f>
        <v>63.599999999999994</v>
      </c>
      <c r="U9" s="28">
        <f t="shared" ref="U9" si="14">SUM(L9:P9)</f>
        <v>58.599999999999994</v>
      </c>
      <c r="V9" s="11" t="s">
        <v>481</v>
      </c>
      <c r="W9" s="11" t="s">
        <v>677</v>
      </c>
      <c r="X9" s="13" t="s">
        <v>679</v>
      </c>
      <c r="Y9" s="13" t="s">
        <v>236</v>
      </c>
      <c r="Z9" s="13" t="s">
        <v>333</v>
      </c>
      <c r="AA9" s="13" t="s">
        <v>360</v>
      </c>
      <c r="AB9" s="12">
        <v>13.7</v>
      </c>
      <c r="AC9" s="12">
        <v>14.3</v>
      </c>
      <c r="AD9" s="12">
        <v>10.1</v>
      </c>
      <c r="AE9" s="11" t="s">
        <v>152</v>
      </c>
      <c r="AF9" s="12">
        <v>2.2000000000000002</v>
      </c>
      <c r="AG9" s="12">
        <v>-0.9</v>
      </c>
      <c r="AH9" s="12">
        <v>2.2000000000000002</v>
      </c>
      <c r="AI9" s="12">
        <v>-0.9</v>
      </c>
      <c r="AJ9" s="12"/>
      <c r="AK9" s="11" t="s">
        <v>429</v>
      </c>
      <c r="AL9" s="11" t="s">
        <v>422</v>
      </c>
      <c r="AM9" s="11" t="s">
        <v>152</v>
      </c>
      <c r="AN9" s="8"/>
      <c r="AO9" s="8" t="s">
        <v>678</v>
      </c>
      <c r="AP9" s="31" t="s">
        <v>704</v>
      </c>
    </row>
    <row r="10" spans="1:42" s="5" customFormat="1">
      <c r="A10" s="6">
        <v>44598</v>
      </c>
      <c r="B10" s="7" t="s">
        <v>242</v>
      </c>
      <c r="C10" s="8" t="s">
        <v>764</v>
      </c>
      <c r="D10" s="9">
        <v>9.375E-2</v>
      </c>
      <c r="E10" s="33" t="s">
        <v>752</v>
      </c>
      <c r="F10" s="10">
        <v>12.9</v>
      </c>
      <c r="G10" s="10">
        <v>10.9</v>
      </c>
      <c r="H10" s="10">
        <v>11.8</v>
      </c>
      <c r="I10" s="10">
        <v>12.9</v>
      </c>
      <c r="J10" s="10">
        <v>13.1</v>
      </c>
      <c r="K10" s="10">
        <v>12.8</v>
      </c>
      <c r="L10" s="10">
        <v>12.2</v>
      </c>
      <c r="M10" s="10">
        <v>12.1</v>
      </c>
      <c r="N10" s="10">
        <v>12</v>
      </c>
      <c r="O10" s="10">
        <v>11.6</v>
      </c>
      <c r="P10" s="10">
        <v>12.7</v>
      </c>
      <c r="Q10" s="27">
        <f t="shared" ref="Q10" si="15">SUM(F10:H10)</f>
        <v>35.6</v>
      </c>
      <c r="R10" s="27">
        <f t="shared" ref="R10" si="16">SUM(I10:M10)</f>
        <v>63.1</v>
      </c>
      <c r="S10" s="27">
        <f t="shared" ref="S10" si="17">SUM(N10:P10)</f>
        <v>36.299999999999997</v>
      </c>
      <c r="T10" s="28">
        <f t="shared" ref="T10" si="18">SUM(F10:J10)</f>
        <v>61.6</v>
      </c>
      <c r="U10" s="28">
        <f t="shared" ref="U10" si="19">SUM(L10:P10)</f>
        <v>60.599999999999994</v>
      </c>
      <c r="V10" s="11" t="s">
        <v>275</v>
      </c>
      <c r="W10" s="11" t="s">
        <v>330</v>
      </c>
      <c r="X10" s="13" t="s">
        <v>276</v>
      </c>
      <c r="Y10" s="13" t="s">
        <v>333</v>
      </c>
      <c r="Z10" s="13" t="s">
        <v>277</v>
      </c>
      <c r="AA10" s="13" t="s">
        <v>360</v>
      </c>
      <c r="AB10" s="12">
        <v>13.6</v>
      </c>
      <c r="AC10" s="12">
        <v>14.3</v>
      </c>
      <c r="AD10" s="12">
        <v>9.1999999999999993</v>
      </c>
      <c r="AE10" s="11" t="s">
        <v>433</v>
      </c>
      <c r="AF10" s="12" t="s">
        <v>424</v>
      </c>
      <c r="AG10" s="12" t="s">
        <v>421</v>
      </c>
      <c r="AH10" s="12">
        <v>0.2</v>
      </c>
      <c r="AI10" s="12">
        <v>-0.2</v>
      </c>
      <c r="AJ10" s="12"/>
      <c r="AK10" s="11" t="s">
        <v>423</v>
      </c>
      <c r="AL10" s="11" t="s">
        <v>423</v>
      </c>
      <c r="AM10" s="11" t="s">
        <v>433</v>
      </c>
      <c r="AN10" s="8"/>
      <c r="AO10" s="8" t="s">
        <v>751</v>
      </c>
      <c r="AP10" s="31" t="s">
        <v>791</v>
      </c>
    </row>
    <row r="11" spans="1:42" s="5" customFormat="1">
      <c r="A11" s="6">
        <v>44632</v>
      </c>
      <c r="B11" s="7" t="s">
        <v>242</v>
      </c>
      <c r="C11" s="8" t="s">
        <v>219</v>
      </c>
      <c r="D11" s="9">
        <v>9.3090277777777786E-2</v>
      </c>
      <c r="E11" s="33" t="s">
        <v>806</v>
      </c>
      <c r="F11" s="10">
        <v>12.6</v>
      </c>
      <c r="G11" s="10">
        <v>11.5</v>
      </c>
      <c r="H11" s="10">
        <v>11.6</v>
      </c>
      <c r="I11" s="10">
        <v>13</v>
      </c>
      <c r="J11" s="10">
        <v>12.9</v>
      </c>
      <c r="K11" s="10">
        <v>12.5</v>
      </c>
      <c r="L11" s="10">
        <v>12.5</v>
      </c>
      <c r="M11" s="10">
        <v>12.7</v>
      </c>
      <c r="N11" s="10">
        <v>11.9</v>
      </c>
      <c r="O11" s="10">
        <v>11.2</v>
      </c>
      <c r="P11" s="10">
        <v>11.9</v>
      </c>
      <c r="Q11" s="27">
        <f t="shared" ref="Q11:Q12" si="20">SUM(F11:H11)</f>
        <v>35.700000000000003</v>
      </c>
      <c r="R11" s="27">
        <f t="shared" ref="R11:R12" si="21">SUM(I11:M11)</f>
        <v>63.599999999999994</v>
      </c>
      <c r="S11" s="27">
        <f t="shared" ref="S11:S12" si="22">SUM(N11:P11)</f>
        <v>35</v>
      </c>
      <c r="T11" s="28">
        <f t="shared" ref="T11:T12" si="23">SUM(F11:J11)</f>
        <v>61.6</v>
      </c>
      <c r="U11" s="28">
        <f t="shared" ref="U11:U12" si="24">SUM(L11:P11)</f>
        <v>60.199999999999996</v>
      </c>
      <c r="V11" s="11" t="s">
        <v>275</v>
      </c>
      <c r="W11" s="11" t="s">
        <v>482</v>
      </c>
      <c r="X11" s="13" t="s">
        <v>276</v>
      </c>
      <c r="Y11" s="13" t="s">
        <v>220</v>
      </c>
      <c r="Z11" s="13" t="s">
        <v>814</v>
      </c>
      <c r="AA11" s="13" t="s">
        <v>121</v>
      </c>
      <c r="AB11" s="12">
        <v>13.3</v>
      </c>
      <c r="AC11" s="12">
        <v>11.7</v>
      </c>
      <c r="AD11" s="12">
        <v>8.9</v>
      </c>
      <c r="AE11" s="11" t="s">
        <v>121</v>
      </c>
      <c r="AF11" s="12">
        <v>-0.6</v>
      </c>
      <c r="AG11" s="12">
        <v>-0.8</v>
      </c>
      <c r="AH11" s="12">
        <v>0.1</v>
      </c>
      <c r="AI11" s="12">
        <v>-1.5</v>
      </c>
      <c r="AJ11" s="12"/>
      <c r="AK11" s="11" t="s">
        <v>423</v>
      </c>
      <c r="AL11" s="11" t="s">
        <v>423</v>
      </c>
      <c r="AM11" s="11" t="s">
        <v>152</v>
      </c>
      <c r="AN11" s="8"/>
      <c r="AO11" s="8" t="s">
        <v>852</v>
      </c>
      <c r="AP11" s="31" t="s">
        <v>853</v>
      </c>
    </row>
    <row r="12" spans="1:42" s="5" customFormat="1">
      <c r="A12" s="6">
        <v>44633</v>
      </c>
      <c r="B12" s="7" t="s">
        <v>241</v>
      </c>
      <c r="C12" s="8" t="s">
        <v>219</v>
      </c>
      <c r="D12" s="9">
        <v>9.1747685185185182E-2</v>
      </c>
      <c r="E12" s="33" t="s">
        <v>839</v>
      </c>
      <c r="F12" s="10">
        <v>12.8</v>
      </c>
      <c r="G12" s="10">
        <v>11.5</v>
      </c>
      <c r="H12" s="10">
        <v>12</v>
      </c>
      <c r="I12" s="10">
        <v>13.1</v>
      </c>
      <c r="J12" s="10">
        <v>12.5</v>
      </c>
      <c r="K12" s="10">
        <v>12</v>
      </c>
      <c r="L12" s="10">
        <v>11.8</v>
      </c>
      <c r="M12" s="10">
        <v>11.7</v>
      </c>
      <c r="N12" s="10">
        <v>11.3</v>
      </c>
      <c r="O12" s="10">
        <v>11.8</v>
      </c>
      <c r="P12" s="10">
        <v>12.2</v>
      </c>
      <c r="Q12" s="27">
        <f t="shared" si="20"/>
        <v>36.299999999999997</v>
      </c>
      <c r="R12" s="27">
        <f t="shared" si="21"/>
        <v>61.100000000000009</v>
      </c>
      <c r="S12" s="27">
        <f t="shared" si="22"/>
        <v>35.299999999999997</v>
      </c>
      <c r="T12" s="28">
        <f t="shared" si="23"/>
        <v>61.9</v>
      </c>
      <c r="U12" s="28">
        <f t="shared" si="24"/>
        <v>58.8</v>
      </c>
      <c r="V12" s="11" t="s">
        <v>488</v>
      </c>
      <c r="W12" s="11" t="s">
        <v>305</v>
      </c>
      <c r="X12" s="13" t="s">
        <v>840</v>
      </c>
      <c r="Y12" s="13" t="s">
        <v>841</v>
      </c>
      <c r="Z12" s="13" t="s">
        <v>842</v>
      </c>
      <c r="AA12" s="13" t="s">
        <v>121</v>
      </c>
      <c r="AB12" s="12">
        <v>12.6</v>
      </c>
      <c r="AC12" s="12">
        <v>13.5</v>
      </c>
      <c r="AD12" s="12">
        <v>9.5</v>
      </c>
      <c r="AE12" s="11" t="s">
        <v>121</v>
      </c>
      <c r="AF12" s="12">
        <v>-1.1000000000000001</v>
      </c>
      <c r="AG12" s="12" t="s">
        <v>421</v>
      </c>
      <c r="AH12" s="12">
        <v>0.4</v>
      </c>
      <c r="AI12" s="12">
        <v>-1.5</v>
      </c>
      <c r="AJ12" s="12"/>
      <c r="AK12" s="11" t="s">
        <v>422</v>
      </c>
      <c r="AL12" s="11" t="s">
        <v>423</v>
      </c>
      <c r="AM12" s="11" t="s">
        <v>433</v>
      </c>
      <c r="AN12" s="8"/>
      <c r="AO12" s="8" t="s">
        <v>882</v>
      </c>
      <c r="AP12" s="31" t="s">
        <v>881</v>
      </c>
    </row>
  </sheetData>
  <autoFilter ref="A1:AO2" xr:uid="{00000000-0009-0000-0000-000005000000}"/>
  <dataConsolidate/>
  <phoneticPr fontId="3"/>
  <conditionalFormatting sqref="AK2:AL2">
    <cfRule type="containsText" dxfId="647" priority="878" operator="containsText" text="E">
      <formula>NOT(ISERROR(SEARCH("E",AK2)))</formula>
    </cfRule>
    <cfRule type="containsText" dxfId="646" priority="879" operator="containsText" text="B">
      <formula>NOT(ISERROR(SEARCH("B",AK2)))</formula>
    </cfRule>
    <cfRule type="containsText" dxfId="645" priority="880" operator="containsText" text="A">
      <formula>NOT(ISERROR(SEARCH("A",AK2)))</formula>
    </cfRule>
  </conditionalFormatting>
  <conditionalFormatting sqref="AM2">
    <cfRule type="containsText" dxfId="644" priority="875" operator="containsText" text="E">
      <formula>NOT(ISERROR(SEARCH("E",AM2)))</formula>
    </cfRule>
    <cfRule type="containsText" dxfId="643" priority="876" operator="containsText" text="B">
      <formula>NOT(ISERROR(SEARCH("B",AM2)))</formula>
    </cfRule>
    <cfRule type="containsText" dxfId="642" priority="877" operator="containsText" text="A">
      <formula>NOT(ISERROR(SEARCH("A",AM2)))</formula>
    </cfRule>
  </conditionalFormatting>
  <conditionalFormatting sqref="F2:P2">
    <cfRule type="colorScale" priority="1203">
      <colorScale>
        <cfvo type="min"/>
        <cfvo type="percentile" val="50"/>
        <cfvo type="max"/>
        <color rgb="FFF8696B"/>
        <color rgb="FFFFEB84"/>
        <color rgb="FF63BE7B"/>
      </colorScale>
    </cfRule>
  </conditionalFormatting>
  <conditionalFormatting sqref="AE2">
    <cfRule type="containsText" dxfId="641" priority="516" operator="containsText" text="D">
      <formula>NOT(ISERROR(SEARCH("D",AE2)))</formula>
    </cfRule>
    <cfRule type="containsText" dxfId="640" priority="517" operator="containsText" text="S">
      <formula>NOT(ISERROR(SEARCH("S",AE2)))</formula>
    </cfRule>
    <cfRule type="containsText" dxfId="639" priority="518" operator="containsText" text="F">
      <formula>NOT(ISERROR(SEARCH("F",AE2)))</formula>
    </cfRule>
    <cfRule type="containsText" dxfId="638" priority="519" operator="containsText" text="E">
      <formula>NOT(ISERROR(SEARCH("E",AE2)))</formula>
    </cfRule>
    <cfRule type="containsText" dxfId="637" priority="520" operator="containsText" text="B">
      <formula>NOT(ISERROR(SEARCH("B",AE2)))</formula>
    </cfRule>
    <cfRule type="containsText" dxfId="636" priority="521" operator="containsText" text="A">
      <formula>NOT(ISERROR(SEARCH("A",AE2)))</formula>
    </cfRule>
  </conditionalFormatting>
  <conditionalFormatting sqref="AK3:AL3">
    <cfRule type="containsText" dxfId="635" priority="117" operator="containsText" text="E">
      <formula>NOT(ISERROR(SEARCH("E",AK3)))</formula>
    </cfRule>
    <cfRule type="containsText" dxfId="634" priority="118" operator="containsText" text="B">
      <formula>NOT(ISERROR(SEARCH("B",AK3)))</formula>
    </cfRule>
    <cfRule type="containsText" dxfId="633" priority="119" operator="containsText" text="A">
      <formula>NOT(ISERROR(SEARCH("A",AK3)))</formula>
    </cfRule>
  </conditionalFormatting>
  <conditionalFormatting sqref="AM3">
    <cfRule type="containsText" dxfId="632" priority="114" operator="containsText" text="E">
      <formula>NOT(ISERROR(SEARCH("E",AM3)))</formula>
    </cfRule>
    <cfRule type="containsText" dxfId="631" priority="115" operator="containsText" text="B">
      <formula>NOT(ISERROR(SEARCH("B",AM3)))</formula>
    </cfRule>
    <cfRule type="containsText" dxfId="630" priority="116" operator="containsText" text="A">
      <formula>NOT(ISERROR(SEARCH("A",AM3)))</formula>
    </cfRule>
  </conditionalFormatting>
  <conditionalFormatting sqref="F3:P3">
    <cfRule type="colorScale" priority="120">
      <colorScale>
        <cfvo type="min"/>
        <cfvo type="percentile" val="50"/>
        <cfvo type="max"/>
        <color rgb="FFF8696B"/>
        <color rgb="FFFFEB84"/>
        <color rgb="FF63BE7B"/>
      </colorScale>
    </cfRule>
  </conditionalFormatting>
  <conditionalFormatting sqref="AE3">
    <cfRule type="containsText" dxfId="629" priority="105" operator="containsText" text="D">
      <formula>NOT(ISERROR(SEARCH("D",AE3)))</formula>
    </cfRule>
    <cfRule type="containsText" dxfId="628" priority="106" operator="containsText" text="S">
      <formula>NOT(ISERROR(SEARCH("S",AE3)))</formula>
    </cfRule>
    <cfRule type="containsText" dxfId="627" priority="107" operator="containsText" text="F">
      <formula>NOT(ISERROR(SEARCH("F",AE3)))</formula>
    </cfRule>
    <cfRule type="containsText" dxfId="626" priority="108" operator="containsText" text="E">
      <formula>NOT(ISERROR(SEARCH("E",AE3)))</formula>
    </cfRule>
    <cfRule type="containsText" dxfId="625" priority="109" operator="containsText" text="B">
      <formula>NOT(ISERROR(SEARCH("B",AE3)))</formula>
    </cfRule>
    <cfRule type="containsText" dxfId="624" priority="110" operator="containsText" text="A">
      <formula>NOT(ISERROR(SEARCH("A",AE3)))</formula>
    </cfRule>
  </conditionalFormatting>
  <conditionalFormatting sqref="AN2:AN3">
    <cfRule type="containsText" dxfId="623" priority="102" operator="containsText" text="E">
      <formula>NOT(ISERROR(SEARCH("E",AN2)))</formula>
    </cfRule>
    <cfRule type="containsText" dxfId="622" priority="103" operator="containsText" text="B">
      <formula>NOT(ISERROR(SEARCH("B",AN2)))</formula>
    </cfRule>
    <cfRule type="containsText" dxfId="621" priority="104" operator="containsText" text="A">
      <formula>NOT(ISERROR(SEARCH("A",AN2)))</formula>
    </cfRule>
  </conditionalFormatting>
  <conditionalFormatting sqref="AK4:AL5">
    <cfRule type="containsText" dxfId="620" priority="98" operator="containsText" text="E">
      <formula>NOT(ISERROR(SEARCH("E",AK4)))</formula>
    </cfRule>
    <cfRule type="containsText" dxfId="619" priority="99" operator="containsText" text="B">
      <formula>NOT(ISERROR(SEARCH("B",AK4)))</formula>
    </cfRule>
    <cfRule type="containsText" dxfId="618" priority="100" operator="containsText" text="A">
      <formula>NOT(ISERROR(SEARCH("A",AK4)))</formula>
    </cfRule>
  </conditionalFormatting>
  <conditionalFormatting sqref="AM4:AM5">
    <cfRule type="containsText" dxfId="617" priority="95" operator="containsText" text="E">
      <formula>NOT(ISERROR(SEARCH("E",AM4)))</formula>
    </cfRule>
    <cfRule type="containsText" dxfId="616" priority="96" operator="containsText" text="B">
      <formula>NOT(ISERROR(SEARCH("B",AM4)))</formula>
    </cfRule>
    <cfRule type="containsText" dxfId="615" priority="97" operator="containsText" text="A">
      <formula>NOT(ISERROR(SEARCH("A",AM4)))</formula>
    </cfRule>
  </conditionalFormatting>
  <conditionalFormatting sqref="F4:P4">
    <cfRule type="colorScale" priority="101">
      <colorScale>
        <cfvo type="min"/>
        <cfvo type="percentile" val="50"/>
        <cfvo type="max"/>
        <color rgb="FFF8696B"/>
        <color rgb="FFFFEB84"/>
        <color rgb="FF63BE7B"/>
      </colorScale>
    </cfRule>
  </conditionalFormatting>
  <conditionalFormatting sqref="AE4:AE5">
    <cfRule type="containsText" dxfId="614" priority="89" operator="containsText" text="D">
      <formula>NOT(ISERROR(SEARCH("D",AE4)))</formula>
    </cfRule>
    <cfRule type="containsText" dxfId="613" priority="90" operator="containsText" text="S">
      <formula>NOT(ISERROR(SEARCH("S",AE4)))</formula>
    </cfRule>
    <cfRule type="containsText" dxfId="612" priority="91" operator="containsText" text="F">
      <formula>NOT(ISERROR(SEARCH("F",AE4)))</formula>
    </cfRule>
    <cfRule type="containsText" dxfId="611" priority="92" operator="containsText" text="E">
      <formula>NOT(ISERROR(SEARCH("E",AE4)))</formula>
    </cfRule>
    <cfRule type="containsText" dxfId="610" priority="93" operator="containsText" text="B">
      <formula>NOT(ISERROR(SEARCH("B",AE4)))</formula>
    </cfRule>
    <cfRule type="containsText" dxfId="609" priority="94" operator="containsText" text="A">
      <formula>NOT(ISERROR(SEARCH("A",AE4)))</formula>
    </cfRule>
  </conditionalFormatting>
  <conditionalFormatting sqref="AN4:AN5">
    <cfRule type="containsText" dxfId="608" priority="83" operator="containsText" text="E">
      <formula>NOT(ISERROR(SEARCH("E",AN4)))</formula>
    </cfRule>
    <cfRule type="containsText" dxfId="607" priority="84" operator="containsText" text="B">
      <formula>NOT(ISERROR(SEARCH("B",AN4)))</formula>
    </cfRule>
    <cfRule type="containsText" dxfId="606" priority="85" operator="containsText" text="A">
      <formula>NOT(ISERROR(SEARCH("A",AN4)))</formula>
    </cfRule>
  </conditionalFormatting>
  <conditionalFormatting sqref="F5:P5">
    <cfRule type="colorScale" priority="82">
      <colorScale>
        <cfvo type="min"/>
        <cfvo type="percentile" val="50"/>
        <cfvo type="max"/>
        <color rgb="FFF8696B"/>
        <color rgb="FFFFEB84"/>
        <color rgb="FF63BE7B"/>
      </colorScale>
    </cfRule>
  </conditionalFormatting>
  <conditionalFormatting sqref="AK6:AL7">
    <cfRule type="containsText" dxfId="605" priority="79" operator="containsText" text="E">
      <formula>NOT(ISERROR(SEARCH("E",AK6)))</formula>
    </cfRule>
    <cfRule type="containsText" dxfId="604" priority="80" operator="containsText" text="B">
      <formula>NOT(ISERROR(SEARCH("B",AK6)))</formula>
    </cfRule>
    <cfRule type="containsText" dxfId="603" priority="81" operator="containsText" text="A">
      <formula>NOT(ISERROR(SEARCH("A",AK6)))</formula>
    </cfRule>
  </conditionalFormatting>
  <conditionalFormatting sqref="AM6:AM7">
    <cfRule type="containsText" dxfId="602" priority="76" operator="containsText" text="E">
      <formula>NOT(ISERROR(SEARCH("E",AM6)))</formula>
    </cfRule>
    <cfRule type="containsText" dxfId="601" priority="77" operator="containsText" text="B">
      <formula>NOT(ISERROR(SEARCH("B",AM6)))</formula>
    </cfRule>
    <cfRule type="containsText" dxfId="600" priority="78" operator="containsText" text="A">
      <formula>NOT(ISERROR(SEARCH("A",AM6)))</formula>
    </cfRule>
  </conditionalFormatting>
  <conditionalFormatting sqref="AE6:AE7">
    <cfRule type="containsText" dxfId="599" priority="70" operator="containsText" text="D">
      <formula>NOT(ISERROR(SEARCH("D",AE6)))</formula>
    </cfRule>
    <cfRule type="containsText" dxfId="598" priority="71" operator="containsText" text="S">
      <formula>NOT(ISERROR(SEARCH("S",AE6)))</formula>
    </cfRule>
    <cfRule type="containsText" dxfId="597" priority="72" operator="containsText" text="F">
      <formula>NOT(ISERROR(SEARCH("F",AE6)))</formula>
    </cfRule>
    <cfRule type="containsText" dxfId="596" priority="73" operator="containsText" text="E">
      <formula>NOT(ISERROR(SEARCH("E",AE6)))</formula>
    </cfRule>
    <cfRule type="containsText" dxfId="595" priority="74" operator="containsText" text="B">
      <formula>NOT(ISERROR(SEARCH("B",AE6)))</formula>
    </cfRule>
    <cfRule type="containsText" dxfId="594" priority="75" operator="containsText" text="A">
      <formula>NOT(ISERROR(SEARCH("A",AE6)))</formula>
    </cfRule>
  </conditionalFormatting>
  <conditionalFormatting sqref="AN6:AN7">
    <cfRule type="containsText" dxfId="593" priority="67" operator="containsText" text="E">
      <formula>NOT(ISERROR(SEARCH("E",AN6)))</formula>
    </cfRule>
    <cfRule type="containsText" dxfId="592" priority="68" operator="containsText" text="B">
      <formula>NOT(ISERROR(SEARCH("B",AN6)))</formula>
    </cfRule>
    <cfRule type="containsText" dxfId="591" priority="69" operator="containsText" text="A">
      <formula>NOT(ISERROR(SEARCH("A",AN6)))</formula>
    </cfRule>
  </conditionalFormatting>
  <conditionalFormatting sqref="F6:P7">
    <cfRule type="colorScale" priority="66">
      <colorScale>
        <cfvo type="min"/>
        <cfvo type="percentile" val="50"/>
        <cfvo type="max"/>
        <color rgb="FFF8696B"/>
        <color rgb="FFFFEB84"/>
        <color rgb="FF63BE7B"/>
      </colorScale>
    </cfRule>
  </conditionalFormatting>
  <conditionalFormatting sqref="AK8:AL8">
    <cfRule type="containsText" dxfId="590" priority="63" operator="containsText" text="E">
      <formula>NOT(ISERROR(SEARCH("E",AK8)))</formula>
    </cfRule>
    <cfRule type="containsText" dxfId="589" priority="64" operator="containsText" text="B">
      <formula>NOT(ISERROR(SEARCH("B",AK8)))</formula>
    </cfRule>
    <cfRule type="containsText" dxfId="588" priority="65" operator="containsText" text="A">
      <formula>NOT(ISERROR(SEARCH("A",AK8)))</formula>
    </cfRule>
  </conditionalFormatting>
  <conditionalFormatting sqref="AM8">
    <cfRule type="containsText" dxfId="587" priority="60" operator="containsText" text="E">
      <formula>NOT(ISERROR(SEARCH("E",AM8)))</formula>
    </cfRule>
    <cfRule type="containsText" dxfId="586" priority="61" operator="containsText" text="B">
      <formula>NOT(ISERROR(SEARCH("B",AM8)))</formula>
    </cfRule>
    <cfRule type="containsText" dxfId="585" priority="62" operator="containsText" text="A">
      <formula>NOT(ISERROR(SEARCH("A",AM8)))</formula>
    </cfRule>
  </conditionalFormatting>
  <conditionalFormatting sqref="AE8">
    <cfRule type="containsText" dxfId="584" priority="54" operator="containsText" text="D">
      <formula>NOT(ISERROR(SEARCH("D",AE8)))</formula>
    </cfRule>
    <cfRule type="containsText" dxfId="583" priority="55" operator="containsText" text="S">
      <formula>NOT(ISERROR(SEARCH("S",AE8)))</formula>
    </cfRule>
    <cfRule type="containsText" dxfId="582" priority="56" operator="containsText" text="F">
      <formula>NOT(ISERROR(SEARCH("F",AE8)))</formula>
    </cfRule>
    <cfRule type="containsText" dxfId="581" priority="57" operator="containsText" text="E">
      <formula>NOT(ISERROR(SEARCH("E",AE8)))</formula>
    </cfRule>
    <cfRule type="containsText" dxfId="580" priority="58" operator="containsText" text="B">
      <formula>NOT(ISERROR(SEARCH("B",AE8)))</formula>
    </cfRule>
    <cfRule type="containsText" dxfId="579" priority="59" operator="containsText" text="A">
      <formula>NOT(ISERROR(SEARCH("A",AE8)))</formula>
    </cfRule>
  </conditionalFormatting>
  <conditionalFormatting sqref="AN8">
    <cfRule type="containsText" dxfId="578" priority="51" operator="containsText" text="E">
      <formula>NOT(ISERROR(SEARCH("E",AN8)))</formula>
    </cfRule>
    <cfRule type="containsText" dxfId="577" priority="52" operator="containsText" text="B">
      <formula>NOT(ISERROR(SEARCH("B",AN8)))</formula>
    </cfRule>
    <cfRule type="containsText" dxfId="576" priority="53" operator="containsText" text="A">
      <formula>NOT(ISERROR(SEARCH("A",AN8)))</formula>
    </cfRule>
  </conditionalFormatting>
  <conditionalFormatting sqref="F8:P8">
    <cfRule type="colorScale" priority="50">
      <colorScale>
        <cfvo type="min"/>
        <cfvo type="percentile" val="50"/>
        <cfvo type="max"/>
        <color rgb="FFF8696B"/>
        <color rgb="FFFFEB84"/>
        <color rgb="FF63BE7B"/>
      </colorScale>
    </cfRule>
  </conditionalFormatting>
  <conditionalFormatting sqref="AK9:AL9">
    <cfRule type="containsText" dxfId="575" priority="47" operator="containsText" text="E">
      <formula>NOT(ISERROR(SEARCH("E",AK9)))</formula>
    </cfRule>
    <cfRule type="containsText" dxfId="574" priority="48" operator="containsText" text="B">
      <formula>NOT(ISERROR(SEARCH("B",AK9)))</formula>
    </cfRule>
    <cfRule type="containsText" dxfId="573" priority="49" operator="containsText" text="A">
      <formula>NOT(ISERROR(SEARCH("A",AK9)))</formula>
    </cfRule>
  </conditionalFormatting>
  <conditionalFormatting sqref="AM9">
    <cfRule type="containsText" dxfId="572" priority="44" operator="containsText" text="E">
      <formula>NOT(ISERROR(SEARCH("E",AM9)))</formula>
    </cfRule>
    <cfRule type="containsText" dxfId="571" priority="45" operator="containsText" text="B">
      <formula>NOT(ISERROR(SEARCH("B",AM9)))</formula>
    </cfRule>
    <cfRule type="containsText" dxfId="570" priority="46" operator="containsText" text="A">
      <formula>NOT(ISERROR(SEARCH("A",AM9)))</formula>
    </cfRule>
  </conditionalFormatting>
  <conditionalFormatting sqref="AE9">
    <cfRule type="containsText" dxfId="569" priority="38" operator="containsText" text="D">
      <formula>NOT(ISERROR(SEARCH("D",AE9)))</formula>
    </cfRule>
    <cfRule type="containsText" dxfId="568" priority="39" operator="containsText" text="S">
      <formula>NOT(ISERROR(SEARCH("S",AE9)))</formula>
    </cfRule>
    <cfRule type="containsText" dxfId="567" priority="40" operator="containsText" text="F">
      <formula>NOT(ISERROR(SEARCH("F",AE9)))</formula>
    </cfRule>
    <cfRule type="containsText" dxfId="566" priority="41" operator="containsText" text="E">
      <formula>NOT(ISERROR(SEARCH("E",AE9)))</formula>
    </cfRule>
    <cfRule type="containsText" dxfId="565" priority="42" operator="containsText" text="B">
      <formula>NOT(ISERROR(SEARCH("B",AE9)))</formula>
    </cfRule>
    <cfRule type="containsText" dxfId="564" priority="43" operator="containsText" text="A">
      <formula>NOT(ISERROR(SEARCH("A",AE9)))</formula>
    </cfRule>
  </conditionalFormatting>
  <conditionalFormatting sqref="AN9">
    <cfRule type="containsText" dxfId="563" priority="35" operator="containsText" text="E">
      <formula>NOT(ISERROR(SEARCH("E",AN9)))</formula>
    </cfRule>
    <cfRule type="containsText" dxfId="562" priority="36" operator="containsText" text="B">
      <formula>NOT(ISERROR(SEARCH("B",AN9)))</formula>
    </cfRule>
    <cfRule type="containsText" dxfId="561" priority="37" operator="containsText" text="A">
      <formula>NOT(ISERROR(SEARCH("A",AN9)))</formula>
    </cfRule>
  </conditionalFormatting>
  <conditionalFormatting sqref="F9:P9">
    <cfRule type="colorScale" priority="34">
      <colorScale>
        <cfvo type="min"/>
        <cfvo type="percentile" val="50"/>
        <cfvo type="max"/>
        <color rgb="FFF8696B"/>
        <color rgb="FFFFEB84"/>
        <color rgb="FF63BE7B"/>
      </colorScale>
    </cfRule>
  </conditionalFormatting>
  <conditionalFormatting sqref="AK10:AL10">
    <cfRule type="containsText" dxfId="560" priority="31" operator="containsText" text="E">
      <formula>NOT(ISERROR(SEARCH("E",AK10)))</formula>
    </cfRule>
    <cfRule type="containsText" dxfId="559" priority="32" operator="containsText" text="B">
      <formula>NOT(ISERROR(SEARCH("B",AK10)))</formula>
    </cfRule>
    <cfRule type="containsText" dxfId="558" priority="33" operator="containsText" text="A">
      <formula>NOT(ISERROR(SEARCH("A",AK10)))</formula>
    </cfRule>
  </conditionalFormatting>
  <conditionalFormatting sqref="AM10">
    <cfRule type="containsText" dxfId="557" priority="28" operator="containsText" text="E">
      <formula>NOT(ISERROR(SEARCH("E",AM10)))</formula>
    </cfRule>
    <cfRule type="containsText" dxfId="556" priority="29" operator="containsText" text="B">
      <formula>NOT(ISERROR(SEARCH("B",AM10)))</formula>
    </cfRule>
    <cfRule type="containsText" dxfId="555" priority="30" operator="containsText" text="A">
      <formula>NOT(ISERROR(SEARCH("A",AM10)))</formula>
    </cfRule>
  </conditionalFormatting>
  <conditionalFormatting sqref="AE10">
    <cfRule type="containsText" dxfId="554" priority="22" operator="containsText" text="D">
      <formula>NOT(ISERROR(SEARCH("D",AE10)))</formula>
    </cfRule>
    <cfRule type="containsText" dxfId="553" priority="23" operator="containsText" text="S">
      <formula>NOT(ISERROR(SEARCH("S",AE10)))</formula>
    </cfRule>
    <cfRule type="containsText" dxfId="552" priority="24" operator="containsText" text="F">
      <formula>NOT(ISERROR(SEARCH("F",AE10)))</formula>
    </cfRule>
    <cfRule type="containsText" dxfId="551" priority="25" operator="containsText" text="E">
      <formula>NOT(ISERROR(SEARCH("E",AE10)))</formula>
    </cfRule>
    <cfRule type="containsText" dxfId="550" priority="26" operator="containsText" text="B">
      <formula>NOT(ISERROR(SEARCH("B",AE10)))</formula>
    </cfRule>
    <cfRule type="containsText" dxfId="549" priority="27" operator="containsText" text="A">
      <formula>NOT(ISERROR(SEARCH("A",AE10)))</formula>
    </cfRule>
  </conditionalFormatting>
  <conditionalFormatting sqref="AN10">
    <cfRule type="containsText" dxfId="548" priority="19" operator="containsText" text="E">
      <formula>NOT(ISERROR(SEARCH("E",AN10)))</formula>
    </cfRule>
    <cfRule type="containsText" dxfId="547" priority="20" operator="containsText" text="B">
      <formula>NOT(ISERROR(SEARCH("B",AN10)))</formula>
    </cfRule>
    <cfRule type="containsText" dxfId="546" priority="21" operator="containsText" text="A">
      <formula>NOT(ISERROR(SEARCH("A",AN10)))</formula>
    </cfRule>
  </conditionalFormatting>
  <conditionalFormatting sqref="F10:P10">
    <cfRule type="colorScale" priority="18">
      <colorScale>
        <cfvo type="min"/>
        <cfvo type="percentile" val="50"/>
        <cfvo type="max"/>
        <color rgb="FFF8696B"/>
        <color rgb="FFFFEB84"/>
        <color rgb="FF63BE7B"/>
      </colorScale>
    </cfRule>
  </conditionalFormatting>
  <conditionalFormatting sqref="AK11:AL12">
    <cfRule type="containsText" dxfId="545" priority="15" operator="containsText" text="E">
      <formula>NOT(ISERROR(SEARCH("E",AK11)))</formula>
    </cfRule>
    <cfRule type="containsText" dxfId="544" priority="16" operator="containsText" text="B">
      <formula>NOT(ISERROR(SEARCH("B",AK11)))</formula>
    </cfRule>
    <cfRule type="containsText" dxfId="543" priority="17" operator="containsText" text="A">
      <formula>NOT(ISERROR(SEARCH("A",AK11)))</formula>
    </cfRule>
  </conditionalFormatting>
  <conditionalFormatting sqref="AM11:AM12">
    <cfRule type="containsText" dxfId="542" priority="12" operator="containsText" text="E">
      <formula>NOT(ISERROR(SEARCH("E",AM11)))</formula>
    </cfRule>
    <cfRule type="containsText" dxfId="541" priority="13" operator="containsText" text="B">
      <formula>NOT(ISERROR(SEARCH("B",AM11)))</formula>
    </cfRule>
    <cfRule type="containsText" dxfId="540" priority="14" operator="containsText" text="A">
      <formula>NOT(ISERROR(SEARCH("A",AM11)))</formula>
    </cfRule>
  </conditionalFormatting>
  <conditionalFormatting sqref="AE11:AE12">
    <cfRule type="containsText" dxfId="539" priority="6" operator="containsText" text="D">
      <formula>NOT(ISERROR(SEARCH("D",AE11)))</formula>
    </cfRule>
    <cfRule type="containsText" dxfId="538" priority="7" operator="containsText" text="S">
      <formula>NOT(ISERROR(SEARCH("S",AE11)))</formula>
    </cfRule>
    <cfRule type="containsText" dxfId="537" priority="8" operator="containsText" text="F">
      <formula>NOT(ISERROR(SEARCH("F",AE11)))</formula>
    </cfRule>
    <cfRule type="containsText" dxfId="536" priority="9" operator="containsText" text="E">
      <formula>NOT(ISERROR(SEARCH("E",AE11)))</formula>
    </cfRule>
    <cfRule type="containsText" dxfId="535" priority="10" operator="containsText" text="B">
      <formula>NOT(ISERROR(SEARCH("B",AE11)))</formula>
    </cfRule>
    <cfRule type="containsText" dxfId="534" priority="11" operator="containsText" text="A">
      <formula>NOT(ISERROR(SEARCH("A",AE11)))</formula>
    </cfRule>
  </conditionalFormatting>
  <conditionalFormatting sqref="AN11:AN12">
    <cfRule type="containsText" dxfId="533" priority="3" operator="containsText" text="E">
      <formula>NOT(ISERROR(SEARCH("E",AN11)))</formula>
    </cfRule>
    <cfRule type="containsText" dxfId="532" priority="4" operator="containsText" text="B">
      <formula>NOT(ISERROR(SEARCH("B",AN11)))</formula>
    </cfRule>
    <cfRule type="containsText" dxfId="531" priority="5" operator="containsText" text="A">
      <formula>NOT(ISERROR(SEARCH("A",AN11)))</formula>
    </cfRule>
  </conditionalFormatting>
  <conditionalFormatting sqref="F12:P12">
    <cfRule type="colorScale" priority="2">
      <colorScale>
        <cfvo type="min"/>
        <cfvo type="percentile" val="50"/>
        <cfvo type="max"/>
        <color rgb="FFF8696B"/>
        <color rgb="FFFFEB84"/>
        <color rgb="FF63BE7B"/>
      </colorScale>
    </cfRule>
  </conditionalFormatting>
  <conditionalFormatting sqref="F11:P1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2"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Q8:U9 Q10:U10 Q11:U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I3" activePane="bottomRight" state="frozen"/>
      <selection activeCell="E15" sqref="E15"/>
      <selection pane="topRight" activeCell="E15" sqref="E15"/>
      <selection pane="bottomLeft" activeCell="E15" sqref="E15"/>
      <selection pane="bottomRight" activeCell="AI4" sqref="AI4"/>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132</v>
      </c>
      <c r="R1" s="1" t="s">
        <v>133</v>
      </c>
      <c r="S1" s="1" t="s">
        <v>134</v>
      </c>
      <c r="T1" s="1" t="s">
        <v>135</v>
      </c>
      <c r="U1" s="1" t="s">
        <v>54</v>
      </c>
      <c r="V1" s="1" t="s">
        <v>136</v>
      </c>
      <c r="W1" s="1" t="s">
        <v>55</v>
      </c>
      <c r="X1" s="1" t="s">
        <v>56</v>
      </c>
      <c r="Y1" s="1" t="s">
        <v>148</v>
      </c>
      <c r="Z1" s="2" t="s">
        <v>57</v>
      </c>
      <c r="AA1" s="2" t="s">
        <v>58</v>
      </c>
      <c r="AB1" s="3" t="s">
        <v>59</v>
      </c>
      <c r="AC1" s="3" t="s">
        <v>60</v>
      </c>
      <c r="AD1" s="3" t="s">
        <v>61</v>
      </c>
      <c r="AE1" s="3" t="s">
        <v>94</v>
      </c>
      <c r="AF1" s="4" t="s">
        <v>117</v>
      </c>
      <c r="AG1" s="4" t="s">
        <v>118</v>
      </c>
      <c r="AH1" s="4" t="s">
        <v>137</v>
      </c>
      <c r="AI1" s="4" t="s">
        <v>145</v>
      </c>
      <c r="AJ1" s="4" t="s">
        <v>9</v>
      </c>
      <c r="AK1" s="4" t="s">
        <v>95</v>
      </c>
      <c r="AL1" s="4" t="s">
        <v>10</v>
      </c>
      <c r="AM1" s="4" t="s">
        <v>11</v>
      </c>
      <c r="AN1" s="4"/>
      <c r="AO1" s="4" t="s">
        <v>12</v>
      </c>
      <c r="AP1" s="4" t="s">
        <v>13</v>
      </c>
      <c r="AQ1" s="4" t="s">
        <v>62</v>
      </c>
      <c r="AR1" s="4" t="s">
        <v>63</v>
      </c>
      <c r="AS1" s="1" t="s">
        <v>78</v>
      </c>
      <c r="AT1" s="1" t="s">
        <v>138</v>
      </c>
    </row>
    <row r="2" spans="1:46" s="5" customFormat="1">
      <c r="A2" s="6">
        <v>43835</v>
      </c>
      <c r="B2" s="7" t="s">
        <v>126</v>
      </c>
      <c r="C2" s="8" t="s">
        <v>156</v>
      </c>
      <c r="D2" s="9">
        <v>0.1278125</v>
      </c>
      <c r="E2" s="33" t="s">
        <v>225</v>
      </c>
      <c r="F2" s="10">
        <v>13</v>
      </c>
      <c r="G2" s="10">
        <v>11.5</v>
      </c>
      <c r="H2" s="10">
        <v>11.6</v>
      </c>
      <c r="I2" s="10">
        <v>12</v>
      </c>
      <c r="J2" s="10">
        <v>12.2</v>
      </c>
      <c r="K2" s="10">
        <v>12.9</v>
      </c>
      <c r="L2" s="10">
        <v>13.1</v>
      </c>
      <c r="M2" s="10">
        <v>13.6</v>
      </c>
      <c r="N2" s="10">
        <v>12.8</v>
      </c>
      <c r="O2" s="10">
        <v>12.2</v>
      </c>
      <c r="P2" s="10">
        <v>11.5</v>
      </c>
      <c r="Q2" s="10">
        <v>11.7</v>
      </c>
      <c r="R2" s="10">
        <v>11.8</v>
      </c>
      <c r="S2" s="10">
        <v>12.1</v>
      </c>
      <c r="T2" s="10">
        <v>12.3</v>
      </c>
      <c r="U2" s="27">
        <f>SUM(F2:H2)</f>
        <v>36.1</v>
      </c>
      <c r="V2" s="27">
        <f>SUM(I2:Q2)</f>
        <v>112.00000000000001</v>
      </c>
      <c r="W2" s="27">
        <f>SUM(R2:T2)</f>
        <v>36.200000000000003</v>
      </c>
      <c r="X2" s="28">
        <f>SUM(F2:J2)</f>
        <v>60.3</v>
      </c>
      <c r="Y2" s="28">
        <f>SUM(P2:T2)</f>
        <v>59.400000000000006</v>
      </c>
      <c r="Z2" s="11" t="s">
        <v>160</v>
      </c>
      <c r="AA2" s="11" t="s">
        <v>155</v>
      </c>
      <c r="AB2" s="13" t="s">
        <v>226</v>
      </c>
      <c r="AC2" s="13" t="s">
        <v>189</v>
      </c>
      <c r="AD2" s="13" t="s">
        <v>227</v>
      </c>
      <c r="AE2" s="13" t="s">
        <v>120</v>
      </c>
      <c r="AF2" s="12">
        <v>12.7</v>
      </c>
      <c r="AG2" s="12">
        <v>13.2</v>
      </c>
      <c r="AH2" s="12">
        <v>10.199999999999999</v>
      </c>
      <c r="AI2" s="11" t="s">
        <v>162</v>
      </c>
      <c r="AJ2" s="12">
        <v>-0.4</v>
      </c>
      <c r="AK2" s="12" t="s">
        <v>421</v>
      </c>
      <c r="AL2" s="12">
        <v>0.8</v>
      </c>
      <c r="AM2" s="12">
        <v>-1.2</v>
      </c>
      <c r="AN2" s="12"/>
      <c r="AO2" s="11" t="s">
        <v>422</v>
      </c>
      <c r="AP2" s="11" t="s">
        <v>422</v>
      </c>
      <c r="AQ2" s="11" t="s">
        <v>151</v>
      </c>
      <c r="AR2" s="8"/>
      <c r="AS2" s="8" t="s">
        <v>224</v>
      </c>
      <c r="AT2" s="31" t="s">
        <v>228</v>
      </c>
    </row>
  </sheetData>
  <autoFilter ref="A1:AS2" xr:uid="{00000000-0009-0000-0000-00000A000000}"/>
  <phoneticPr fontId="11"/>
  <conditionalFormatting sqref="AO2:AP2">
    <cfRule type="containsText" dxfId="530" priority="34" operator="containsText" text="E">
      <formula>NOT(ISERROR(SEARCH("E",AO2)))</formula>
    </cfRule>
    <cfRule type="containsText" dxfId="529" priority="35" operator="containsText" text="B">
      <formula>NOT(ISERROR(SEARCH("B",AO2)))</formula>
    </cfRule>
    <cfRule type="containsText" dxfId="528" priority="36" operator="containsText" text="A">
      <formula>NOT(ISERROR(SEARCH("A",AO2)))</formula>
    </cfRule>
  </conditionalFormatting>
  <conditionalFormatting sqref="AQ2">
    <cfRule type="containsText" dxfId="527" priority="31" operator="containsText" text="E">
      <formula>NOT(ISERROR(SEARCH("E",AQ2)))</formula>
    </cfRule>
    <cfRule type="containsText" dxfId="526" priority="32" operator="containsText" text="B">
      <formula>NOT(ISERROR(SEARCH("B",AQ2)))</formula>
    </cfRule>
    <cfRule type="containsText" dxfId="525"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524" priority="27" operator="containsText" text="E">
      <formula>NOT(ISERROR(SEARCH("E",AR2)))</formula>
    </cfRule>
    <cfRule type="containsText" dxfId="523" priority="28" operator="containsText" text="B">
      <formula>NOT(ISERROR(SEARCH("B",AR2)))</formula>
    </cfRule>
    <cfRule type="containsText" dxfId="522"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521" priority="1" operator="containsText" text="D">
      <formula>NOT(ISERROR(SEARCH("D",AI2)))</formula>
    </cfRule>
    <cfRule type="containsText" dxfId="520" priority="2" operator="containsText" text="S">
      <formula>NOT(ISERROR(SEARCH("S",AI2)))</formula>
    </cfRule>
    <cfRule type="containsText" dxfId="519" priority="3" operator="containsText" text="F">
      <formula>NOT(ISERROR(SEARCH("F",AI2)))</formula>
    </cfRule>
    <cfRule type="containsText" dxfId="518" priority="4" operator="containsText" text="E">
      <formula>NOT(ISERROR(SEARCH("E",AI2)))</formula>
    </cfRule>
    <cfRule type="containsText" dxfId="517" priority="5" operator="containsText" text="B">
      <formula>NOT(ISERROR(SEARCH("B",AI2)))</formula>
    </cfRule>
    <cfRule type="containsText" dxfId="516"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24"/>
  <sheetViews>
    <sheetView workbookViewId="0">
      <pane xSplit="5" ySplit="1" topLeftCell="AG2" activePane="bottomRight" state="frozen"/>
      <selection activeCell="E24" sqref="E24"/>
      <selection pane="topRight" activeCell="E24" sqref="E24"/>
      <selection pane="bottomLeft" activeCell="E24" sqref="E24"/>
      <selection pane="bottomRight" activeCell="AG23" sqref="AG2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145</v>
      </c>
      <c r="W1" s="4" t="s">
        <v>9</v>
      </c>
      <c r="X1" s="4" t="s">
        <v>95</v>
      </c>
      <c r="Y1" s="4" t="s">
        <v>10</v>
      </c>
      <c r="Z1" s="4" t="s">
        <v>11</v>
      </c>
      <c r="AA1" s="4"/>
      <c r="AB1" s="4" t="s">
        <v>12</v>
      </c>
      <c r="AC1" s="4" t="s">
        <v>13</v>
      </c>
      <c r="AD1" s="4" t="s">
        <v>62</v>
      </c>
      <c r="AE1" s="4" t="s">
        <v>96</v>
      </c>
      <c r="AF1" s="22" t="s">
        <v>147</v>
      </c>
      <c r="AG1" s="22" t="s">
        <v>119</v>
      </c>
    </row>
    <row r="2" spans="1:33" s="5" customFormat="1">
      <c r="A2" s="6">
        <v>43835</v>
      </c>
      <c r="B2" s="25" t="s">
        <v>123</v>
      </c>
      <c r="C2" s="8" t="s">
        <v>156</v>
      </c>
      <c r="D2" s="9">
        <v>5.0729166666666665E-2</v>
      </c>
      <c r="E2" s="32" t="s">
        <v>170</v>
      </c>
      <c r="F2" s="10">
        <v>12.7</v>
      </c>
      <c r="G2" s="10">
        <v>10.9</v>
      </c>
      <c r="H2" s="10">
        <v>11.6</v>
      </c>
      <c r="I2" s="10">
        <v>12.3</v>
      </c>
      <c r="J2" s="10">
        <v>12.5</v>
      </c>
      <c r="K2" s="10">
        <v>13.3</v>
      </c>
      <c r="L2" s="27">
        <f t="shared" ref="L2:L10" si="0">SUM(F2:H2)</f>
        <v>35.200000000000003</v>
      </c>
      <c r="M2" s="27">
        <f t="shared" ref="M2:M10" si="1">SUM(I2:K2)</f>
        <v>38.1</v>
      </c>
      <c r="N2" s="28">
        <f t="shared" ref="N2:N10" si="2">SUM(F2:J2)</f>
        <v>60</v>
      </c>
      <c r="O2" s="11" t="s">
        <v>174</v>
      </c>
      <c r="P2" s="11" t="s">
        <v>175</v>
      </c>
      <c r="Q2" s="13" t="s">
        <v>176</v>
      </c>
      <c r="R2" s="13" t="s">
        <v>177</v>
      </c>
      <c r="S2" s="13" t="s">
        <v>167</v>
      </c>
      <c r="T2" s="12">
        <v>4.4000000000000004</v>
      </c>
      <c r="U2" s="12">
        <v>5.0999999999999996</v>
      </c>
      <c r="V2" s="11" t="s">
        <v>150</v>
      </c>
      <c r="W2" s="12">
        <v>0.1</v>
      </c>
      <c r="X2" s="12" t="s">
        <v>421</v>
      </c>
      <c r="Y2" s="12">
        <v>0.3</v>
      </c>
      <c r="Z2" s="8">
        <v>-0.2</v>
      </c>
      <c r="AA2" s="8"/>
      <c r="AB2" s="11" t="s">
        <v>422</v>
      </c>
      <c r="AC2" s="11" t="s">
        <v>423</v>
      </c>
      <c r="AD2" s="11" t="s">
        <v>150</v>
      </c>
      <c r="AE2" s="8"/>
      <c r="AF2" s="8" t="s">
        <v>169</v>
      </c>
      <c r="AG2" s="31" t="s">
        <v>173</v>
      </c>
    </row>
    <row r="3" spans="1:33" s="5" customFormat="1">
      <c r="A3" s="6">
        <v>44569</v>
      </c>
      <c r="B3" s="25" t="s">
        <v>239</v>
      </c>
      <c r="C3" s="8" t="s">
        <v>156</v>
      </c>
      <c r="D3" s="9">
        <v>5.0740740740740746E-2</v>
      </c>
      <c r="E3" s="32" t="s">
        <v>260</v>
      </c>
      <c r="F3" s="10">
        <v>12.7</v>
      </c>
      <c r="G3" s="10">
        <v>11</v>
      </c>
      <c r="H3" s="10">
        <v>12.2</v>
      </c>
      <c r="I3" s="10">
        <v>12.8</v>
      </c>
      <c r="J3" s="10">
        <v>12.1</v>
      </c>
      <c r="K3" s="10">
        <v>12.6</v>
      </c>
      <c r="L3" s="27">
        <f t="shared" si="0"/>
        <v>35.9</v>
      </c>
      <c r="M3" s="27">
        <f t="shared" si="1"/>
        <v>37.5</v>
      </c>
      <c r="N3" s="28">
        <f t="shared" si="2"/>
        <v>60.800000000000004</v>
      </c>
      <c r="O3" s="11" t="s">
        <v>174</v>
      </c>
      <c r="P3" s="11" t="s">
        <v>155</v>
      </c>
      <c r="Q3" s="13" t="s">
        <v>272</v>
      </c>
      <c r="R3" s="13" t="s">
        <v>273</v>
      </c>
      <c r="S3" s="13" t="s">
        <v>274</v>
      </c>
      <c r="T3" s="12">
        <v>2.8</v>
      </c>
      <c r="U3" s="12">
        <v>3.3</v>
      </c>
      <c r="V3" s="11" t="s">
        <v>150</v>
      </c>
      <c r="W3" s="12" t="s">
        <v>424</v>
      </c>
      <c r="X3" s="12" t="s">
        <v>421</v>
      </c>
      <c r="Y3" s="12">
        <v>0.2</v>
      </c>
      <c r="Z3" s="8">
        <v>-0.2</v>
      </c>
      <c r="AA3" s="8"/>
      <c r="AB3" s="11" t="s">
        <v>423</v>
      </c>
      <c r="AC3" s="11" t="s">
        <v>423</v>
      </c>
      <c r="AD3" s="11" t="s">
        <v>150</v>
      </c>
      <c r="AE3" s="8"/>
      <c r="AF3" s="8" t="s">
        <v>259</v>
      </c>
      <c r="AG3" s="31" t="s">
        <v>271</v>
      </c>
    </row>
    <row r="4" spans="1:33" s="5" customFormat="1">
      <c r="A4" s="6">
        <v>44569</v>
      </c>
      <c r="B4" s="25" t="s">
        <v>122</v>
      </c>
      <c r="C4" s="8" t="s">
        <v>156</v>
      </c>
      <c r="D4" s="9">
        <v>4.9409722222222223E-2</v>
      </c>
      <c r="E4" s="33" t="s">
        <v>312</v>
      </c>
      <c r="F4" s="10">
        <v>12.5</v>
      </c>
      <c r="G4" s="10">
        <v>11</v>
      </c>
      <c r="H4" s="10">
        <v>11.5</v>
      </c>
      <c r="I4" s="10">
        <v>12</v>
      </c>
      <c r="J4" s="10">
        <v>12</v>
      </c>
      <c r="K4" s="10">
        <v>12.9</v>
      </c>
      <c r="L4" s="27">
        <f t="shared" si="0"/>
        <v>35</v>
      </c>
      <c r="M4" s="27">
        <f t="shared" si="1"/>
        <v>36.9</v>
      </c>
      <c r="N4" s="28">
        <f t="shared" si="2"/>
        <v>59</v>
      </c>
      <c r="O4" s="11" t="s">
        <v>174</v>
      </c>
      <c r="P4" s="11" t="s">
        <v>155</v>
      </c>
      <c r="Q4" s="13" t="s">
        <v>291</v>
      </c>
      <c r="R4" s="13" t="s">
        <v>157</v>
      </c>
      <c r="S4" s="13" t="s">
        <v>157</v>
      </c>
      <c r="T4" s="12">
        <v>2.8</v>
      </c>
      <c r="U4" s="12">
        <v>3.3</v>
      </c>
      <c r="V4" s="11" t="s">
        <v>150</v>
      </c>
      <c r="W4" s="12">
        <v>-0.5</v>
      </c>
      <c r="X4" s="12" t="s">
        <v>421</v>
      </c>
      <c r="Y4" s="12">
        <v>-0.3</v>
      </c>
      <c r="Z4" s="8">
        <v>-0.2</v>
      </c>
      <c r="AA4" s="8"/>
      <c r="AB4" s="11" t="s">
        <v>425</v>
      </c>
      <c r="AC4" s="11" t="s">
        <v>422</v>
      </c>
      <c r="AD4" s="11" t="s">
        <v>150</v>
      </c>
      <c r="AE4" s="8"/>
      <c r="AF4" s="8" t="s">
        <v>311</v>
      </c>
      <c r="AG4" s="31" t="s">
        <v>314</v>
      </c>
    </row>
    <row r="5" spans="1:33" s="5" customFormat="1">
      <c r="A5" s="6">
        <v>44570</v>
      </c>
      <c r="B5" s="25" t="s">
        <v>240</v>
      </c>
      <c r="C5" s="8" t="s">
        <v>156</v>
      </c>
      <c r="D5" s="9">
        <v>5.0740740740740746E-2</v>
      </c>
      <c r="E5" s="33" t="s">
        <v>320</v>
      </c>
      <c r="F5" s="10">
        <v>12.6</v>
      </c>
      <c r="G5" s="10">
        <v>10.9</v>
      </c>
      <c r="H5" s="10">
        <v>11.8</v>
      </c>
      <c r="I5" s="10">
        <v>12.5</v>
      </c>
      <c r="J5" s="10">
        <v>12.4</v>
      </c>
      <c r="K5" s="10">
        <v>13.2</v>
      </c>
      <c r="L5" s="27">
        <f t="shared" si="0"/>
        <v>35.299999999999997</v>
      </c>
      <c r="M5" s="27">
        <f t="shared" si="1"/>
        <v>38.099999999999994</v>
      </c>
      <c r="N5" s="28">
        <f t="shared" si="2"/>
        <v>60.199999999999996</v>
      </c>
      <c r="O5" s="11" t="s">
        <v>174</v>
      </c>
      <c r="P5" s="11" t="s">
        <v>175</v>
      </c>
      <c r="Q5" s="13" t="s">
        <v>298</v>
      </c>
      <c r="R5" s="13" t="s">
        <v>227</v>
      </c>
      <c r="S5" s="13" t="s">
        <v>322</v>
      </c>
      <c r="T5" s="12">
        <v>3.2</v>
      </c>
      <c r="U5" s="12">
        <v>3.8</v>
      </c>
      <c r="V5" s="11" t="s">
        <v>150</v>
      </c>
      <c r="W5" s="12">
        <v>0.2</v>
      </c>
      <c r="X5" s="12" t="s">
        <v>421</v>
      </c>
      <c r="Y5" s="12">
        <v>0.4</v>
      </c>
      <c r="Z5" s="8">
        <v>-0.2</v>
      </c>
      <c r="AA5" s="8"/>
      <c r="AB5" s="11" t="s">
        <v>422</v>
      </c>
      <c r="AC5" s="11" t="s">
        <v>422</v>
      </c>
      <c r="AD5" s="11" t="s">
        <v>151</v>
      </c>
      <c r="AE5" s="8"/>
      <c r="AF5" s="8" t="s">
        <v>319</v>
      </c>
      <c r="AG5" s="31" t="s">
        <v>321</v>
      </c>
    </row>
    <row r="6" spans="1:33" s="5" customFormat="1">
      <c r="A6" s="6">
        <v>44570</v>
      </c>
      <c r="B6" s="25" t="s">
        <v>124</v>
      </c>
      <c r="C6" s="8" t="s">
        <v>156</v>
      </c>
      <c r="D6" s="9">
        <v>4.9398148148148142E-2</v>
      </c>
      <c r="E6" s="39" t="s">
        <v>361</v>
      </c>
      <c r="F6" s="10">
        <v>12.5</v>
      </c>
      <c r="G6" s="10">
        <v>10.7</v>
      </c>
      <c r="H6" s="10">
        <v>11.6</v>
      </c>
      <c r="I6" s="10">
        <v>12.4</v>
      </c>
      <c r="J6" s="10">
        <v>12.1</v>
      </c>
      <c r="K6" s="10">
        <v>12.5</v>
      </c>
      <c r="L6" s="27">
        <f t="shared" si="0"/>
        <v>34.799999999999997</v>
      </c>
      <c r="M6" s="27">
        <f t="shared" si="1"/>
        <v>37</v>
      </c>
      <c r="N6" s="28">
        <f t="shared" si="2"/>
        <v>59.3</v>
      </c>
      <c r="O6" s="11" t="s">
        <v>174</v>
      </c>
      <c r="P6" s="11" t="s">
        <v>155</v>
      </c>
      <c r="Q6" s="40" t="s">
        <v>362</v>
      </c>
      <c r="R6" s="13"/>
      <c r="S6" s="13" t="s">
        <v>167</v>
      </c>
      <c r="T6" s="12">
        <v>3.2</v>
      </c>
      <c r="U6" s="12">
        <v>3.8</v>
      </c>
      <c r="V6" s="11" t="s">
        <v>150</v>
      </c>
      <c r="W6" s="12" t="s">
        <v>424</v>
      </c>
      <c r="X6" s="12" t="s">
        <v>421</v>
      </c>
      <c r="Y6" s="12">
        <v>0.2</v>
      </c>
      <c r="Z6" s="8">
        <v>-0.2</v>
      </c>
      <c r="AA6" s="8"/>
      <c r="AB6" s="11" t="s">
        <v>423</v>
      </c>
      <c r="AC6" s="11" t="s">
        <v>422</v>
      </c>
      <c r="AD6" s="11" t="s">
        <v>151</v>
      </c>
      <c r="AE6" s="8"/>
      <c r="AF6" s="8" t="s">
        <v>363</v>
      </c>
      <c r="AG6" s="41" t="s">
        <v>364</v>
      </c>
    </row>
    <row r="7" spans="1:33" s="5" customFormat="1">
      <c r="A7" s="6">
        <v>44571</v>
      </c>
      <c r="B7" s="36" t="s">
        <v>123</v>
      </c>
      <c r="C7" s="8" t="s">
        <v>156</v>
      </c>
      <c r="D7" s="9">
        <v>5.0763888888888886E-2</v>
      </c>
      <c r="E7" s="32" t="s">
        <v>371</v>
      </c>
      <c r="F7" s="10">
        <v>12.6</v>
      </c>
      <c r="G7" s="10">
        <v>11.2</v>
      </c>
      <c r="H7" s="10">
        <v>11.9</v>
      </c>
      <c r="I7" s="10">
        <v>12.3</v>
      </c>
      <c r="J7" s="10">
        <v>12.3</v>
      </c>
      <c r="K7" s="10">
        <v>13.3</v>
      </c>
      <c r="L7" s="27">
        <f t="shared" si="0"/>
        <v>35.699999999999996</v>
      </c>
      <c r="M7" s="27">
        <f t="shared" si="1"/>
        <v>37.900000000000006</v>
      </c>
      <c r="N7" s="28">
        <f t="shared" si="2"/>
        <v>60.3</v>
      </c>
      <c r="O7" s="11" t="s">
        <v>174</v>
      </c>
      <c r="P7" s="11" t="s">
        <v>155</v>
      </c>
      <c r="Q7" s="13" t="s">
        <v>231</v>
      </c>
      <c r="R7" s="13" t="s">
        <v>256</v>
      </c>
      <c r="S7" s="13" t="s">
        <v>387</v>
      </c>
      <c r="T7" s="12">
        <v>2.7</v>
      </c>
      <c r="U7" s="12">
        <v>2.9</v>
      </c>
      <c r="V7" s="11" t="s">
        <v>150</v>
      </c>
      <c r="W7" s="12">
        <v>0.4</v>
      </c>
      <c r="X7" s="12" t="s">
        <v>421</v>
      </c>
      <c r="Y7" s="12">
        <v>0.7</v>
      </c>
      <c r="Z7" s="8">
        <v>-0.3</v>
      </c>
      <c r="AA7" s="8"/>
      <c r="AB7" s="11" t="s">
        <v>422</v>
      </c>
      <c r="AC7" s="11" t="s">
        <v>422</v>
      </c>
      <c r="AD7" s="11" t="s">
        <v>150</v>
      </c>
      <c r="AE7" s="8"/>
      <c r="AF7" s="8" t="s">
        <v>370</v>
      </c>
      <c r="AG7" s="31" t="s">
        <v>409</v>
      </c>
    </row>
    <row r="8" spans="1:33" s="5" customFormat="1">
      <c r="A8" s="6">
        <v>44576</v>
      </c>
      <c r="B8" s="25" t="s">
        <v>125</v>
      </c>
      <c r="C8" s="8" t="s">
        <v>156</v>
      </c>
      <c r="D8" s="9">
        <v>5.0104166666666672E-2</v>
      </c>
      <c r="E8" s="33" t="s">
        <v>455</v>
      </c>
      <c r="F8" s="10">
        <v>12.8</v>
      </c>
      <c r="G8" s="10">
        <v>10.8</v>
      </c>
      <c r="H8" s="10">
        <v>11.8</v>
      </c>
      <c r="I8" s="10">
        <v>12.4</v>
      </c>
      <c r="J8" s="10">
        <v>11.9</v>
      </c>
      <c r="K8" s="10">
        <v>13.2</v>
      </c>
      <c r="L8" s="27">
        <f t="shared" si="0"/>
        <v>35.400000000000006</v>
      </c>
      <c r="M8" s="27">
        <f t="shared" si="1"/>
        <v>37.5</v>
      </c>
      <c r="N8" s="28">
        <f t="shared" si="2"/>
        <v>59.7</v>
      </c>
      <c r="O8" s="11" t="s">
        <v>174</v>
      </c>
      <c r="P8" s="11" t="s">
        <v>155</v>
      </c>
      <c r="Q8" s="13" t="s">
        <v>281</v>
      </c>
      <c r="R8" s="13" t="s">
        <v>272</v>
      </c>
      <c r="S8" s="13" t="s">
        <v>288</v>
      </c>
      <c r="T8" s="12">
        <v>6.1</v>
      </c>
      <c r="U8" s="12">
        <v>6.6</v>
      </c>
      <c r="V8" s="11" t="s">
        <v>150</v>
      </c>
      <c r="W8" s="12">
        <v>0.4</v>
      </c>
      <c r="X8" s="12" t="s">
        <v>421</v>
      </c>
      <c r="Y8" s="12">
        <v>0.5</v>
      </c>
      <c r="Z8" s="8">
        <v>-0.1</v>
      </c>
      <c r="AA8" s="8"/>
      <c r="AB8" s="11" t="s">
        <v>422</v>
      </c>
      <c r="AC8" s="11" t="s">
        <v>423</v>
      </c>
      <c r="AD8" s="11" t="s">
        <v>150</v>
      </c>
      <c r="AE8" s="8" t="s">
        <v>435</v>
      </c>
      <c r="AF8" s="8" t="s">
        <v>454</v>
      </c>
      <c r="AG8" s="31" t="s">
        <v>504</v>
      </c>
    </row>
    <row r="9" spans="1:33" s="5" customFormat="1">
      <c r="A9" s="6">
        <v>44576</v>
      </c>
      <c r="B9" s="25" t="s">
        <v>122</v>
      </c>
      <c r="C9" s="8" t="s">
        <v>156</v>
      </c>
      <c r="D9" s="9">
        <v>5.0057870370370371E-2</v>
      </c>
      <c r="E9" s="33" t="s">
        <v>465</v>
      </c>
      <c r="F9" s="10">
        <v>12.5</v>
      </c>
      <c r="G9" s="10">
        <v>10.9</v>
      </c>
      <c r="H9" s="10">
        <v>12</v>
      </c>
      <c r="I9" s="10">
        <v>12.3</v>
      </c>
      <c r="J9" s="10">
        <v>12.1</v>
      </c>
      <c r="K9" s="10">
        <v>12.7</v>
      </c>
      <c r="L9" s="27">
        <f t="shared" si="0"/>
        <v>35.4</v>
      </c>
      <c r="M9" s="27">
        <f t="shared" si="1"/>
        <v>37.099999999999994</v>
      </c>
      <c r="N9" s="28">
        <f t="shared" si="2"/>
        <v>59.800000000000004</v>
      </c>
      <c r="O9" s="11" t="s">
        <v>174</v>
      </c>
      <c r="P9" s="11" t="s">
        <v>317</v>
      </c>
      <c r="Q9" s="13" t="s">
        <v>467</v>
      </c>
      <c r="R9" s="13" t="s">
        <v>468</v>
      </c>
      <c r="S9" s="13" t="s">
        <v>403</v>
      </c>
      <c r="T9" s="12">
        <v>6.1</v>
      </c>
      <c r="U9" s="12">
        <v>6.6</v>
      </c>
      <c r="V9" s="11" t="s">
        <v>150</v>
      </c>
      <c r="W9" s="12">
        <v>0.1</v>
      </c>
      <c r="X9" s="12" t="s">
        <v>421</v>
      </c>
      <c r="Y9" s="12">
        <v>0.2</v>
      </c>
      <c r="Z9" s="8">
        <v>-0.1</v>
      </c>
      <c r="AA9" s="8"/>
      <c r="AB9" s="11" t="s">
        <v>423</v>
      </c>
      <c r="AC9" s="11" t="s">
        <v>422</v>
      </c>
      <c r="AD9" s="11" t="s">
        <v>151</v>
      </c>
      <c r="AE9" s="8" t="s">
        <v>435</v>
      </c>
      <c r="AF9" s="8" t="s">
        <v>464</v>
      </c>
      <c r="AG9" s="31" t="s">
        <v>503</v>
      </c>
    </row>
    <row r="10" spans="1:33" s="5" customFormat="1">
      <c r="A10" s="6">
        <v>44577</v>
      </c>
      <c r="B10" s="25" t="s">
        <v>123</v>
      </c>
      <c r="C10" s="8" t="s">
        <v>156</v>
      </c>
      <c r="D10" s="9">
        <v>5.0729166666666665E-2</v>
      </c>
      <c r="E10" s="33" t="s">
        <v>469</v>
      </c>
      <c r="F10" s="10">
        <v>12.6</v>
      </c>
      <c r="G10" s="10">
        <v>10.8</v>
      </c>
      <c r="H10" s="10">
        <v>11.6</v>
      </c>
      <c r="I10" s="10">
        <v>12.3</v>
      </c>
      <c r="J10" s="10">
        <v>12.8</v>
      </c>
      <c r="K10" s="10">
        <v>13.2</v>
      </c>
      <c r="L10" s="27">
        <f t="shared" si="0"/>
        <v>35</v>
      </c>
      <c r="M10" s="27">
        <f t="shared" si="1"/>
        <v>38.299999999999997</v>
      </c>
      <c r="N10" s="28">
        <f t="shared" si="2"/>
        <v>60.099999999999994</v>
      </c>
      <c r="O10" s="11" t="s">
        <v>174</v>
      </c>
      <c r="P10" s="11" t="s">
        <v>175</v>
      </c>
      <c r="Q10" s="13" t="s">
        <v>470</v>
      </c>
      <c r="R10" s="13" t="s">
        <v>298</v>
      </c>
      <c r="S10" s="13" t="s">
        <v>471</v>
      </c>
      <c r="T10" s="12">
        <v>4.0999999999999996</v>
      </c>
      <c r="U10" s="12">
        <v>6.1</v>
      </c>
      <c r="V10" s="11" t="s">
        <v>150</v>
      </c>
      <c r="W10" s="12">
        <v>0.1</v>
      </c>
      <c r="X10" s="12" t="s">
        <v>421</v>
      </c>
      <c r="Y10" s="12">
        <v>0.2</v>
      </c>
      <c r="Z10" s="8">
        <v>-0.1</v>
      </c>
      <c r="AA10" s="8"/>
      <c r="AB10" s="11" t="s">
        <v>423</v>
      </c>
      <c r="AC10" s="11" t="s">
        <v>423</v>
      </c>
      <c r="AD10" s="11" t="s">
        <v>151</v>
      </c>
      <c r="AE10" s="8" t="s">
        <v>435</v>
      </c>
      <c r="AF10" s="8" t="s">
        <v>505</v>
      </c>
      <c r="AG10" s="31" t="s">
        <v>506</v>
      </c>
    </row>
    <row r="11" spans="1:33" s="5" customFormat="1">
      <c r="A11" s="6">
        <v>44583</v>
      </c>
      <c r="B11" s="25" t="s">
        <v>123</v>
      </c>
      <c r="C11" s="8" t="s">
        <v>156</v>
      </c>
      <c r="D11" s="9">
        <v>5.0763888888888886E-2</v>
      </c>
      <c r="E11" s="33" t="s">
        <v>534</v>
      </c>
      <c r="F11" s="10">
        <v>12.8</v>
      </c>
      <c r="G11" s="10">
        <v>11.3</v>
      </c>
      <c r="H11" s="10">
        <v>12.1</v>
      </c>
      <c r="I11" s="10">
        <v>12.4</v>
      </c>
      <c r="J11" s="10">
        <v>12.2</v>
      </c>
      <c r="K11" s="10">
        <v>12.8</v>
      </c>
      <c r="L11" s="27">
        <f t="shared" ref="L11:L13" si="3">SUM(F11:H11)</f>
        <v>36.200000000000003</v>
      </c>
      <c r="M11" s="27">
        <f t="shared" ref="M11:M13" si="4">SUM(I11:K11)</f>
        <v>37.400000000000006</v>
      </c>
      <c r="N11" s="28">
        <f t="shared" ref="N11:N13" si="5">SUM(F11:J11)</f>
        <v>60.8</v>
      </c>
      <c r="O11" s="11" t="s">
        <v>160</v>
      </c>
      <c r="P11" s="11" t="s">
        <v>155</v>
      </c>
      <c r="Q11" s="13" t="s">
        <v>256</v>
      </c>
      <c r="R11" s="13" t="s">
        <v>540</v>
      </c>
      <c r="S11" s="13" t="s">
        <v>157</v>
      </c>
      <c r="T11" s="12">
        <v>2.2000000000000002</v>
      </c>
      <c r="U11" s="12">
        <v>2.5</v>
      </c>
      <c r="V11" s="11" t="s">
        <v>150</v>
      </c>
      <c r="W11" s="12">
        <v>0.4</v>
      </c>
      <c r="X11" s="12" t="s">
        <v>421</v>
      </c>
      <c r="Y11" s="12">
        <v>0.6</v>
      </c>
      <c r="Z11" s="8">
        <v>-0.2</v>
      </c>
      <c r="AA11" s="8"/>
      <c r="AB11" s="11" t="s">
        <v>422</v>
      </c>
      <c r="AC11" s="11" t="s">
        <v>422</v>
      </c>
      <c r="AD11" s="11" t="s">
        <v>151</v>
      </c>
      <c r="AE11" s="8"/>
      <c r="AF11" s="8" t="s">
        <v>533</v>
      </c>
      <c r="AG11" s="31" t="s">
        <v>598</v>
      </c>
    </row>
    <row r="12" spans="1:33" s="5" customFormat="1">
      <c r="A12" s="6">
        <v>44584</v>
      </c>
      <c r="B12" s="36" t="s">
        <v>249</v>
      </c>
      <c r="C12" s="8" t="s">
        <v>156</v>
      </c>
      <c r="D12" s="9">
        <v>5.0798611111111114E-2</v>
      </c>
      <c r="E12" s="33" t="s">
        <v>568</v>
      </c>
      <c r="F12" s="10">
        <v>12.9</v>
      </c>
      <c r="G12" s="10">
        <v>11.2</v>
      </c>
      <c r="H12" s="10">
        <v>12.2</v>
      </c>
      <c r="I12" s="10">
        <v>12.7</v>
      </c>
      <c r="J12" s="10">
        <v>12.3</v>
      </c>
      <c r="K12" s="10">
        <v>12.6</v>
      </c>
      <c r="L12" s="27">
        <f t="shared" si="3"/>
        <v>36.299999999999997</v>
      </c>
      <c r="M12" s="27">
        <f t="shared" si="4"/>
        <v>37.6</v>
      </c>
      <c r="N12" s="28">
        <f t="shared" si="5"/>
        <v>61.3</v>
      </c>
      <c r="O12" s="11" t="s">
        <v>160</v>
      </c>
      <c r="P12" s="11" t="s">
        <v>155</v>
      </c>
      <c r="Q12" s="13" t="s">
        <v>583</v>
      </c>
      <c r="R12" s="13" t="s">
        <v>584</v>
      </c>
      <c r="S12" s="13" t="s">
        <v>227</v>
      </c>
      <c r="T12" s="12">
        <v>3</v>
      </c>
      <c r="U12" s="12">
        <v>3.8</v>
      </c>
      <c r="V12" s="11" t="s">
        <v>150</v>
      </c>
      <c r="W12" s="12">
        <v>0.5</v>
      </c>
      <c r="X12" s="12" t="s">
        <v>421</v>
      </c>
      <c r="Y12" s="12">
        <v>0.7</v>
      </c>
      <c r="Z12" s="8">
        <v>-0.2</v>
      </c>
      <c r="AA12" s="8"/>
      <c r="AB12" s="11" t="s">
        <v>422</v>
      </c>
      <c r="AC12" s="11" t="s">
        <v>422</v>
      </c>
      <c r="AD12" s="11" t="s">
        <v>150</v>
      </c>
      <c r="AE12" s="8"/>
      <c r="AF12" s="8" t="s">
        <v>567</v>
      </c>
      <c r="AG12" s="31" t="s">
        <v>611</v>
      </c>
    </row>
    <row r="13" spans="1:33" s="5" customFormat="1">
      <c r="A13" s="6">
        <v>44584</v>
      </c>
      <c r="B13" s="25" t="s">
        <v>122</v>
      </c>
      <c r="C13" s="8" t="s">
        <v>156</v>
      </c>
      <c r="D13" s="9">
        <v>5.0104166666666672E-2</v>
      </c>
      <c r="E13" s="33" t="s">
        <v>576</v>
      </c>
      <c r="F13" s="10">
        <v>12.5</v>
      </c>
      <c r="G13" s="10">
        <v>11.3</v>
      </c>
      <c r="H13" s="10">
        <v>12.1</v>
      </c>
      <c r="I13" s="10">
        <v>12.3</v>
      </c>
      <c r="J13" s="10">
        <v>12.3</v>
      </c>
      <c r="K13" s="10">
        <v>12.4</v>
      </c>
      <c r="L13" s="27">
        <f t="shared" si="3"/>
        <v>35.9</v>
      </c>
      <c r="M13" s="27">
        <f t="shared" si="4"/>
        <v>37</v>
      </c>
      <c r="N13" s="28">
        <f t="shared" si="5"/>
        <v>60.5</v>
      </c>
      <c r="O13" s="11" t="s">
        <v>160</v>
      </c>
      <c r="P13" s="11" t="s">
        <v>155</v>
      </c>
      <c r="Q13" s="13" t="s">
        <v>352</v>
      </c>
      <c r="R13" s="13" t="s">
        <v>266</v>
      </c>
      <c r="S13" s="13" t="s">
        <v>587</v>
      </c>
      <c r="T13" s="12">
        <v>3</v>
      </c>
      <c r="U13" s="12">
        <v>3.8</v>
      </c>
      <c r="V13" s="11" t="s">
        <v>150</v>
      </c>
      <c r="W13" s="12">
        <v>0.5</v>
      </c>
      <c r="X13" s="12" t="s">
        <v>421</v>
      </c>
      <c r="Y13" s="12">
        <v>0.7</v>
      </c>
      <c r="Z13" s="8">
        <v>-0.2</v>
      </c>
      <c r="AA13" s="8"/>
      <c r="AB13" s="11" t="s">
        <v>422</v>
      </c>
      <c r="AC13" s="11" t="s">
        <v>422</v>
      </c>
      <c r="AD13" s="11" t="s">
        <v>151</v>
      </c>
      <c r="AE13" s="8"/>
      <c r="AF13" s="8" t="s">
        <v>575</v>
      </c>
      <c r="AG13" s="31" t="s">
        <v>615</v>
      </c>
    </row>
    <row r="14" spans="1:33" s="5" customFormat="1">
      <c r="A14" s="6">
        <v>44584</v>
      </c>
      <c r="B14" s="25" t="s">
        <v>124</v>
      </c>
      <c r="C14" s="8" t="s">
        <v>156</v>
      </c>
      <c r="D14" s="9">
        <v>5.0081018518518518E-2</v>
      </c>
      <c r="E14" s="33" t="s">
        <v>594</v>
      </c>
      <c r="F14" s="10">
        <v>12.7</v>
      </c>
      <c r="G14" s="10">
        <v>11</v>
      </c>
      <c r="H14" s="10">
        <v>11.6</v>
      </c>
      <c r="I14" s="10">
        <v>12.3</v>
      </c>
      <c r="J14" s="10">
        <v>12.2</v>
      </c>
      <c r="K14" s="10">
        <v>12.9</v>
      </c>
      <c r="L14" s="27">
        <f t="shared" ref="L14" si="6">SUM(F14:H14)</f>
        <v>35.299999999999997</v>
      </c>
      <c r="M14" s="27">
        <f t="shared" ref="M14" si="7">SUM(I14:K14)</f>
        <v>37.4</v>
      </c>
      <c r="N14" s="28">
        <f t="shared" ref="N14" si="8">SUM(F14:J14)</f>
        <v>59.8</v>
      </c>
      <c r="O14" s="11" t="s">
        <v>174</v>
      </c>
      <c r="P14" s="11" t="s">
        <v>317</v>
      </c>
      <c r="Q14" s="13" t="s">
        <v>168</v>
      </c>
      <c r="R14" s="13" t="s">
        <v>255</v>
      </c>
      <c r="S14" s="13" t="s">
        <v>291</v>
      </c>
      <c r="T14" s="12">
        <v>3</v>
      </c>
      <c r="U14" s="12">
        <v>3.8</v>
      </c>
      <c r="V14" s="11" t="s">
        <v>150</v>
      </c>
      <c r="W14" s="12">
        <v>0.9</v>
      </c>
      <c r="X14" s="12" t="s">
        <v>421</v>
      </c>
      <c r="Y14" s="12">
        <v>1.2</v>
      </c>
      <c r="Z14" s="8">
        <v>-0.3</v>
      </c>
      <c r="AA14" s="8"/>
      <c r="AB14" s="11" t="s">
        <v>426</v>
      </c>
      <c r="AC14" s="11" t="s">
        <v>422</v>
      </c>
      <c r="AD14" s="11" t="s">
        <v>463</v>
      </c>
      <c r="AE14" s="8"/>
      <c r="AF14" s="8" t="s">
        <v>593</v>
      </c>
      <c r="AG14" s="31" t="s">
        <v>619</v>
      </c>
    </row>
    <row r="15" spans="1:33" s="5" customFormat="1">
      <c r="A15" s="6">
        <v>44590</v>
      </c>
      <c r="B15" s="25" t="s">
        <v>123</v>
      </c>
      <c r="C15" s="8" t="s">
        <v>156</v>
      </c>
      <c r="D15" s="9">
        <v>4.9409722222222223E-2</v>
      </c>
      <c r="E15" s="33" t="s">
        <v>624</v>
      </c>
      <c r="F15" s="10">
        <v>12.6</v>
      </c>
      <c r="G15" s="10">
        <v>11</v>
      </c>
      <c r="H15" s="10">
        <v>11.7</v>
      </c>
      <c r="I15" s="10">
        <v>12.2</v>
      </c>
      <c r="J15" s="10">
        <v>11.9</v>
      </c>
      <c r="K15" s="10">
        <v>12.5</v>
      </c>
      <c r="L15" s="27">
        <f t="shared" ref="L15:L19" si="9">SUM(F15:H15)</f>
        <v>35.299999999999997</v>
      </c>
      <c r="M15" s="27">
        <f t="shared" ref="M15:M19" si="10">SUM(I15:K15)</f>
        <v>36.6</v>
      </c>
      <c r="N15" s="28">
        <f t="shared" ref="N15:N19" si="11">SUM(F15:J15)</f>
        <v>59.4</v>
      </c>
      <c r="O15" s="11" t="s">
        <v>174</v>
      </c>
      <c r="P15" s="11" t="s">
        <v>317</v>
      </c>
      <c r="Q15" s="13" t="s">
        <v>586</v>
      </c>
      <c r="R15" s="13" t="s">
        <v>322</v>
      </c>
      <c r="S15" s="13" t="s">
        <v>157</v>
      </c>
      <c r="T15" s="12">
        <v>5.4</v>
      </c>
      <c r="U15" s="12">
        <v>6</v>
      </c>
      <c r="V15" s="11" t="s">
        <v>151</v>
      </c>
      <c r="W15" s="12">
        <v>-1.3</v>
      </c>
      <c r="X15" s="12" t="s">
        <v>421</v>
      </c>
      <c r="Y15" s="12">
        <v>-1.2</v>
      </c>
      <c r="Z15" s="8">
        <v>-0.1</v>
      </c>
      <c r="AA15" s="8"/>
      <c r="AB15" s="11" t="s">
        <v>428</v>
      </c>
      <c r="AC15" s="11" t="s">
        <v>423</v>
      </c>
      <c r="AD15" s="11" t="s">
        <v>151</v>
      </c>
      <c r="AE15" s="8"/>
      <c r="AF15" s="8" t="s">
        <v>623</v>
      </c>
      <c r="AG15" s="31" t="s">
        <v>684</v>
      </c>
    </row>
    <row r="16" spans="1:33" s="5" customFormat="1">
      <c r="A16" s="6">
        <v>44590</v>
      </c>
      <c r="B16" s="25" t="s">
        <v>245</v>
      </c>
      <c r="C16" s="8" t="s">
        <v>156</v>
      </c>
      <c r="D16" s="9">
        <v>4.9375000000000002E-2</v>
      </c>
      <c r="E16" s="33" t="s">
        <v>646</v>
      </c>
      <c r="F16" s="10">
        <v>12.3</v>
      </c>
      <c r="G16" s="10">
        <v>10.5</v>
      </c>
      <c r="H16" s="10">
        <v>11.5</v>
      </c>
      <c r="I16" s="10">
        <v>12.3</v>
      </c>
      <c r="J16" s="10">
        <v>12.2</v>
      </c>
      <c r="K16" s="10">
        <v>12.8</v>
      </c>
      <c r="L16" s="27">
        <f t="shared" si="9"/>
        <v>34.299999999999997</v>
      </c>
      <c r="M16" s="27">
        <f t="shared" si="10"/>
        <v>37.299999999999997</v>
      </c>
      <c r="N16" s="28">
        <f t="shared" si="11"/>
        <v>58.8</v>
      </c>
      <c r="O16" s="11" t="s">
        <v>154</v>
      </c>
      <c r="P16" s="11" t="s">
        <v>155</v>
      </c>
      <c r="Q16" s="13" t="s">
        <v>649</v>
      </c>
      <c r="R16" s="13" t="s">
        <v>157</v>
      </c>
      <c r="S16" s="13" t="s">
        <v>650</v>
      </c>
      <c r="T16" s="12">
        <v>5.4</v>
      </c>
      <c r="U16" s="12">
        <v>6</v>
      </c>
      <c r="V16" s="11" t="s">
        <v>151</v>
      </c>
      <c r="W16" s="12">
        <v>0.4</v>
      </c>
      <c r="X16" s="12" t="s">
        <v>421</v>
      </c>
      <c r="Y16" s="12">
        <v>0.5</v>
      </c>
      <c r="Z16" s="8">
        <v>-0.1</v>
      </c>
      <c r="AA16" s="8"/>
      <c r="AB16" s="11" t="s">
        <v>422</v>
      </c>
      <c r="AC16" s="11" t="s">
        <v>423</v>
      </c>
      <c r="AD16" s="11" t="s">
        <v>150</v>
      </c>
      <c r="AE16" s="8"/>
      <c r="AF16" s="8" t="s">
        <v>645</v>
      </c>
      <c r="AG16" s="31" t="s">
        <v>693</v>
      </c>
    </row>
    <row r="17" spans="1:33" s="5" customFormat="1">
      <c r="A17" s="6">
        <v>44591</v>
      </c>
      <c r="B17" s="36" t="s">
        <v>123</v>
      </c>
      <c r="C17" s="8" t="s">
        <v>156</v>
      </c>
      <c r="D17" s="9">
        <v>5.0763888888888886E-2</v>
      </c>
      <c r="E17" s="33" t="s">
        <v>655</v>
      </c>
      <c r="F17" s="10">
        <v>12.5</v>
      </c>
      <c r="G17" s="10">
        <v>11.2</v>
      </c>
      <c r="H17" s="10">
        <v>11.8</v>
      </c>
      <c r="I17" s="10">
        <v>12.4</v>
      </c>
      <c r="J17" s="10">
        <v>12.7</v>
      </c>
      <c r="K17" s="10">
        <v>13</v>
      </c>
      <c r="L17" s="27">
        <f t="shared" si="9"/>
        <v>35.5</v>
      </c>
      <c r="M17" s="27">
        <f t="shared" si="10"/>
        <v>38.1</v>
      </c>
      <c r="N17" s="28">
        <f t="shared" si="11"/>
        <v>60.599999999999994</v>
      </c>
      <c r="O17" s="11" t="s">
        <v>174</v>
      </c>
      <c r="P17" s="11" t="s">
        <v>175</v>
      </c>
      <c r="Q17" s="13" t="s">
        <v>660</v>
      </c>
      <c r="R17" s="13" t="s">
        <v>177</v>
      </c>
      <c r="S17" s="13" t="s">
        <v>298</v>
      </c>
      <c r="T17" s="12">
        <v>4.3</v>
      </c>
      <c r="U17" s="12">
        <v>4.5</v>
      </c>
      <c r="V17" s="11" t="s">
        <v>151</v>
      </c>
      <c r="W17" s="12">
        <v>0.4</v>
      </c>
      <c r="X17" s="12" t="s">
        <v>421</v>
      </c>
      <c r="Y17" s="12">
        <v>0.5</v>
      </c>
      <c r="Z17" s="8">
        <v>-0.1</v>
      </c>
      <c r="AA17" s="8"/>
      <c r="AB17" s="11" t="s">
        <v>422</v>
      </c>
      <c r="AC17" s="11" t="s">
        <v>422</v>
      </c>
      <c r="AD17" s="11" t="s">
        <v>151</v>
      </c>
      <c r="AE17" s="8"/>
      <c r="AF17" s="8" t="s">
        <v>654</v>
      </c>
      <c r="AG17" s="31" t="s">
        <v>695</v>
      </c>
    </row>
    <row r="18" spans="1:33" s="5" customFormat="1">
      <c r="A18" s="6">
        <v>44591</v>
      </c>
      <c r="B18" s="25" t="s">
        <v>125</v>
      </c>
      <c r="C18" s="8" t="s">
        <v>156</v>
      </c>
      <c r="D18" s="9">
        <v>5.0057870370370371E-2</v>
      </c>
      <c r="E18" s="33" t="s">
        <v>659</v>
      </c>
      <c r="F18" s="10">
        <v>12.5</v>
      </c>
      <c r="G18" s="10">
        <v>10.8</v>
      </c>
      <c r="H18" s="10">
        <v>12</v>
      </c>
      <c r="I18" s="10">
        <v>12.5</v>
      </c>
      <c r="J18" s="10">
        <v>12.2</v>
      </c>
      <c r="K18" s="10">
        <v>12.5</v>
      </c>
      <c r="L18" s="27">
        <f t="shared" si="9"/>
        <v>35.299999999999997</v>
      </c>
      <c r="M18" s="27">
        <f t="shared" si="10"/>
        <v>37.200000000000003</v>
      </c>
      <c r="N18" s="28">
        <f t="shared" si="11"/>
        <v>60</v>
      </c>
      <c r="O18" s="11" t="s">
        <v>174</v>
      </c>
      <c r="P18" s="11" t="s">
        <v>317</v>
      </c>
      <c r="Q18" s="13" t="s">
        <v>272</v>
      </c>
      <c r="R18" s="13" t="s">
        <v>663</v>
      </c>
      <c r="S18" s="13" t="s">
        <v>660</v>
      </c>
      <c r="T18" s="12">
        <v>4.3</v>
      </c>
      <c r="U18" s="12">
        <v>4.5</v>
      </c>
      <c r="V18" s="11" t="s">
        <v>151</v>
      </c>
      <c r="W18" s="12" t="s">
        <v>424</v>
      </c>
      <c r="X18" s="12" t="s">
        <v>421</v>
      </c>
      <c r="Y18" s="12">
        <v>0.1</v>
      </c>
      <c r="Z18" s="8">
        <v>-0.1</v>
      </c>
      <c r="AA18" s="8"/>
      <c r="AB18" s="11" t="s">
        <v>423</v>
      </c>
      <c r="AC18" s="11" t="s">
        <v>423</v>
      </c>
      <c r="AD18" s="11" t="s">
        <v>150</v>
      </c>
      <c r="AE18" s="8"/>
      <c r="AF18" s="8" t="s">
        <v>658</v>
      </c>
      <c r="AG18" s="31" t="s">
        <v>698</v>
      </c>
    </row>
    <row r="19" spans="1:33" s="5" customFormat="1">
      <c r="A19" s="6">
        <v>44591</v>
      </c>
      <c r="B19" s="25" t="s">
        <v>122</v>
      </c>
      <c r="C19" s="8" t="s">
        <v>156</v>
      </c>
      <c r="D19" s="9">
        <v>5.0069444444444444E-2</v>
      </c>
      <c r="E19" s="33" t="s">
        <v>680</v>
      </c>
      <c r="F19" s="10">
        <v>12.5</v>
      </c>
      <c r="G19" s="10">
        <v>10.9</v>
      </c>
      <c r="H19" s="10">
        <v>11.6</v>
      </c>
      <c r="I19" s="10">
        <v>12.3</v>
      </c>
      <c r="J19" s="10">
        <v>12.1</v>
      </c>
      <c r="K19" s="10">
        <v>13.2</v>
      </c>
      <c r="L19" s="27">
        <f t="shared" si="9"/>
        <v>35</v>
      </c>
      <c r="M19" s="27">
        <f t="shared" si="10"/>
        <v>37.599999999999994</v>
      </c>
      <c r="N19" s="28">
        <f t="shared" si="11"/>
        <v>59.4</v>
      </c>
      <c r="O19" s="11" t="s">
        <v>174</v>
      </c>
      <c r="P19" s="11" t="s">
        <v>155</v>
      </c>
      <c r="Q19" s="13" t="s">
        <v>212</v>
      </c>
      <c r="R19" s="13" t="s">
        <v>468</v>
      </c>
      <c r="S19" s="13" t="s">
        <v>681</v>
      </c>
      <c r="T19" s="12">
        <v>4.3</v>
      </c>
      <c r="U19" s="12">
        <v>4.5</v>
      </c>
      <c r="V19" s="11" t="s">
        <v>151</v>
      </c>
      <c r="W19" s="12">
        <v>0.2</v>
      </c>
      <c r="X19" s="12" t="s">
        <v>421</v>
      </c>
      <c r="Y19" s="12">
        <v>0.3</v>
      </c>
      <c r="Z19" s="8">
        <v>-0.1</v>
      </c>
      <c r="AA19" s="8"/>
      <c r="AB19" s="11" t="s">
        <v>422</v>
      </c>
      <c r="AC19" s="11" t="s">
        <v>423</v>
      </c>
      <c r="AD19" s="11" t="s">
        <v>150</v>
      </c>
      <c r="AE19" s="8"/>
      <c r="AF19" s="8" t="s">
        <v>705</v>
      </c>
      <c r="AG19" s="31" t="s">
        <v>706</v>
      </c>
    </row>
    <row r="20" spans="1:33" s="5" customFormat="1">
      <c r="A20" s="6">
        <v>44597</v>
      </c>
      <c r="B20" s="25" t="s">
        <v>124</v>
      </c>
      <c r="C20" s="8" t="s">
        <v>156</v>
      </c>
      <c r="D20" s="9">
        <v>5.0694444444444452E-2</v>
      </c>
      <c r="E20" s="33" t="s">
        <v>740</v>
      </c>
      <c r="F20" s="10">
        <v>12.6</v>
      </c>
      <c r="G20" s="10">
        <v>10.9</v>
      </c>
      <c r="H20" s="10">
        <v>11.8</v>
      </c>
      <c r="I20" s="10">
        <v>12.6</v>
      </c>
      <c r="J20" s="10">
        <v>12.1</v>
      </c>
      <c r="K20" s="10">
        <v>13</v>
      </c>
      <c r="L20" s="27">
        <f t="shared" ref="L20:L21" si="12">SUM(F20:H20)</f>
        <v>35.299999999999997</v>
      </c>
      <c r="M20" s="27">
        <f t="shared" ref="M20:M21" si="13">SUM(I20:K20)</f>
        <v>37.700000000000003</v>
      </c>
      <c r="N20" s="28">
        <f t="shared" ref="N20:N21" si="14">SUM(F20:J20)</f>
        <v>60</v>
      </c>
      <c r="O20" s="11" t="s">
        <v>174</v>
      </c>
      <c r="P20" s="11" t="s">
        <v>155</v>
      </c>
      <c r="Q20" s="13" t="s">
        <v>291</v>
      </c>
      <c r="R20" s="13" t="s">
        <v>584</v>
      </c>
      <c r="S20" s="13" t="s">
        <v>167</v>
      </c>
      <c r="T20" s="12">
        <v>2.8</v>
      </c>
      <c r="U20" s="12">
        <v>3</v>
      </c>
      <c r="V20" s="11" t="s">
        <v>463</v>
      </c>
      <c r="W20" s="12">
        <v>1.2</v>
      </c>
      <c r="X20" s="12" t="s">
        <v>421</v>
      </c>
      <c r="Y20" s="12">
        <v>1.2</v>
      </c>
      <c r="Z20" s="8" t="s">
        <v>424</v>
      </c>
      <c r="AA20" s="8"/>
      <c r="AB20" s="11" t="s">
        <v>426</v>
      </c>
      <c r="AC20" s="11" t="s">
        <v>422</v>
      </c>
      <c r="AD20" s="11" t="s">
        <v>150</v>
      </c>
      <c r="AE20" s="8" t="s">
        <v>736</v>
      </c>
      <c r="AF20" s="8" t="s">
        <v>741</v>
      </c>
      <c r="AG20" s="31" t="s">
        <v>785</v>
      </c>
    </row>
    <row r="21" spans="1:33" s="5" customFormat="1">
      <c r="A21" s="6">
        <v>44598</v>
      </c>
      <c r="B21" s="25" t="s">
        <v>123</v>
      </c>
      <c r="C21" s="8" t="s">
        <v>763</v>
      </c>
      <c r="D21" s="9">
        <v>5.0694444444444452E-2</v>
      </c>
      <c r="E21" s="33" t="s">
        <v>745</v>
      </c>
      <c r="F21" s="10">
        <v>12.7</v>
      </c>
      <c r="G21" s="10">
        <v>11</v>
      </c>
      <c r="H21" s="10">
        <v>11.9</v>
      </c>
      <c r="I21" s="10">
        <v>12.4</v>
      </c>
      <c r="J21" s="10">
        <v>12.2</v>
      </c>
      <c r="K21" s="10">
        <v>12.8</v>
      </c>
      <c r="L21" s="27">
        <f t="shared" si="12"/>
        <v>35.6</v>
      </c>
      <c r="M21" s="27">
        <f t="shared" si="13"/>
        <v>37.400000000000006</v>
      </c>
      <c r="N21" s="28">
        <f t="shared" si="14"/>
        <v>60.2</v>
      </c>
      <c r="O21" s="11" t="s">
        <v>174</v>
      </c>
      <c r="P21" s="11" t="s">
        <v>155</v>
      </c>
      <c r="Q21" s="13" t="s">
        <v>298</v>
      </c>
      <c r="R21" s="13" t="s">
        <v>161</v>
      </c>
      <c r="S21" s="13" t="s">
        <v>583</v>
      </c>
      <c r="T21" s="12">
        <v>2.6</v>
      </c>
      <c r="U21" s="12">
        <v>2.5</v>
      </c>
      <c r="V21" s="11" t="s">
        <v>151</v>
      </c>
      <c r="W21" s="12">
        <v>-0.2</v>
      </c>
      <c r="X21" s="12" t="s">
        <v>421</v>
      </c>
      <c r="Y21" s="12">
        <v>0.1</v>
      </c>
      <c r="Z21" s="8">
        <v>-0.3</v>
      </c>
      <c r="AA21" s="8"/>
      <c r="AB21" s="11" t="s">
        <v>423</v>
      </c>
      <c r="AC21" s="11" t="s">
        <v>422</v>
      </c>
      <c r="AD21" s="11" t="s">
        <v>151</v>
      </c>
      <c r="AE21" s="8"/>
      <c r="AF21" s="8" t="s">
        <v>744</v>
      </c>
      <c r="AG21" s="31" t="s">
        <v>786</v>
      </c>
    </row>
    <row r="22" spans="1:33" s="5" customFormat="1">
      <c r="A22" s="6">
        <v>44632</v>
      </c>
      <c r="B22" s="25" t="s">
        <v>124</v>
      </c>
      <c r="C22" s="8" t="s">
        <v>156</v>
      </c>
      <c r="D22" s="9">
        <v>4.9386574074074076E-2</v>
      </c>
      <c r="E22" s="33" t="s">
        <v>800</v>
      </c>
      <c r="F22" s="10">
        <v>12.5</v>
      </c>
      <c r="G22" s="10">
        <v>10.9</v>
      </c>
      <c r="H22" s="10">
        <v>11.6</v>
      </c>
      <c r="I22" s="10">
        <v>12.2</v>
      </c>
      <c r="J22" s="10">
        <v>12.3</v>
      </c>
      <c r="K22" s="10">
        <v>12.2</v>
      </c>
      <c r="L22" s="27">
        <f t="shared" ref="L22:L24" si="15">SUM(F22:H22)</f>
        <v>35</v>
      </c>
      <c r="M22" s="27">
        <f t="shared" ref="M22:M24" si="16">SUM(I22:K22)</f>
        <v>36.700000000000003</v>
      </c>
      <c r="N22" s="28">
        <f t="shared" ref="N22:N24" si="17">SUM(F22:J22)</f>
        <v>59.5</v>
      </c>
      <c r="O22" s="11" t="s">
        <v>174</v>
      </c>
      <c r="P22" s="11" t="s">
        <v>155</v>
      </c>
      <c r="Q22" s="13" t="s">
        <v>539</v>
      </c>
      <c r="R22" s="13" t="s">
        <v>404</v>
      </c>
      <c r="S22" s="13" t="s">
        <v>821</v>
      </c>
      <c r="T22" s="12">
        <v>2</v>
      </c>
      <c r="U22" s="12">
        <v>1.7</v>
      </c>
      <c r="V22" s="11" t="s">
        <v>151</v>
      </c>
      <c r="W22" s="12">
        <v>-0.1</v>
      </c>
      <c r="X22" s="12" t="s">
        <v>421</v>
      </c>
      <c r="Y22" s="12">
        <v>0.1</v>
      </c>
      <c r="Z22" s="8">
        <v>-0.2</v>
      </c>
      <c r="AA22" s="8"/>
      <c r="AB22" s="11" t="s">
        <v>423</v>
      </c>
      <c r="AC22" s="11" t="s">
        <v>422</v>
      </c>
      <c r="AD22" s="11" t="s">
        <v>151</v>
      </c>
      <c r="AE22" s="8"/>
      <c r="AF22" s="8" t="s">
        <v>858</v>
      </c>
      <c r="AG22" s="31" t="s">
        <v>859</v>
      </c>
    </row>
    <row r="23" spans="1:33" s="5" customFormat="1">
      <c r="A23" s="6">
        <v>44633</v>
      </c>
      <c r="B23" s="25" t="s">
        <v>123</v>
      </c>
      <c r="C23" s="8" t="s">
        <v>156</v>
      </c>
      <c r="D23" s="9">
        <v>5.0740740740740746E-2</v>
      </c>
      <c r="E23" s="33" t="s">
        <v>830</v>
      </c>
      <c r="F23" s="10">
        <v>12.5</v>
      </c>
      <c r="G23" s="10">
        <v>11</v>
      </c>
      <c r="H23" s="10">
        <v>12.4</v>
      </c>
      <c r="I23" s="10">
        <v>12.6</v>
      </c>
      <c r="J23" s="10">
        <v>12</v>
      </c>
      <c r="K23" s="10">
        <v>12.9</v>
      </c>
      <c r="L23" s="27">
        <f t="shared" si="15"/>
        <v>35.9</v>
      </c>
      <c r="M23" s="27">
        <f t="shared" si="16"/>
        <v>37.5</v>
      </c>
      <c r="N23" s="28">
        <f t="shared" si="17"/>
        <v>60.5</v>
      </c>
      <c r="O23" s="11" t="s">
        <v>174</v>
      </c>
      <c r="P23" s="11" t="s">
        <v>155</v>
      </c>
      <c r="Q23" s="13" t="s">
        <v>660</v>
      </c>
      <c r="R23" s="13" t="s">
        <v>387</v>
      </c>
      <c r="S23" s="13" t="s">
        <v>322</v>
      </c>
      <c r="T23" s="12">
        <v>1.8</v>
      </c>
      <c r="U23" s="12">
        <v>1.7</v>
      </c>
      <c r="V23" s="11" t="s">
        <v>151</v>
      </c>
      <c r="W23" s="12">
        <v>0.3</v>
      </c>
      <c r="X23" s="12" t="s">
        <v>421</v>
      </c>
      <c r="Y23" s="12">
        <v>0.5</v>
      </c>
      <c r="Z23" s="8">
        <v>-0.2</v>
      </c>
      <c r="AA23" s="8"/>
      <c r="AB23" s="11" t="s">
        <v>422</v>
      </c>
      <c r="AC23" s="11" t="s">
        <v>422</v>
      </c>
      <c r="AD23" s="11" t="s">
        <v>151</v>
      </c>
      <c r="AE23" s="8"/>
      <c r="AF23" s="8" t="s">
        <v>870</v>
      </c>
      <c r="AG23" s="31" t="s">
        <v>871</v>
      </c>
    </row>
    <row r="24" spans="1:33" s="5" customFormat="1">
      <c r="A24" s="6">
        <v>44633</v>
      </c>
      <c r="B24" s="25" t="s">
        <v>122</v>
      </c>
      <c r="C24" s="8" t="s">
        <v>156</v>
      </c>
      <c r="D24" s="9">
        <v>5.004629629629629E-2</v>
      </c>
      <c r="E24" s="33" t="s">
        <v>847</v>
      </c>
      <c r="F24" s="10">
        <v>12.6</v>
      </c>
      <c r="G24" s="10">
        <v>11.3</v>
      </c>
      <c r="H24" s="10">
        <v>11.9</v>
      </c>
      <c r="I24" s="10">
        <v>11.8</v>
      </c>
      <c r="J24" s="10">
        <v>12.1</v>
      </c>
      <c r="K24" s="10">
        <v>12.7</v>
      </c>
      <c r="L24" s="27">
        <f t="shared" si="15"/>
        <v>35.799999999999997</v>
      </c>
      <c r="M24" s="27">
        <f t="shared" si="16"/>
        <v>36.599999999999994</v>
      </c>
      <c r="N24" s="28">
        <f t="shared" si="17"/>
        <v>59.699999999999996</v>
      </c>
      <c r="O24" s="11" t="s">
        <v>160</v>
      </c>
      <c r="P24" s="11" t="s">
        <v>155</v>
      </c>
      <c r="Q24" s="13" t="s">
        <v>273</v>
      </c>
      <c r="R24" s="13" t="s">
        <v>196</v>
      </c>
      <c r="S24" s="13" t="s">
        <v>539</v>
      </c>
      <c r="T24" s="12">
        <v>1.8</v>
      </c>
      <c r="U24" s="12">
        <v>1.7</v>
      </c>
      <c r="V24" s="11" t="s">
        <v>151</v>
      </c>
      <c r="W24" s="12" t="s">
        <v>424</v>
      </c>
      <c r="X24" s="12" t="s">
        <v>421</v>
      </c>
      <c r="Y24" s="12">
        <v>0.2</v>
      </c>
      <c r="Z24" s="8">
        <v>-0.2</v>
      </c>
      <c r="AA24" s="8"/>
      <c r="AB24" s="11" t="s">
        <v>423</v>
      </c>
      <c r="AC24" s="11" t="s">
        <v>423</v>
      </c>
      <c r="AD24" s="11" t="s">
        <v>151</v>
      </c>
      <c r="AE24" s="8"/>
      <c r="AF24" s="8" t="s">
        <v>887</v>
      </c>
      <c r="AG24" s="31" t="s">
        <v>887</v>
      </c>
    </row>
  </sheetData>
  <autoFilter ref="A1:AF21" xr:uid="{00000000-0009-0000-0000-000006000000}"/>
  <phoneticPr fontId="11"/>
  <conditionalFormatting sqref="AB2:AC2">
    <cfRule type="containsText" dxfId="515" priority="814" operator="containsText" text="E">
      <formula>NOT(ISERROR(SEARCH("E",AB2)))</formula>
    </cfRule>
    <cfRule type="containsText" dxfId="514" priority="815" operator="containsText" text="B">
      <formula>NOT(ISERROR(SEARCH("B",AB2)))</formula>
    </cfRule>
    <cfRule type="containsText" dxfId="513" priority="816" operator="containsText" text="A">
      <formula>NOT(ISERROR(SEARCH("A",AB2)))</formula>
    </cfRule>
  </conditionalFormatting>
  <conditionalFormatting sqref="AD2">
    <cfRule type="containsText" dxfId="512" priority="811" operator="containsText" text="E">
      <formula>NOT(ISERROR(SEARCH("E",AD2)))</formula>
    </cfRule>
    <cfRule type="containsText" dxfId="511" priority="812" operator="containsText" text="B">
      <formula>NOT(ISERROR(SEARCH("B",AD2)))</formula>
    </cfRule>
    <cfRule type="containsText" dxfId="510" priority="813" operator="containsText" text="A">
      <formula>NOT(ISERROR(SEARCH("A",AD2)))</formula>
    </cfRule>
  </conditionalFormatting>
  <conditionalFormatting sqref="V2">
    <cfRule type="containsText" dxfId="509" priority="683" operator="containsText" text="D">
      <formula>NOT(ISERROR(SEARCH("D",V2)))</formula>
    </cfRule>
    <cfRule type="containsText" dxfId="508" priority="684" operator="containsText" text="S">
      <formula>NOT(ISERROR(SEARCH("S",V2)))</formula>
    </cfRule>
    <cfRule type="containsText" dxfId="507" priority="685" operator="containsText" text="F">
      <formula>NOT(ISERROR(SEARCH("F",V2)))</formula>
    </cfRule>
    <cfRule type="containsText" dxfId="506" priority="686" operator="containsText" text="E">
      <formula>NOT(ISERROR(SEARCH("E",V2)))</formula>
    </cfRule>
    <cfRule type="containsText" dxfId="505" priority="687" operator="containsText" text="B">
      <formula>NOT(ISERROR(SEARCH("B",V2)))</formula>
    </cfRule>
    <cfRule type="containsText" dxfId="504" priority="688" operator="containsText" text="A">
      <formula>NOT(ISERROR(SEARCH("A",V2)))</formula>
    </cfRule>
  </conditionalFormatting>
  <conditionalFormatting sqref="AE2">
    <cfRule type="containsText" dxfId="503" priority="674" operator="containsText" text="E">
      <formula>NOT(ISERROR(SEARCH("E",AE2)))</formula>
    </cfRule>
    <cfRule type="containsText" dxfId="502" priority="675" operator="containsText" text="B">
      <formula>NOT(ISERROR(SEARCH("B",AE2)))</formula>
    </cfRule>
    <cfRule type="containsText" dxfId="501" priority="676" operator="containsText" text="A">
      <formula>NOT(ISERROR(SEARCH("A",AE2)))</formula>
    </cfRule>
  </conditionalFormatting>
  <conditionalFormatting sqref="F2:K2">
    <cfRule type="colorScale" priority="1445">
      <colorScale>
        <cfvo type="min"/>
        <cfvo type="percentile" val="50"/>
        <cfvo type="max"/>
        <color rgb="FFF8696B"/>
        <color rgb="FFFFEB84"/>
        <color rgb="FF63BE7B"/>
      </colorScale>
    </cfRule>
  </conditionalFormatting>
  <conditionalFormatting sqref="AB3:AC7">
    <cfRule type="containsText" dxfId="500" priority="131" operator="containsText" text="E">
      <formula>NOT(ISERROR(SEARCH("E",AB3)))</formula>
    </cfRule>
    <cfRule type="containsText" dxfId="499" priority="132" operator="containsText" text="B">
      <formula>NOT(ISERROR(SEARCH("B",AB3)))</formula>
    </cfRule>
    <cfRule type="containsText" dxfId="498" priority="133" operator="containsText" text="A">
      <formula>NOT(ISERROR(SEARCH("A",AB3)))</formula>
    </cfRule>
  </conditionalFormatting>
  <conditionalFormatting sqref="AD3:AD7">
    <cfRule type="containsText" dxfId="497" priority="128" operator="containsText" text="E">
      <formula>NOT(ISERROR(SEARCH("E",AD3)))</formula>
    </cfRule>
    <cfRule type="containsText" dxfId="496" priority="129" operator="containsText" text="B">
      <formula>NOT(ISERROR(SEARCH("B",AD3)))</formula>
    </cfRule>
    <cfRule type="containsText" dxfId="495" priority="130" operator="containsText" text="A">
      <formula>NOT(ISERROR(SEARCH("A",AD3)))</formula>
    </cfRule>
  </conditionalFormatting>
  <conditionalFormatting sqref="V3:V7">
    <cfRule type="containsText" dxfId="494" priority="122" operator="containsText" text="D">
      <formula>NOT(ISERROR(SEARCH("D",V3)))</formula>
    </cfRule>
    <cfRule type="containsText" dxfId="493" priority="123" operator="containsText" text="S">
      <formula>NOT(ISERROR(SEARCH("S",V3)))</formula>
    </cfRule>
    <cfRule type="containsText" dxfId="492" priority="124" operator="containsText" text="F">
      <formula>NOT(ISERROR(SEARCH("F",V3)))</formula>
    </cfRule>
    <cfRule type="containsText" dxfId="491" priority="125" operator="containsText" text="E">
      <formula>NOT(ISERROR(SEARCH("E",V3)))</formula>
    </cfRule>
    <cfRule type="containsText" dxfId="490" priority="126" operator="containsText" text="B">
      <formula>NOT(ISERROR(SEARCH("B",V3)))</formula>
    </cfRule>
    <cfRule type="containsText" dxfId="489" priority="127" operator="containsText" text="A">
      <formula>NOT(ISERROR(SEARCH("A",V3)))</formula>
    </cfRule>
  </conditionalFormatting>
  <conditionalFormatting sqref="AE3:AE7">
    <cfRule type="containsText" dxfId="488" priority="119" operator="containsText" text="E">
      <formula>NOT(ISERROR(SEARCH("E",AE3)))</formula>
    </cfRule>
    <cfRule type="containsText" dxfId="487" priority="120" operator="containsText" text="B">
      <formula>NOT(ISERROR(SEARCH("B",AE3)))</formula>
    </cfRule>
    <cfRule type="containsText" dxfId="486" priority="121" operator="containsText" text="A">
      <formula>NOT(ISERROR(SEARCH("A",AE3)))</formula>
    </cfRule>
  </conditionalFormatting>
  <conditionalFormatting sqref="F3:K7">
    <cfRule type="colorScale" priority="134">
      <colorScale>
        <cfvo type="min"/>
        <cfvo type="percentile" val="50"/>
        <cfvo type="max"/>
        <color rgb="FFF8696B"/>
        <color rgb="FFFFEB84"/>
        <color rgb="FF63BE7B"/>
      </colorScale>
    </cfRule>
  </conditionalFormatting>
  <conditionalFormatting sqref="AB8:AC10">
    <cfRule type="containsText" dxfId="485" priority="115" operator="containsText" text="E">
      <formula>NOT(ISERROR(SEARCH("E",AB8)))</formula>
    </cfRule>
    <cfRule type="containsText" dxfId="484" priority="116" operator="containsText" text="B">
      <formula>NOT(ISERROR(SEARCH("B",AB8)))</formula>
    </cfRule>
    <cfRule type="containsText" dxfId="483" priority="117" operator="containsText" text="A">
      <formula>NOT(ISERROR(SEARCH("A",AB8)))</formula>
    </cfRule>
  </conditionalFormatting>
  <conditionalFormatting sqref="AD8:AD10">
    <cfRule type="containsText" dxfId="482" priority="112" operator="containsText" text="E">
      <formula>NOT(ISERROR(SEARCH("E",AD8)))</formula>
    </cfRule>
    <cfRule type="containsText" dxfId="481" priority="113" operator="containsText" text="B">
      <formula>NOT(ISERROR(SEARCH("B",AD8)))</formula>
    </cfRule>
    <cfRule type="containsText" dxfId="480" priority="114" operator="containsText" text="A">
      <formula>NOT(ISERROR(SEARCH("A",AD8)))</formula>
    </cfRule>
  </conditionalFormatting>
  <conditionalFormatting sqref="V8:V10">
    <cfRule type="containsText" dxfId="479" priority="106" operator="containsText" text="D">
      <formula>NOT(ISERROR(SEARCH("D",V8)))</formula>
    </cfRule>
    <cfRule type="containsText" dxfId="478" priority="107" operator="containsText" text="S">
      <formula>NOT(ISERROR(SEARCH("S",V8)))</formula>
    </cfRule>
    <cfRule type="containsText" dxfId="477" priority="108" operator="containsText" text="F">
      <formula>NOT(ISERROR(SEARCH("F",V8)))</formula>
    </cfRule>
    <cfRule type="containsText" dxfId="476" priority="109" operator="containsText" text="E">
      <formula>NOT(ISERROR(SEARCH("E",V8)))</formula>
    </cfRule>
    <cfRule type="containsText" dxfId="475" priority="110" operator="containsText" text="B">
      <formula>NOT(ISERROR(SEARCH("B",V8)))</formula>
    </cfRule>
    <cfRule type="containsText" dxfId="474" priority="111" operator="containsText" text="A">
      <formula>NOT(ISERROR(SEARCH("A",V8)))</formula>
    </cfRule>
  </conditionalFormatting>
  <conditionalFormatting sqref="F8:K10">
    <cfRule type="colorScale" priority="118">
      <colorScale>
        <cfvo type="min"/>
        <cfvo type="percentile" val="50"/>
        <cfvo type="max"/>
        <color rgb="FFF8696B"/>
        <color rgb="FFFFEB84"/>
        <color rgb="FF63BE7B"/>
      </colorScale>
    </cfRule>
  </conditionalFormatting>
  <conditionalFormatting sqref="AE8:AE9">
    <cfRule type="containsText" dxfId="473" priority="100" operator="containsText" text="E">
      <formula>NOT(ISERROR(SEARCH("E",AE8)))</formula>
    </cfRule>
    <cfRule type="containsText" dxfId="472" priority="101" operator="containsText" text="B">
      <formula>NOT(ISERROR(SEARCH("B",AE8)))</formula>
    </cfRule>
    <cfRule type="containsText" dxfId="471" priority="102" operator="containsText" text="A">
      <formula>NOT(ISERROR(SEARCH("A",AE8)))</formula>
    </cfRule>
  </conditionalFormatting>
  <conditionalFormatting sqref="AE10">
    <cfRule type="containsText" dxfId="470" priority="97" operator="containsText" text="E">
      <formula>NOT(ISERROR(SEARCH("E",AE10)))</formula>
    </cfRule>
    <cfRule type="containsText" dxfId="469" priority="98" operator="containsText" text="B">
      <formula>NOT(ISERROR(SEARCH("B",AE10)))</formula>
    </cfRule>
    <cfRule type="containsText" dxfId="468" priority="99" operator="containsText" text="A">
      <formula>NOT(ISERROR(SEARCH("A",AE10)))</formula>
    </cfRule>
  </conditionalFormatting>
  <conditionalFormatting sqref="AB11:AC13">
    <cfRule type="containsText" dxfId="467" priority="93" operator="containsText" text="E">
      <formula>NOT(ISERROR(SEARCH("E",AB11)))</formula>
    </cfRule>
    <cfRule type="containsText" dxfId="466" priority="94" operator="containsText" text="B">
      <formula>NOT(ISERROR(SEARCH("B",AB11)))</formula>
    </cfRule>
    <cfRule type="containsText" dxfId="465" priority="95" operator="containsText" text="A">
      <formula>NOT(ISERROR(SEARCH("A",AB11)))</formula>
    </cfRule>
  </conditionalFormatting>
  <conditionalFormatting sqref="AD11:AD13">
    <cfRule type="containsText" dxfId="464" priority="90" operator="containsText" text="E">
      <formula>NOT(ISERROR(SEARCH("E",AD11)))</formula>
    </cfRule>
    <cfRule type="containsText" dxfId="463" priority="91" operator="containsText" text="B">
      <formula>NOT(ISERROR(SEARCH("B",AD11)))</formula>
    </cfRule>
    <cfRule type="containsText" dxfId="462" priority="92" operator="containsText" text="A">
      <formula>NOT(ISERROR(SEARCH("A",AD11)))</formula>
    </cfRule>
  </conditionalFormatting>
  <conditionalFormatting sqref="F11:K13">
    <cfRule type="colorScale" priority="96">
      <colorScale>
        <cfvo type="min"/>
        <cfvo type="percentile" val="50"/>
        <cfvo type="max"/>
        <color rgb="FFF8696B"/>
        <color rgb="FFFFEB84"/>
        <color rgb="FF63BE7B"/>
      </colorScale>
    </cfRule>
  </conditionalFormatting>
  <conditionalFormatting sqref="AE11:AE13">
    <cfRule type="containsText" dxfId="461" priority="81" operator="containsText" text="E">
      <formula>NOT(ISERROR(SEARCH("E",AE11)))</formula>
    </cfRule>
    <cfRule type="containsText" dxfId="460" priority="82" operator="containsText" text="B">
      <formula>NOT(ISERROR(SEARCH("B",AE11)))</formula>
    </cfRule>
    <cfRule type="containsText" dxfId="459" priority="83" operator="containsText" text="A">
      <formula>NOT(ISERROR(SEARCH("A",AE11)))</formula>
    </cfRule>
  </conditionalFormatting>
  <conditionalFormatting sqref="V11">
    <cfRule type="containsText" dxfId="458" priority="75" operator="containsText" text="D">
      <formula>NOT(ISERROR(SEARCH("D",V11)))</formula>
    </cfRule>
    <cfRule type="containsText" dxfId="457" priority="76" operator="containsText" text="S">
      <formula>NOT(ISERROR(SEARCH("S",V11)))</formula>
    </cfRule>
    <cfRule type="containsText" dxfId="456" priority="77" operator="containsText" text="F">
      <formula>NOT(ISERROR(SEARCH("F",V11)))</formula>
    </cfRule>
    <cfRule type="containsText" dxfId="455" priority="78" operator="containsText" text="E">
      <formula>NOT(ISERROR(SEARCH("E",V11)))</formula>
    </cfRule>
    <cfRule type="containsText" dxfId="454" priority="79" operator="containsText" text="B">
      <formula>NOT(ISERROR(SEARCH("B",V11)))</formula>
    </cfRule>
    <cfRule type="containsText" dxfId="453" priority="80" operator="containsText" text="A">
      <formula>NOT(ISERROR(SEARCH("A",V11)))</formula>
    </cfRule>
  </conditionalFormatting>
  <conditionalFormatting sqref="AB14:AC14">
    <cfRule type="containsText" dxfId="452" priority="71" operator="containsText" text="E">
      <formula>NOT(ISERROR(SEARCH("E",AB14)))</formula>
    </cfRule>
    <cfRule type="containsText" dxfId="451" priority="72" operator="containsText" text="B">
      <formula>NOT(ISERROR(SEARCH("B",AB14)))</formula>
    </cfRule>
    <cfRule type="containsText" dxfId="450" priority="73" operator="containsText" text="A">
      <formula>NOT(ISERROR(SEARCH("A",AB14)))</formula>
    </cfRule>
  </conditionalFormatting>
  <conditionalFormatting sqref="AD14">
    <cfRule type="containsText" dxfId="449" priority="68" operator="containsText" text="E">
      <formula>NOT(ISERROR(SEARCH("E",AD14)))</formula>
    </cfRule>
    <cfRule type="containsText" dxfId="448" priority="69" operator="containsText" text="B">
      <formula>NOT(ISERROR(SEARCH("B",AD14)))</formula>
    </cfRule>
    <cfRule type="containsText" dxfId="447" priority="70" operator="containsText" text="A">
      <formula>NOT(ISERROR(SEARCH("A",AD14)))</formula>
    </cfRule>
  </conditionalFormatting>
  <conditionalFormatting sqref="F14:K14">
    <cfRule type="colorScale" priority="74">
      <colorScale>
        <cfvo type="min"/>
        <cfvo type="percentile" val="50"/>
        <cfvo type="max"/>
        <color rgb="FFF8696B"/>
        <color rgb="FFFFEB84"/>
        <color rgb="FF63BE7B"/>
      </colorScale>
    </cfRule>
  </conditionalFormatting>
  <conditionalFormatting sqref="AE14">
    <cfRule type="containsText" dxfId="446" priority="59" operator="containsText" text="E">
      <formula>NOT(ISERROR(SEARCH("E",AE14)))</formula>
    </cfRule>
    <cfRule type="containsText" dxfId="445" priority="60" operator="containsText" text="B">
      <formula>NOT(ISERROR(SEARCH("B",AE14)))</formula>
    </cfRule>
    <cfRule type="containsText" dxfId="444" priority="61" operator="containsText" text="A">
      <formula>NOT(ISERROR(SEARCH("A",AE14)))</formula>
    </cfRule>
  </conditionalFormatting>
  <conditionalFormatting sqref="V12:V14">
    <cfRule type="containsText" dxfId="443" priority="53" operator="containsText" text="D">
      <formula>NOT(ISERROR(SEARCH("D",V12)))</formula>
    </cfRule>
    <cfRule type="containsText" dxfId="442" priority="54" operator="containsText" text="S">
      <formula>NOT(ISERROR(SEARCH("S",V12)))</formula>
    </cfRule>
    <cfRule type="containsText" dxfId="441" priority="55" operator="containsText" text="F">
      <formula>NOT(ISERROR(SEARCH("F",V12)))</formula>
    </cfRule>
    <cfRule type="containsText" dxfId="440" priority="56" operator="containsText" text="E">
      <formula>NOT(ISERROR(SEARCH("E",V12)))</formula>
    </cfRule>
    <cfRule type="containsText" dxfId="439" priority="57" operator="containsText" text="B">
      <formula>NOT(ISERROR(SEARCH("B",V12)))</formula>
    </cfRule>
    <cfRule type="containsText" dxfId="438" priority="58" operator="containsText" text="A">
      <formula>NOT(ISERROR(SEARCH("A",V12)))</formula>
    </cfRule>
  </conditionalFormatting>
  <conditionalFormatting sqref="AB15:AC19">
    <cfRule type="containsText" dxfId="437" priority="49" operator="containsText" text="E">
      <formula>NOT(ISERROR(SEARCH("E",AB15)))</formula>
    </cfRule>
    <cfRule type="containsText" dxfId="436" priority="50" operator="containsText" text="B">
      <formula>NOT(ISERROR(SEARCH("B",AB15)))</formula>
    </cfRule>
    <cfRule type="containsText" dxfId="435" priority="51" operator="containsText" text="A">
      <formula>NOT(ISERROR(SEARCH("A",AB15)))</formula>
    </cfRule>
  </conditionalFormatting>
  <conditionalFormatting sqref="AD15:AD19">
    <cfRule type="containsText" dxfId="434" priority="46" operator="containsText" text="E">
      <formula>NOT(ISERROR(SEARCH("E",AD15)))</formula>
    </cfRule>
    <cfRule type="containsText" dxfId="433" priority="47" operator="containsText" text="B">
      <formula>NOT(ISERROR(SEARCH("B",AD15)))</formula>
    </cfRule>
    <cfRule type="containsText" dxfId="432" priority="48" operator="containsText" text="A">
      <formula>NOT(ISERROR(SEARCH("A",AD15)))</formula>
    </cfRule>
  </conditionalFormatting>
  <conditionalFormatting sqref="F15:K19">
    <cfRule type="colorScale" priority="52">
      <colorScale>
        <cfvo type="min"/>
        <cfvo type="percentile" val="50"/>
        <cfvo type="max"/>
        <color rgb="FFF8696B"/>
        <color rgb="FFFFEB84"/>
        <color rgb="FF63BE7B"/>
      </colorScale>
    </cfRule>
  </conditionalFormatting>
  <conditionalFormatting sqref="AE15:AE19">
    <cfRule type="containsText" dxfId="431" priority="43" operator="containsText" text="E">
      <formula>NOT(ISERROR(SEARCH("E",AE15)))</formula>
    </cfRule>
    <cfRule type="containsText" dxfId="430" priority="44" operator="containsText" text="B">
      <formula>NOT(ISERROR(SEARCH("B",AE15)))</formula>
    </cfRule>
    <cfRule type="containsText" dxfId="429" priority="45" operator="containsText" text="A">
      <formula>NOT(ISERROR(SEARCH("A",AE15)))</formula>
    </cfRule>
  </conditionalFormatting>
  <conditionalFormatting sqref="V15:V19">
    <cfRule type="containsText" dxfId="428" priority="37" operator="containsText" text="D">
      <formula>NOT(ISERROR(SEARCH("D",V15)))</formula>
    </cfRule>
    <cfRule type="containsText" dxfId="427" priority="38" operator="containsText" text="S">
      <formula>NOT(ISERROR(SEARCH("S",V15)))</formula>
    </cfRule>
    <cfRule type="containsText" dxfId="426" priority="39" operator="containsText" text="F">
      <formula>NOT(ISERROR(SEARCH("F",V15)))</formula>
    </cfRule>
    <cfRule type="containsText" dxfId="425" priority="40" operator="containsText" text="E">
      <formula>NOT(ISERROR(SEARCH("E",V15)))</formula>
    </cfRule>
    <cfRule type="containsText" dxfId="424" priority="41" operator="containsText" text="B">
      <formula>NOT(ISERROR(SEARCH("B",V15)))</formula>
    </cfRule>
    <cfRule type="containsText" dxfId="423" priority="42" operator="containsText" text="A">
      <formula>NOT(ISERROR(SEARCH("A",V15)))</formula>
    </cfRule>
  </conditionalFormatting>
  <conditionalFormatting sqref="AB20:AC21">
    <cfRule type="containsText" dxfId="422" priority="33" operator="containsText" text="E">
      <formula>NOT(ISERROR(SEARCH("E",AB20)))</formula>
    </cfRule>
    <cfRule type="containsText" dxfId="421" priority="34" operator="containsText" text="B">
      <formula>NOT(ISERROR(SEARCH("B",AB20)))</formula>
    </cfRule>
    <cfRule type="containsText" dxfId="420" priority="35" operator="containsText" text="A">
      <formula>NOT(ISERROR(SEARCH("A",AB20)))</formula>
    </cfRule>
  </conditionalFormatting>
  <conditionalFormatting sqref="AD20:AD21">
    <cfRule type="containsText" dxfId="419" priority="30" operator="containsText" text="E">
      <formula>NOT(ISERROR(SEARCH("E",AD20)))</formula>
    </cfRule>
    <cfRule type="containsText" dxfId="418" priority="31" operator="containsText" text="B">
      <formula>NOT(ISERROR(SEARCH("B",AD20)))</formula>
    </cfRule>
    <cfRule type="containsText" dxfId="417" priority="32" operator="containsText" text="A">
      <formula>NOT(ISERROR(SEARCH("A",AD20)))</formula>
    </cfRule>
  </conditionalFormatting>
  <conditionalFormatting sqref="F20:K20">
    <cfRule type="colorScale" priority="36">
      <colorScale>
        <cfvo type="min"/>
        <cfvo type="percentile" val="50"/>
        <cfvo type="max"/>
        <color rgb="FFF8696B"/>
        <color rgb="FFFFEB84"/>
        <color rgb="FF63BE7B"/>
      </colorScale>
    </cfRule>
  </conditionalFormatting>
  <conditionalFormatting sqref="AE21">
    <cfRule type="containsText" dxfId="416" priority="27" operator="containsText" text="E">
      <formula>NOT(ISERROR(SEARCH("E",AE21)))</formula>
    </cfRule>
    <cfRule type="containsText" dxfId="415" priority="28" operator="containsText" text="B">
      <formula>NOT(ISERROR(SEARCH("B",AE21)))</formula>
    </cfRule>
    <cfRule type="containsText" dxfId="414" priority="29" operator="containsText" text="A">
      <formula>NOT(ISERROR(SEARCH("A",AE21)))</formula>
    </cfRule>
  </conditionalFormatting>
  <conditionalFormatting sqref="V20:V21">
    <cfRule type="containsText" dxfId="413" priority="21" operator="containsText" text="D">
      <formula>NOT(ISERROR(SEARCH("D",V20)))</formula>
    </cfRule>
    <cfRule type="containsText" dxfId="412" priority="22" operator="containsText" text="S">
      <formula>NOT(ISERROR(SEARCH("S",V20)))</formula>
    </cfRule>
    <cfRule type="containsText" dxfId="411" priority="23" operator="containsText" text="F">
      <formula>NOT(ISERROR(SEARCH("F",V20)))</formula>
    </cfRule>
    <cfRule type="containsText" dxfId="410" priority="24" operator="containsText" text="E">
      <formula>NOT(ISERROR(SEARCH("E",V20)))</formula>
    </cfRule>
    <cfRule type="containsText" dxfId="409" priority="25" operator="containsText" text="B">
      <formula>NOT(ISERROR(SEARCH("B",V20)))</formula>
    </cfRule>
    <cfRule type="containsText" dxfId="408" priority="26" operator="containsText" text="A">
      <formula>NOT(ISERROR(SEARCH("A",V20)))</formula>
    </cfRule>
  </conditionalFormatting>
  <conditionalFormatting sqref="AE20">
    <cfRule type="containsText" dxfId="407" priority="18" operator="containsText" text="E">
      <formula>NOT(ISERROR(SEARCH("E",AE20)))</formula>
    </cfRule>
    <cfRule type="containsText" dxfId="406" priority="19" operator="containsText" text="B">
      <formula>NOT(ISERROR(SEARCH("B",AE20)))</formula>
    </cfRule>
    <cfRule type="containsText" dxfId="405" priority="20" operator="containsText" text="A">
      <formula>NOT(ISERROR(SEARCH("A",AE20)))</formula>
    </cfRule>
  </conditionalFormatting>
  <conditionalFormatting sqref="F21:K21">
    <cfRule type="colorScale" priority="17">
      <colorScale>
        <cfvo type="min"/>
        <cfvo type="percentile" val="50"/>
        <cfvo type="max"/>
        <color rgb="FFF8696B"/>
        <color rgb="FFFFEB84"/>
        <color rgb="FF63BE7B"/>
      </colorScale>
    </cfRule>
  </conditionalFormatting>
  <conditionalFormatting sqref="AB22:AC24">
    <cfRule type="containsText" dxfId="404" priority="14" operator="containsText" text="E">
      <formula>NOT(ISERROR(SEARCH("E",AB22)))</formula>
    </cfRule>
    <cfRule type="containsText" dxfId="403" priority="15" operator="containsText" text="B">
      <formula>NOT(ISERROR(SEARCH("B",AB22)))</formula>
    </cfRule>
    <cfRule type="containsText" dxfId="402" priority="16" operator="containsText" text="A">
      <formula>NOT(ISERROR(SEARCH("A",AB22)))</formula>
    </cfRule>
  </conditionalFormatting>
  <conditionalFormatting sqref="AD22:AD24">
    <cfRule type="containsText" dxfId="401" priority="11" operator="containsText" text="E">
      <formula>NOT(ISERROR(SEARCH("E",AD22)))</formula>
    </cfRule>
    <cfRule type="containsText" dxfId="400" priority="12" operator="containsText" text="B">
      <formula>NOT(ISERROR(SEARCH("B",AD22)))</formula>
    </cfRule>
    <cfRule type="containsText" dxfId="399" priority="13" operator="containsText" text="A">
      <formula>NOT(ISERROR(SEARCH("A",AD22)))</formula>
    </cfRule>
  </conditionalFormatting>
  <conditionalFormatting sqref="AE22:AE24">
    <cfRule type="containsText" dxfId="398" priority="8" operator="containsText" text="E">
      <formula>NOT(ISERROR(SEARCH("E",AE22)))</formula>
    </cfRule>
    <cfRule type="containsText" dxfId="397" priority="9" operator="containsText" text="B">
      <formula>NOT(ISERROR(SEARCH("B",AE22)))</formula>
    </cfRule>
    <cfRule type="containsText" dxfId="396" priority="10" operator="containsText" text="A">
      <formula>NOT(ISERROR(SEARCH("A",AE22)))</formula>
    </cfRule>
  </conditionalFormatting>
  <conditionalFormatting sqref="V22:V24">
    <cfRule type="containsText" dxfId="395" priority="2" operator="containsText" text="D">
      <formula>NOT(ISERROR(SEARCH("D",V22)))</formula>
    </cfRule>
    <cfRule type="containsText" dxfId="394" priority="3" operator="containsText" text="S">
      <formula>NOT(ISERROR(SEARCH("S",V22)))</formula>
    </cfRule>
    <cfRule type="containsText" dxfId="393" priority="4" operator="containsText" text="F">
      <formula>NOT(ISERROR(SEARCH("F",V22)))</formula>
    </cfRule>
    <cfRule type="containsText" dxfId="392" priority="5" operator="containsText" text="E">
      <formula>NOT(ISERROR(SEARCH("E",V22)))</formula>
    </cfRule>
    <cfRule type="containsText" dxfId="391" priority="6" operator="containsText" text="B">
      <formula>NOT(ISERROR(SEARCH("B",V22)))</formula>
    </cfRule>
    <cfRule type="containsText" dxfId="390" priority="7" operator="containsText" text="A">
      <formula>NOT(ISERROR(SEARCH("A",V22)))</formula>
    </cfRule>
  </conditionalFormatting>
  <conditionalFormatting sqref="F22:K24">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E2:AE19 AE21:AE24" xr:uid="{7F07E616-5DB5-304A-B9C6-E0228E1ACBB9}">
      <formula1>"強風,外差し,イン先行,凍結防止"</formula1>
    </dataValidation>
    <dataValidation type="list" allowBlank="1" showInputMessage="1" showErrorMessage="1" sqref="AE20" xr:uid="{DAE05E61-1400-1E49-B998-6F9CE70808A0}">
      <formula1>"強風,外差し,イン先行"</formula1>
    </dataValidation>
  </dataValidations>
  <pageMargins left="0.7" right="0.7" top="0.75" bottom="0.75" header="0.3" footer="0.3"/>
  <pageSetup paperSize="9" orientation="portrait" horizontalDpi="4294967292" verticalDpi="4294967292"/>
  <ignoredErrors>
    <ignoredError sqref="L2:N2 L3:N7 L8:N10 L11:N14 L15:N19 L20:N21 L22:N24"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28"/>
  <sheetViews>
    <sheetView workbookViewId="0">
      <pane xSplit="5" ySplit="1" topLeftCell="O2" activePane="bottomRight" state="frozen"/>
      <selection activeCell="E15" sqref="E15"/>
      <selection pane="topRight" activeCell="E15" sqref="E15"/>
      <selection pane="bottomLeft" activeCell="E15" sqref="E15"/>
      <selection pane="bottomRight" activeCell="AH35" sqref="AH3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145</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127</v>
      </c>
      <c r="C2" s="8" t="s">
        <v>219</v>
      </c>
      <c r="D2" s="9">
        <v>5.8333333333333327E-2</v>
      </c>
      <c r="E2" s="32" t="s">
        <v>216</v>
      </c>
      <c r="F2" s="10">
        <v>12.1</v>
      </c>
      <c r="G2" s="10">
        <v>10.7</v>
      </c>
      <c r="H2" s="10">
        <v>11.3</v>
      </c>
      <c r="I2" s="10">
        <v>11.8</v>
      </c>
      <c r="J2" s="10">
        <v>12.6</v>
      </c>
      <c r="K2" s="10">
        <v>12.5</v>
      </c>
      <c r="L2" s="10">
        <v>13</v>
      </c>
      <c r="M2" s="27">
        <f t="shared" ref="M2:M13" si="0">SUM(F2:H2)</f>
        <v>34.099999999999994</v>
      </c>
      <c r="N2" s="27">
        <f t="shared" ref="N2:N13" si="1">I2</f>
        <v>11.8</v>
      </c>
      <c r="O2" s="27">
        <f t="shared" ref="O2:O13" si="2">SUM(J2:L2)</f>
        <v>38.1</v>
      </c>
      <c r="P2" s="28">
        <f t="shared" ref="P2:P13" si="3">SUM(F2:J2)</f>
        <v>58.499999999999993</v>
      </c>
      <c r="Q2" s="11" t="s">
        <v>217</v>
      </c>
      <c r="R2" s="11" t="s">
        <v>218</v>
      </c>
      <c r="S2" s="13" t="s">
        <v>220</v>
      </c>
      <c r="T2" s="13" t="s">
        <v>221</v>
      </c>
      <c r="U2" s="13" t="s">
        <v>222</v>
      </c>
      <c r="V2" s="12">
        <v>4.4000000000000004</v>
      </c>
      <c r="W2" s="12">
        <v>5.0999999999999996</v>
      </c>
      <c r="X2" s="11" t="s">
        <v>152</v>
      </c>
      <c r="Y2" s="8">
        <v>0.3</v>
      </c>
      <c r="Z2" s="11" t="s">
        <v>421</v>
      </c>
      <c r="AA2" s="11">
        <v>0.5</v>
      </c>
      <c r="AB2" s="11">
        <v>-0.2</v>
      </c>
      <c r="AC2" s="11"/>
      <c r="AD2" s="11" t="s">
        <v>422</v>
      </c>
      <c r="AE2" s="11" t="s">
        <v>423</v>
      </c>
      <c r="AF2" s="11" t="s">
        <v>152</v>
      </c>
      <c r="AG2" s="8"/>
      <c r="AH2" s="8" t="s">
        <v>215</v>
      </c>
      <c r="AI2" s="31" t="s">
        <v>223</v>
      </c>
    </row>
    <row r="3" spans="1:35" s="5" customFormat="1">
      <c r="A3" s="6">
        <v>44566</v>
      </c>
      <c r="B3" s="25" t="s">
        <v>146</v>
      </c>
      <c r="C3" s="8" t="s">
        <v>219</v>
      </c>
      <c r="D3" s="9">
        <v>5.7731481481481474E-2</v>
      </c>
      <c r="E3" s="32" t="s">
        <v>233</v>
      </c>
      <c r="F3" s="10">
        <v>11.9</v>
      </c>
      <c r="G3" s="10">
        <v>11</v>
      </c>
      <c r="H3" s="10">
        <v>11.6</v>
      </c>
      <c r="I3" s="10">
        <v>12.1</v>
      </c>
      <c r="J3" s="10">
        <v>12.6</v>
      </c>
      <c r="K3" s="10">
        <v>12</v>
      </c>
      <c r="L3" s="10">
        <v>12.6</v>
      </c>
      <c r="M3" s="27">
        <f t="shared" si="0"/>
        <v>34.5</v>
      </c>
      <c r="N3" s="27">
        <f t="shared" si="1"/>
        <v>12.1</v>
      </c>
      <c r="O3" s="27">
        <f t="shared" si="2"/>
        <v>37.200000000000003</v>
      </c>
      <c r="P3" s="28">
        <f t="shared" si="3"/>
        <v>59.2</v>
      </c>
      <c r="Q3" s="11" t="s">
        <v>217</v>
      </c>
      <c r="R3" s="11" t="s">
        <v>235</v>
      </c>
      <c r="S3" s="13" t="s">
        <v>236</v>
      </c>
      <c r="T3" s="13" t="s">
        <v>237</v>
      </c>
      <c r="U3" s="13" t="s">
        <v>238</v>
      </c>
      <c r="V3" s="12">
        <v>4.4000000000000004</v>
      </c>
      <c r="W3" s="12">
        <v>5.0999999999999996</v>
      </c>
      <c r="X3" s="11" t="s">
        <v>152</v>
      </c>
      <c r="Y3" s="8">
        <v>-0.6</v>
      </c>
      <c r="Z3" s="11" t="s">
        <v>421</v>
      </c>
      <c r="AA3" s="11">
        <v>-0.4</v>
      </c>
      <c r="AB3" s="11">
        <v>-0.2</v>
      </c>
      <c r="AC3" s="11"/>
      <c r="AD3" s="11" t="s">
        <v>425</v>
      </c>
      <c r="AE3" s="11" t="s">
        <v>423</v>
      </c>
      <c r="AF3" s="11" t="s">
        <v>152</v>
      </c>
      <c r="AG3" s="8"/>
      <c r="AH3" s="8" t="s">
        <v>232</v>
      </c>
      <c r="AI3" s="31" t="s">
        <v>234</v>
      </c>
    </row>
    <row r="4" spans="1:35" s="5" customFormat="1">
      <c r="A4" s="6">
        <v>44569</v>
      </c>
      <c r="B4" s="25" t="s">
        <v>243</v>
      </c>
      <c r="C4" s="8" t="s">
        <v>219</v>
      </c>
      <c r="D4" s="9">
        <v>5.9803240740740747E-2</v>
      </c>
      <c r="E4" s="33" t="s">
        <v>251</v>
      </c>
      <c r="F4" s="10">
        <v>12.1</v>
      </c>
      <c r="G4" s="10">
        <v>11.2</v>
      </c>
      <c r="H4" s="10">
        <v>11.5</v>
      </c>
      <c r="I4" s="10">
        <v>12.3</v>
      </c>
      <c r="J4" s="10">
        <v>13.1</v>
      </c>
      <c r="K4" s="10">
        <v>13.1</v>
      </c>
      <c r="L4" s="10">
        <v>13.4</v>
      </c>
      <c r="M4" s="27">
        <f t="shared" si="0"/>
        <v>34.799999999999997</v>
      </c>
      <c r="N4" s="27">
        <f t="shared" si="1"/>
        <v>12.3</v>
      </c>
      <c r="O4" s="27">
        <f t="shared" si="2"/>
        <v>39.6</v>
      </c>
      <c r="P4" s="28">
        <f t="shared" si="3"/>
        <v>60.199999999999996</v>
      </c>
      <c r="Q4" s="11" t="s">
        <v>217</v>
      </c>
      <c r="R4" s="11" t="s">
        <v>218</v>
      </c>
      <c r="S4" s="13" t="s">
        <v>220</v>
      </c>
      <c r="T4" s="13" t="s">
        <v>261</v>
      </c>
      <c r="U4" s="13" t="s">
        <v>262</v>
      </c>
      <c r="V4" s="12">
        <v>2.8</v>
      </c>
      <c r="W4" s="12">
        <v>3.3</v>
      </c>
      <c r="X4" s="11" t="s">
        <v>152</v>
      </c>
      <c r="Y4" s="8">
        <v>0.6</v>
      </c>
      <c r="Z4" s="11" t="s">
        <v>421</v>
      </c>
      <c r="AA4" s="11">
        <v>0.8</v>
      </c>
      <c r="AB4" s="11">
        <v>-0.2</v>
      </c>
      <c r="AC4" s="11"/>
      <c r="AD4" s="11" t="s">
        <v>426</v>
      </c>
      <c r="AE4" s="11" t="s">
        <v>423</v>
      </c>
      <c r="AF4" s="11" t="s">
        <v>152</v>
      </c>
      <c r="AG4" s="8"/>
      <c r="AH4" s="8" t="s">
        <v>254</v>
      </c>
      <c r="AI4" s="31" t="s">
        <v>268</v>
      </c>
    </row>
    <row r="5" spans="1:35" s="5" customFormat="1">
      <c r="A5" s="6">
        <v>44569</v>
      </c>
      <c r="B5" s="25" t="s">
        <v>244</v>
      </c>
      <c r="C5" s="8" t="s">
        <v>219</v>
      </c>
      <c r="D5" s="9">
        <v>5.7731481481481474E-2</v>
      </c>
      <c r="E5" s="32" t="s">
        <v>304</v>
      </c>
      <c r="F5" s="10">
        <v>12.2</v>
      </c>
      <c r="G5" s="10">
        <v>10.7</v>
      </c>
      <c r="H5" s="10">
        <v>11.1</v>
      </c>
      <c r="I5" s="10">
        <v>12</v>
      </c>
      <c r="J5" s="10">
        <v>12.6</v>
      </c>
      <c r="K5" s="10">
        <v>12.3</v>
      </c>
      <c r="L5" s="10">
        <v>12.9</v>
      </c>
      <c r="M5" s="27">
        <f t="shared" si="0"/>
        <v>34</v>
      </c>
      <c r="N5" s="27">
        <f t="shared" si="1"/>
        <v>12</v>
      </c>
      <c r="O5" s="27">
        <f t="shared" si="2"/>
        <v>37.799999999999997</v>
      </c>
      <c r="P5" s="28">
        <f t="shared" si="3"/>
        <v>58.6</v>
      </c>
      <c r="Q5" s="11" t="s">
        <v>275</v>
      </c>
      <c r="R5" s="11" t="s">
        <v>305</v>
      </c>
      <c r="S5" s="13" t="s">
        <v>306</v>
      </c>
      <c r="T5" s="13" t="s">
        <v>307</v>
      </c>
      <c r="U5" s="13" t="s">
        <v>308</v>
      </c>
      <c r="V5" s="12">
        <v>2.8</v>
      </c>
      <c r="W5" s="12">
        <v>3.3</v>
      </c>
      <c r="X5" s="11" t="s">
        <v>152</v>
      </c>
      <c r="Y5" s="8">
        <v>0.6</v>
      </c>
      <c r="Z5" s="11" t="s">
        <v>421</v>
      </c>
      <c r="AA5" s="11">
        <v>0.8</v>
      </c>
      <c r="AB5" s="11">
        <v>-0.2</v>
      </c>
      <c r="AC5" s="11"/>
      <c r="AD5" s="11" t="s">
        <v>426</v>
      </c>
      <c r="AE5" s="11" t="s">
        <v>422</v>
      </c>
      <c r="AF5" s="11" t="s">
        <v>152</v>
      </c>
      <c r="AG5" s="8"/>
      <c r="AH5" s="8" t="s">
        <v>303</v>
      </c>
      <c r="AI5" s="31" t="s">
        <v>309</v>
      </c>
    </row>
    <row r="6" spans="1:35" s="5" customFormat="1">
      <c r="A6" s="6">
        <v>44570</v>
      </c>
      <c r="B6" s="36" t="s">
        <v>241</v>
      </c>
      <c r="C6" s="8" t="s">
        <v>219</v>
      </c>
      <c r="D6" s="9">
        <v>5.9085648148148151E-2</v>
      </c>
      <c r="E6" s="32" t="s">
        <v>331</v>
      </c>
      <c r="F6" s="10">
        <v>12</v>
      </c>
      <c r="G6" s="10">
        <v>11.1</v>
      </c>
      <c r="H6" s="10">
        <v>11.8</v>
      </c>
      <c r="I6" s="10">
        <v>12.6</v>
      </c>
      <c r="J6" s="10">
        <v>12.8</v>
      </c>
      <c r="K6" s="10">
        <v>12.5</v>
      </c>
      <c r="L6" s="10">
        <v>12.7</v>
      </c>
      <c r="M6" s="27">
        <f t="shared" si="0"/>
        <v>34.900000000000006</v>
      </c>
      <c r="N6" s="27">
        <f t="shared" si="1"/>
        <v>12.6</v>
      </c>
      <c r="O6" s="27">
        <f t="shared" si="2"/>
        <v>38</v>
      </c>
      <c r="P6" s="28">
        <f t="shared" si="3"/>
        <v>60.300000000000011</v>
      </c>
      <c r="Q6" s="11" t="s">
        <v>275</v>
      </c>
      <c r="R6" s="11" t="s">
        <v>330</v>
      </c>
      <c r="S6" s="13" t="s">
        <v>236</v>
      </c>
      <c r="T6" s="13" t="s">
        <v>332</v>
      </c>
      <c r="U6" s="13" t="s">
        <v>333</v>
      </c>
      <c r="V6" s="12">
        <v>3.2</v>
      </c>
      <c r="W6" s="12">
        <v>3.8</v>
      </c>
      <c r="X6" s="11" t="s">
        <v>152</v>
      </c>
      <c r="Y6" s="8">
        <v>0.4</v>
      </c>
      <c r="Z6" s="11" t="s">
        <v>421</v>
      </c>
      <c r="AA6" s="11">
        <v>0.6</v>
      </c>
      <c r="AB6" s="11">
        <v>-0.2</v>
      </c>
      <c r="AC6" s="11"/>
      <c r="AD6" s="11" t="s">
        <v>422</v>
      </c>
      <c r="AE6" s="11" t="s">
        <v>423</v>
      </c>
      <c r="AF6" s="11" t="s">
        <v>152</v>
      </c>
      <c r="AG6" s="8"/>
      <c r="AH6" s="8" t="s">
        <v>334</v>
      </c>
      <c r="AI6" s="31" t="s">
        <v>335</v>
      </c>
    </row>
    <row r="7" spans="1:35" s="5" customFormat="1">
      <c r="A7" s="6">
        <v>44571</v>
      </c>
      <c r="B7" s="25" t="s">
        <v>242</v>
      </c>
      <c r="C7" s="8" t="s">
        <v>219</v>
      </c>
      <c r="D7" s="9">
        <v>5.9722222222222225E-2</v>
      </c>
      <c r="E7" s="32" t="s">
        <v>375</v>
      </c>
      <c r="F7" s="10">
        <v>12.3</v>
      </c>
      <c r="G7" s="10">
        <v>10.9</v>
      </c>
      <c r="H7" s="10">
        <v>11.5</v>
      </c>
      <c r="I7" s="10">
        <v>12.5</v>
      </c>
      <c r="J7" s="10">
        <v>13</v>
      </c>
      <c r="K7" s="10">
        <v>12.6</v>
      </c>
      <c r="L7" s="10">
        <v>13.2</v>
      </c>
      <c r="M7" s="27">
        <f t="shared" si="0"/>
        <v>34.700000000000003</v>
      </c>
      <c r="N7" s="27">
        <f t="shared" si="1"/>
        <v>12.5</v>
      </c>
      <c r="O7" s="27">
        <f t="shared" si="2"/>
        <v>38.799999999999997</v>
      </c>
      <c r="P7" s="28">
        <f t="shared" si="3"/>
        <v>60.2</v>
      </c>
      <c r="Q7" s="11" t="s">
        <v>217</v>
      </c>
      <c r="R7" s="11" t="s">
        <v>218</v>
      </c>
      <c r="S7" s="13" t="s">
        <v>388</v>
      </c>
      <c r="T7" s="13" t="s">
        <v>388</v>
      </c>
      <c r="U7" s="13" t="s">
        <v>389</v>
      </c>
      <c r="V7" s="12">
        <v>2.7</v>
      </c>
      <c r="W7" s="12">
        <v>2.9</v>
      </c>
      <c r="X7" s="11" t="s">
        <v>150</v>
      </c>
      <c r="Y7" s="8">
        <v>-0.1</v>
      </c>
      <c r="Z7" s="11" t="s">
        <v>421</v>
      </c>
      <c r="AA7" s="11">
        <v>0.2</v>
      </c>
      <c r="AB7" s="11">
        <v>-0.3</v>
      </c>
      <c r="AC7" s="11"/>
      <c r="AD7" s="11" t="s">
        <v>423</v>
      </c>
      <c r="AE7" s="11" t="s">
        <v>423</v>
      </c>
      <c r="AF7" s="11" t="s">
        <v>152</v>
      </c>
      <c r="AG7" s="8"/>
      <c r="AH7" s="8" t="s">
        <v>374</v>
      </c>
      <c r="AI7" s="31" t="s">
        <v>411</v>
      </c>
    </row>
    <row r="8" spans="1:35" s="5" customFormat="1">
      <c r="A8" s="6">
        <v>44571</v>
      </c>
      <c r="B8" s="25" t="s">
        <v>241</v>
      </c>
      <c r="C8" s="8" t="s">
        <v>219</v>
      </c>
      <c r="D8" s="9">
        <v>5.8368055555555555E-2</v>
      </c>
      <c r="E8" s="32" t="s">
        <v>402</v>
      </c>
      <c r="F8" s="10">
        <v>12.2</v>
      </c>
      <c r="G8" s="10">
        <v>10.7</v>
      </c>
      <c r="H8" s="10">
        <v>11.4</v>
      </c>
      <c r="I8" s="10">
        <v>12.3</v>
      </c>
      <c r="J8" s="10">
        <v>12.6</v>
      </c>
      <c r="K8" s="10">
        <v>12.3</v>
      </c>
      <c r="L8" s="10">
        <v>12.8</v>
      </c>
      <c r="M8" s="27">
        <f t="shared" si="0"/>
        <v>34.299999999999997</v>
      </c>
      <c r="N8" s="27">
        <f t="shared" si="1"/>
        <v>12.3</v>
      </c>
      <c r="O8" s="27">
        <f t="shared" si="2"/>
        <v>37.700000000000003</v>
      </c>
      <c r="P8" s="28">
        <f t="shared" si="3"/>
        <v>59.199999999999996</v>
      </c>
      <c r="Q8" s="11" t="s">
        <v>217</v>
      </c>
      <c r="R8" s="11" t="s">
        <v>235</v>
      </c>
      <c r="S8" s="13" t="s">
        <v>406</v>
      </c>
      <c r="T8" s="13" t="s">
        <v>407</v>
      </c>
      <c r="U8" s="13" t="s">
        <v>408</v>
      </c>
      <c r="V8" s="12">
        <v>2.7</v>
      </c>
      <c r="W8" s="12">
        <v>2.9</v>
      </c>
      <c r="X8" s="11" t="s">
        <v>150</v>
      </c>
      <c r="Y8" s="8">
        <v>-0.8</v>
      </c>
      <c r="Z8" s="11" t="s">
        <v>421</v>
      </c>
      <c r="AA8" s="11">
        <v>-0.5</v>
      </c>
      <c r="AB8" s="11">
        <v>-0.3</v>
      </c>
      <c r="AC8" s="11"/>
      <c r="AD8" s="11" t="s">
        <v>425</v>
      </c>
      <c r="AE8" s="11" t="s">
        <v>422</v>
      </c>
      <c r="AF8" s="11" t="s">
        <v>152</v>
      </c>
      <c r="AG8" s="8"/>
      <c r="AH8" s="8" t="s">
        <v>401</v>
      </c>
      <c r="AI8" s="31" t="s">
        <v>420</v>
      </c>
    </row>
    <row r="9" spans="1:35" s="5" customFormat="1">
      <c r="A9" s="6">
        <v>44576</v>
      </c>
      <c r="B9" s="36" t="s">
        <v>242</v>
      </c>
      <c r="C9" s="8" t="s">
        <v>219</v>
      </c>
      <c r="D9" s="9">
        <v>5.9733796296296299E-2</v>
      </c>
      <c r="E9" s="32" t="s">
        <v>438</v>
      </c>
      <c r="F9" s="10">
        <v>12.3</v>
      </c>
      <c r="G9" s="10">
        <v>11.1</v>
      </c>
      <c r="H9" s="10">
        <v>11.8</v>
      </c>
      <c r="I9" s="10">
        <v>12.3</v>
      </c>
      <c r="J9" s="10">
        <v>12.6</v>
      </c>
      <c r="K9" s="10">
        <v>12.6</v>
      </c>
      <c r="L9" s="10">
        <v>13.4</v>
      </c>
      <c r="M9" s="27">
        <f t="shared" si="0"/>
        <v>35.200000000000003</v>
      </c>
      <c r="N9" s="27">
        <f t="shared" si="1"/>
        <v>12.3</v>
      </c>
      <c r="O9" s="27">
        <f t="shared" si="2"/>
        <v>38.6</v>
      </c>
      <c r="P9" s="28">
        <f t="shared" si="3"/>
        <v>60.1</v>
      </c>
      <c r="Q9" s="11" t="s">
        <v>275</v>
      </c>
      <c r="R9" s="11" t="s">
        <v>330</v>
      </c>
      <c r="S9" s="13" t="s">
        <v>307</v>
      </c>
      <c r="T9" s="13" t="s">
        <v>307</v>
      </c>
      <c r="U9" s="13" t="s">
        <v>446</v>
      </c>
      <c r="V9" s="12">
        <v>6.1</v>
      </c>
      <c r="W9" s="12">
        <v>6.6</v>
      </c>
      <c r="X9" s="11" t="s">
        <v>152</v>
      </c>
      <c r="Y9" s="8" t="s">
        <v>424</v>
      </c>
      <c r="Z9" s="11" t="s">
        <v>421</v>
      </c>
      <c r="AA9" s="11">
        <v>0.2</v>
      </c>
      <c r="AB9" s="11">
        <v>-0.2</v>
      </c>
      <c r="AC9" s="11"/>
      <c r="AD9" s="11" t="s">
        <v>423</v>
      </c>
      <c r="AE9" s="11" t="s">
        <v>422</v>
      </c>
      <c r="AF9" s="11" t="s">
        <v>433</v>
      </c>
      <c r="AG9" s="8" t="s">
        <v>435</v>
      </c>
      <c r="AH9" s="8" t="s">
        <v>437</v>
      </c>
      <c r="AI9" s="31" t="s">
        <v>495</v>
      </c>
    </row>
    <row r="10" spans="1:35" s="5" customFormat="1">
      <c r="A10" s="6">
        <v>44576</v>
      </c>
      <c r="B10" s="25" t="s">
        <v>430</v>
      </c>
      <c r="C10" s="8" t="s">
        <v>219</v>
      </c>
      <c r="D10" s="9">
        <v>5.9791666666666667E-2</v>
      </c>
      <c r="E10" s="32" t="s">
        <v>442</v>
      </c>
      <c r="F10" s="10">
        <v>12.5</v>
      </c>
      <c r="G10" s="10">
        <v>11.1</v>
      </c>
      <c r="H10" s="10">
        <v>12.1</v>
      </c>
      <c r="I10" s="10">
        <v>12.8</v>
      </c>
      <c r="J10" s="10">
        <v>12.8</v>
      </c>
      <c r="K10" s="10">
        <v>12.3</v>
      </c>
      <c r="L10" s="10">
        <v>13</v>
      </c>
      <c r="M10" s="27">
        <f t="shared" si="0"/>
        <v>35.700000000000003</v>
      </c>
      <c r="N10" s="27">
        <f t="shared" si="1"/>
        <v>12.8</v>
      </c>
      <c r="O10" s="27">
        <f t="shared" si="2"/>
        <v>38.1</v>
      </c>
      <c r="P10" s="28">
        <f t="shared" si="3"/>
        <v>61.3</v>
      </c>
      <c r="Q10" s="11" t="s">
        <v>275</v>
      </c>
      <c r="R10" s="11" t="s">
        <v>218</v>
      </c>
      <c r="S10" s="13" t="s">
        <v>449</v>
      </c>
      <c r="T10" s="13" t="s">
        <v>450</v>
      </c>
      <c r="U10" s="13" t="s">
        <v>262</v>
      </c>
      <c r="V10" s="12">
        <v>6.1</v>
      </c>
      <c r="W10" s="12">
        <v>6.6</v>
      </c>
      <c r="X10" s="11" t="s">
        <v>152</v>
      </c>
      <c r="Y10" s="8">
        <v>0.3</v>
      </c>
      <c r="Z10" s="11" t="s">
        <v>421</v>
      </c>
      <c r="AA10" s="11">
        <v>0.5</v>
      </c>
      <c r="AB10" s="11">
        <v>-0.2</v>
      </c>
      <c r="AC10" s="11"/>
      <c r="AD10" s="11" t="s">
        <v>422</v>
      </c>
      <c r="AE10" s="11" t="s">
        <v>423</v>
      </c>
      <c r="AF10" s="11" t="s">
        <v>152</v>
      </c>
      <c r="AG10" s="8" t="s">
        <v>435</v>
      </c>
      <c r="AH10" s="8" t="s">
        <v>441</v>
      </c>
      <c r="AI10" s="31" t="s">
        <v>497</v>
      </c>
    </row>
    <row r="11" spans="1:35" s="5" customFormat="1">
      <c r="A11" s="6">
        <v>44577</v>
      </c>
      <c r="B11" s="25" t="s">
        <v>242</v>
      </c>
      <c r="C11" s="8" t="s">
        <v>219</v>
      </c>
      <c r="D11" s="9">
        <v>5.9722222222222225E-2</v>
      </c>
      <c r="E11" s="32" t="s">
        <v>473</v>
      </c>
      <c r="F11" s="10">
        <v>12.2</v>
      </c>
      <c r="G11" s="10">
        <v>11</v>
      </c>
      <c r="H11" s="10">
        <v>11.4</v>
      </c>
      <c r="I11" s="10">
        <v>12.8</v>
      </c>
      <c r="J11" s="10">
        <v>13.4</v>
      </c>
      <c r="K11" s="10">
        <v>12.4</v>
      </c>
      <c r="L11" s="10">
        <v>12.8</v>
      </c>
      <c r="M11" s="27">
        <f t="shared" si="0"/>
        <v>34.6</v>
      </c>
      <c r="N11" s="27">
        <f t="shared" si="1"/>
        <v>12.8</v>
      </c>
      <c r="O11" s="27">
        <f t="shared" si="2"/>
        <v>38.6</v>
      </c>
      <c r="P11" s="28">
        <f t="shared" si="3"/>
        <v>60.800000000000004</v>
      </c>
      <c r="Q11" s="11" t="s">
        <v>217</v>
      </c>
      <c r="R11" s="11" t="s">
        <v>218</v>
      </c>
      <c r="S11" s="13" t="s">
        <v>220</v>
      </c>
      <c r="T11" s="13" t="s">
        <v>474</v>
      </c>
      <c r="U11" s="13" t="s">
        <v>308</v>
      </c>
      <c r="V11" s="12">
        <v>4.0999999999999996</v>
      </c>
      <c r="W11" s="12">
        <v>6.1</v>
      </c>
      <c r="X11" s="11" t="s">
        <v>152</v>
      </c>
      <c r="Y11" s="8">
        <v>-0.1</v>
      </c>
      <c r="Z11" s="11" t="s">
        <v>421</v>
      </c>
      <c r="AA11" s="11" t="s">
        <v>424</v>
      </c>
      <c r="AB11" s="11">
        <v>-0.1</v>
      </c>
      <c r="AC11" s="11"/>
      <c r="AD11" s="11" t="s">
        <v>423</v>
      </c>
      <c r="AE11" s="11" t="s">
        <v>423</v>
      </c>
      <c r="AF11" s="11" t="s">
        <v>433</v>
      </c>
      <c r="AG11" s="8" t="s">
        <v>435</v>
      </c>
      <c r="AH11" s="8" t="s">
        <v>509</v>
      </c>
      <c r="AI11" s="31" t="s">
        <v>510</v>
      </c>
    </row>
    <row r="12" spans="1:35" s="5" customFormat="1">
      <c r="A12" s="6">
        <v>44577</v>
      </c>
      <c r="B12" s="25" t="s">
        <v>127</v>
      </c>
      <c r="C12" s="8" t="s">
        <v>219</v>
      </c>
      <c r="D12" s="9">
        <v>5.8344907407407408E-2</v>
      </c>
      <c r="E12" s="32" t="s">
        <v>485</v>
      </c>
      <c r="F12" s="10">
        <v>12.2</v>
      </c>
      <c r="G12" s="10">
        <v>10.8</v>
      </c>
      <c r="H12" s="10">
        <v>11.5</v>
      </c>
      <c r="I12" s="10">
        <v>12.3</v>
      </c>
      <c r="J12" s="10">
        <v>12.4</v>
      </c>
      <c r="K12" s="10">
        <v>11.9</v>
      </c>
      <c r="L12" s="10">
        <v>13</v>
      </c>
      <c r="M12" s="27">
        <f t="shared" si="0"/>
        <v>34.5</v>
      </c>
      <c r="N12" s="27">
        <f t="shared" si="1"/>
        <v>12.3</v>
      </c>
      <c r="O12" s="27">
        <f t="shared" si="2"/>
        <v>37.299999999999997</v>
      </c>
      <c r="P12" s="28">
        <f t="shared" si="3"/>
        <v>59.199999999999996</v>
      </c>
      <c r="Q12" s="11" t="s">
        <v>217</v>
      </c>
      <c r="R12" s="11" t="s">
        <v>218</v>
      </c>
      <c r="S12" s="13" t="s">
        <v>486</v>
      </c>
      <c r="T12" s="13" t="s">
        <v>262</v>
      </c>
      <c r="U12" s="13" t="s">
        <v>487</v>
      </c>
      <c r="V12" s="12">
        <v>4.0999999999999996</v>
      </c>
      <c r="W12" s="12">
        <v>6.1</v>
      </c>
      <c r="X12" s="11" t="s">
        <v>152</v>
      </c>
      <c r="Y12" s="8">
        <v>0.4</v>
      </c>
      <c r="Z12" s="11" t="s">
        <v>421</v>
      </c>
      <c r="AA12" s="11">
        <v>0.5</v>
      </c>
      <c r="AB12" s="11">
        <v>-0.1</v>
      </c>
      <c r="AC12" s="11"/>
      <c r="AD12" s="11" t="s">
        <v>422</v>
      </c>
      <c r="AE12" s="11" t="s">
        <v>423</v>
      </c>
      <c r="AF12" s="11" t="s">
        <v>152</v>
      </c>
      <c r="AG12" s="8" t="s">
        <v>435</v>
      </c>
      <c r="AH12" s="8" t="s">
        <v>523</v>
      </c>
      <c r="AI12" s="31" t="s">
        <v>524</v>
      </c>
    </row>
    <row r="13" spans="1:35" s="5" customFormat="1">
      <c r="A13" s="6">
        <v>44577</v>
      </c>
      <c r="B13" s="25" t="s">
        <v>146</v>
      </c>
      <c r="C13" s="8" t="s">
        <v>219</v>
      </c>
      <c r="D13" s="9">
        <v>5.9050925925925923E-2</v>
      </c>
      <c r="E13" s="33" t="s">
        <v>491</v>
      </c>
      <c r="F13" s="10">
        <v>12.2</v>
      </c>
      <c r="G13" s="10">
        <v>10.7</v>
      </c>
      <c r="H13" s="10">
        <v>11.3</v>
      </c>
      <c r="I13" s="10">
        <v>12</v>
      </c>
      <c r="J13" s="10">
        <v>12.7</v>
      </c>
      <c r="K13" s="10">
        <v>12.4</v>
      </c>
      <c r="L13" s="10">
        <v>13.9</v>
      </c>
      <c r="M13" s="27">
        <f t="shared" si="0"/>
        <v>34.200000000000003</v>
      </c>
      <c r="N13" s="27">
        <f t="shared" si="1"/>
        <v>12</v>
      </c>
      <c r="O13" s="27">
        <f t="shared" si="2"/>
        <v>39</v>
      </c>
      <c r="P13" s="28">
        <f t="shared" si="3"/>
        <v>58.900000000000006</v>
      </c>
      <c r="Q13" s="11" t="s">
        <v>217</v>
      </c>
      <c r="R13" s="11" t="s">
        <v>218</v>
      </c>
      <c r="S13" s="13" t="s">
        <v>450</v>
      </c>
      <c r="T13" s="13" t="s">
        <v>492</v>
      </c>
      <c r="U13" s="13" t="s">
        <v>493</v>
      </c>
      <c r="V13" s="12">
        <v>4.0999999999999996</v>
      </c>
      <c r="W13" s="12">
        <v>6.1</v>
      </c>
      <c r="X13" s="11" t="s">
        <v>152</v>
      </c>
      <c r="Y13" s="8">
        <v>0.8</v>
      </c>
      <c r="Z13" s="11" t="s">
        <v>421</v>
      </c>
      <c r="AA13" s="11">
        <v>0.9</v>
      </c>
      <c r="AB13" s="11">
        <v>-0.1</v>
      </c>
      <c r="AC13" s="11"/>
      <c r="AD13" s="11" t="s">
        <v>426</v>
      </c>
      <c r="AE13" s="11" t="s">
        <v>422</v>
      </c>
      <c r="AF13" s="11" t="s">
        <v>433</v>
      </c>
      <c r="AG13" s="8" t="s">
        <v>435</v>
      </c>
      <c r="AH13" s="8" t="s">
        <v>525</v>
      </c>
      <c r="AI13" s="31" t="s">
        <v>526</v>
      </c>
    </row>
    <row r="14" spans="1:35" s="5" customFormat="1">
      <c r="A14" s="6">
        <v>44583</v>
      </c>
      <c r="B14" s="25" t="s">
        <v>431</v>
      </c>
      <c r="C14" s="8" t="s">
        <v>219</v>
      </c>
      <c r="D14" s="9">
        <v>5.9050925925925923E-2</v>
      </c>
      <c r="E14" s="33" t="s">
        <v>538</v>
      </c>
      <c r="F14" s="10">
        <v>12.5</v>
      </c>
      <c r="G14" s="10">
        <v>11.5</v>
      </c>
      <c r="H14" s="10">
        <v>12.6</v>
      </c>
      <c r="I14" s="10">
        <v>12.8</v>
      </c>
      <c r="J14" s="10">
        <v>12</v>
      </c>
      <c r="K14" s="10">
        <v>11.5</v>
      </c>
      <c r="L14" s="10">
        <v>12.3</v>
      </c>
      <c r="M14" s="27">
        <f t="shared" ref="M14:M16" si="4">SUM(F14:H14)</f>
        <v>36.6</v>
      </c>
      <c r="N14" s="27">
        <f t="shared" ref="N14:N16" si="5">I14</f>
        <v>12.8</v>
      </c>
      <c r="O14" s="27">
        <f t="shared" ref="O14:O16" si="6">SUM(J14:L14)</f>
        <v>35.799999999999997</v>
      </c>
      <c r="P14" s="28">
        <f t="shared" ref="P14:P16" si="7">SUM(F14:J14)</f>
        <v>61.400000000000006</v>
      </c>
      <c r="Q14" s="11" t="s">
        <v>488</v>
      </c>
      <c r="R14" s="11" t="s">
        <v>482</v>
      </c>
      <c r="S14" s="13" t="s">
        <v>220</v>
      </c>
      <c r="T14" s="13" t="s">
        <v>541</v>
      </c>
      <c r="U14" s="13" t="s">
        <v>542</v>
      </c>
      <c r="V14" s="12">
        <v>2.2000000000000002</v>
      </c>
      <c r="W14" s="12">
        <v>2.5</v>
      </c>
      <c r="X14" s="11" t="s">
        <v>150</v>
      </c>
      <c r="Y14" s="8">
        <v>-0.1</v>
      </c>
      <c r="Z14" s="11">
        <v>-0.3</v>
      </c>
      <c r="AA14" s="11">
        <v>-0.2</v>
      </c>
      <c r="AB14" s="11">
        <v>-0.2</v>
      </c>
      <c r="AC14" s="11"/>
      <c r="AD14" s="11" t="s">
        <v>423</v>
      </c>
      <c r="AE14" s="11" t="s">
        <v>423</v>
      </c>
      <c r="AF14" s="11" t="s">
        <v>152</v>
      </c>
      <c r="AG14" s="8"/>
      <c r="AH14" s="8" t="s">
        <v>537</v>
      </c>
      <c r="AI14" s="31" t="s">
        <v>600</v>
      </c>
    </row>
    <row r="15" spans="1:35" s="5" customFormat="1">
      <c r="A15" s="6">
        <v>44583</v>
      </c>
      <c r="B15" s="25" t="s">
        <v>241</v>
      </c>
      <c r="C15" s="8" t="s">
        <v>219</v>
      </c>
      <c r="D15" s="9">
        <v>5.8391203703703702E-2</v>
      </c>
      <c r="E15" s="33" t="s">
        <v>560</v>
      </c>
      <c r="F15" s="10">
        <v>12.3</v>
      </c>
      <c r="G15" s="10">
        <v>11.3</v>
      </c>
      <c r="H15" s="10">
        <v>11.8</v>
      </c>
      <c r="I15" s="10">
        <v>12.3</v>
      </c>
      <c r="J15" s="10">
        <v>12.3</v>
      </c>
      <c r="K15" s="10">
        <v>12</v>
      </c>
      <c r="L15" s="10">
        <v>12.5</v>
      </c>
      <c r="M15" s="27">
        <f t="shared" si="4"/>
        <v>35.400000000000006</v>
      </c>
      <c r="N15" s="27">
        <f t="shared" si="5"/>
        <v>12.3</v>
      </c>
      <c r="O15" s="27">
        <f t="shared" si="6"/>
        <v>36.799999999999997</v>
      </c>
      <c r="P15" s="28">
        <f t="shared" si="7"/>
        <v>60</v>
      </c>
      <c r="Q15" s="11" t="s">
        <v>275</v>
      </c>
      <c r="R15" s="11" t="s">
        <v>235</v>
      </c>
      <c r="S15" s="13" t="s">
        <v>561</v>
      </c>
      <c r="T15" s="13" t="s">
        <v>388</v>
      </c>
      <c r="U15" s="13" t="s">
        <v>562</v>
      </c>
      <c r="V15" s="12">
        <v>2.2000000000000002</v>
      </c>
      <c r="W15" s="12">
        <v>2.5</v>
      </c>
      <c r="X15" s="11" t="s">
        <v>150</v>
      </c>
      <c r="Y15" s="8">
        <v>-0.6</v>
      </c>
      <c r="Z15" s="11" t="s">
        <v>421</v>
      </c>
      <c r="AA15" s="11">
        <v>-0.4</v>
      </c>
      <c r="AB15" s="11">
        <v>-0.2</v>
      </c>
      <c r="AC15" s="11"/>
      <c r="AD15" s="11" t="s">
        <v>425</v>
      </c>
      <c r="AE15" s="11" t="s">
        <v>422</v>
      </c>
      <c r="AF15" s="11" t="s">
        <v>433</v>
      </c>
      <c r="AG15" s="8"/>
      <c r="AH15" s="8" t="s">
        <v>559</v>
      </c>
      <c r="AI15" s="31" t="s">
        <v>608</v>
      </c>
    </row>
    <row r="16" spans="1:35" s="5" customFormat="1">
      <c r="A16" s="6">
        <v>44584</v>
      </c>
      <c r="B16" s="25" t="s">
        <v>242</v>
      </c>
      <c r="C16" s="8" t="s">
        <v>219</v>
      </c>
      <c r="D16" s="9">
        <v>6.0451388888888895E-2</v>
      </c>
      <c r="E16" s="33" t="s">
        <v>566</v>
      </c>
      <c r="F16" s="10">
        <v>12.6</v>
      </c>
      <c r="G16" s="10">
        <v>11.2</v>
      </c>
      <c r="H16" s="10">
        <v>11.6</v>
      </c>
      <c r="I16" s="10">
        <v>12.5</v>
      </c>
      <c r="J16" s="10">
        <v>12.9</v>
      </c>
      <c r="K16" s="10">
        <v>12.9</v>
      </c>
      <c r="L16" s="10">
        <v>13.6</v>
      </c>
      <c r="M16" s="27">
        <f t="shared" si="4"/>
        <v>35.4</v>
      </c>
      <c r="N16" s="27">
        <f t="shared" si="5"/>
        <v>12.5</v>
      </c>
      <c r="O16" s="27">
        <f t="shared" si="6"/>
        <v>39.4</v>
      </c>
      <c r="P16" s="28">
        <f t="shared" si="7"/>
        <v>60.8</v>
      </c>
      <c r="Q16" s="11" t="s">
        <v>275</v>
      </c>
      <c r="R16" s="11" t="s">
        <v>218</v>
      </c>
      <c r="S16" s="13" t="s">
        <v>581</v>
      </c>
      <c r="T16" s="13" t="s">
        <v>582</v>
      </c>
      <c r="U16" s="13" t="s">
        <v>389</v>
      </c>
      <c r="V16" s="12">
        <v>3</v>
      </c>
      <c r="W16" s="12">
        <v>3.8</v>
      </c>
      <c r="X16" s="11" t="s">
        <v>152</v>
      </c>
      <c r="Y16" s="8">
        <v>1.2</v>
      </c>
      <c r="Z16" s="11" t="s">
        <v>421</v>
      </c>
      <c r="AA16" s="11">
        <v>1.4</v>
      </c>
      <c r="AB16" s="11">
        <v>-0.2</v>
      </c>
      <c r="AC16" s="11"/>
      <c r="AD16" s="11" t="s">
        <v>426</v>
      </c>
      <c r="AE16" s="11" t="s">
        <v>422</v>
      </c>
      <c r="AF16" s="11" t="s">
        <v>433</v>
      </c>
      <c r="AG16" s="8"/>
      <c r="AH16" s="8" t="s">
        <v>565</v>
      </c>
      <c r="AI16" s="31" t="s">
        <v>610</v>
      </c>
    </row>
    <row r="17" spans="1:35" s="5" customFormat="1">
      <c r="A17" s="6">
        <v>44590</v>
      </c>
      <c r="B17" s="25" t="s">
        <v>620</v>
      </c>
      <c r="C17" s="8" t="s">
        <v>219</v>
      </c>
      <c r="D17" s="9">
        <v>5.9745370370370372E-2</v>
      </c>
      <c r="E17" s="33" t="s">
        <v>630</v>
      </c>
      <c r="F17" s="10">
        <v>12.5</v>
      </c>
      <c r="G17" s="10">
        <v>11.2</v>
      </c>
      <c r="H17" s="10">
        <v>11.9</v>
      </c>
      <c r="I17" s="10">
        <v>12.6</v>
      </c>
      <c r="J17" s="10">
        <v>12.9</v>
      </c>
      <c r="K17" s="10">
        <v>12.3</v>
      </c>
      <c r="L17" s="10">
        <v>12.8</v>
      </c>
      <c r="M17" s="27">
        <f t="shared" ref="M17:M20" si="8">SUM(F17:H17)</f>
        <v>35.6</v>
      </c>
      <c r="N17" s="27">
        <f t="shared" ref="N17:N20" si="9">I17</f>
        <v>12.6</v>
      </c>
      <c r="O17" s="27">
        <f t="shared" ref="O17:O20" si="10">SUM(J17:L17)</f>
        <v>38</v>
      </c>
      <c r="P17" s="28">
        <f t="shared" ref="P17:P20" si="11">SUM(F17:J17)</f>
        <v>61.1</v>
      </c>
      <c r="Q17" s="11" t="s">
        <v>275</v>
      </c>
      <c r="R17" s="11" t="s">
        <v>218</v>
      </c>
      <c r="S17" s="13" t="s">
        <v>631</v>
      </c>
      <c r="T17" s="13" t="s">
        <v>238</v>
      </c>
      <c r="U17" s="13" t="s">
        <v>388</v>
      </c>
      <c r="V17" s="12">
        <v>5.4</v>
      </c>
      <c r="W17" s="12">
        <v>6</v>
      </c>
      <c r="X17" s="11" t="s">
        <v>433</v>
      </c>
      <c r="Y17" s="8">
        <v>-0.1</v>
      </c>
      <c r="Z17" s="11" t="s">
        <v>421</v>
      </c>
      <c r="AA17" s="11">
        <v>0.1</v>
      </c>
      <c r="AB17" s="11">
        <v>-0.2</v>
      </c>
      <c r="AC17" s="11"/>
      <c r="AD17" s="11" t="s">
        <v>423</v>
      </c>
      <c r="AE17" s="11" t="s">
        <v>422</v>
      </c>
      <c r="AF17" s="11" t="s">
        <v>433</v>
      </c>
      <c r="AG17" s="8"/>
      <c r="AH17" s="8" t="s">
        <v>636</v>
      </c>
      <c r="AI17" s="31" t="s">
        <v>686</v>
      </c>
    </row>
    <row r="18" spans="1:35" s="5" customFormat="1">
      <c r="A18" s="6">
        <v>44590</v>
      </c>
      <c r="B18" s="36" t="s">
        <v>431</v>
      </c>
      <c r="C18" s="8" t="s">
        <v>219</v>
      </c>
      <c r="D18" s="9">
        <v>5.9131944444444445E-2</v>
      </c>
      <c r="E18" s="33" t="s">
        <v>438</v>
      </c>
      <c r="F18" s="10">
        <v>12.2</v>
      </c>
      <c r="G18" s="10">
        <v>11.2</v>
      </c>
      <c r="H18" s="10">
        <v>11.3</v>
      </c>
      <c r="I18" s="10">
        <v>12.3</v>
      </c>
      <c r="J18" s="10">
        <v>12.7</v>
      </c>
      <c r="K18" s="10">
        <v>12.7</v>
      </c>
      <c r="L18" s="10">
        <v>13.5</v>
      </c>
      <c r="M18" s="27">
        <f t="shared" si="8"/>
        <v>34.700000000000003</v>
      </c>
      <c r="N18" s="27">
        <f t="shared" si="9"/>
        <v>12.3</v>
      </c>
      <c r="O18" s="27">
        <f t="shared" si="10"/>
        <v>38.9</v>
      </c>
      <c r="P18" s="28">
        <f t="shared" si="11"/>
        <v>59.7</v>
      </c>
      <c r="Q18" s="11" t="s">
        <v>217</v>
      </c>
      <c r="R18" s="11" t="s">
        <v>218</v>
      </c>
      <c r="S18" s="13" t="s">
        <v>307</v>
      </c>
      <c r="T18" s="13" t="s">
        <v>236</v>
      </c>
      <c r="U18" s="13" t="s">
        <v>635</v>
      </c>
      <c r="V18" s="12">
        <v>5.4</v>
      </c>
      <c r="W18" s="12">
        <v>6</v>
      </c>
      <c r="X18" s="11" t="s">
        <v>433</v>
      </c>
      <c r="Y18" s="8">
        <v>0.6</v>
      </c>
      <c r="Z18" s="11" t="s">
        <v>421</v>
      </c>
      <c r="AA18" s="11">
        <v>0.8</v>
      </c>
      <c r="AB18" s="11">
        <v>-0.2</v>
      </c>
      <c r="AC18" s="11"/>
      <c r="AD18" s="11" t="s">
        <v>426</v>
      </c>
      <c r="AE18" s="11" t="s">
        <v>422</v>
      </c>
      <c r="AF18" s="11" t="s">
        <v>152</v>
      </c>
      <c r="AG18" s="8"/>
      <c r="AH18" s="8" t="s">
        <v>634</v>
      </c>
      <c r="AI18" s="31" t="s">
        <v>688</v>
      </c>
    </row>
    <row r="19" spans="1:35" s="5" customFormat="1">
      <c r="A19" s="6">
        <v>44590</v>
      </c>
      <c r="B19" s="25" t="s">
        <v>146</v>
      </c>
      <c r="C19" s="8" t="s">
        <v>219</v>
      </c>
      <c r="D19" s="9">
        <v>5.903935185185185E-2</v>
      </c>
      <c r="E19" s="33" t="s">
        <v>648</v>
      </c>
      <c r="F19" s="10">
        <v>12.2</v>
      </c>
      <c r="G19" s="10">
        <v>10.9</v>
      </c>
      <c r="H19" s="10">
        <v>11.2</v>
      </c>
      <c r="I19" s="10">
        <v>12.2</v>
      </c>
      <c r="J19" s="10">
        <v>12.9</v>
      </c>
      <c r="K19" s="10">
        <v>12.5</v>
      </c>
      <c r="L19" s="10">
        <v>13.2</v>
      </c>
      <c r="M19" s="27">
        <f t="shared" si="8"/>
        <v>34.299999999999997</v>
      </c>
      <c r="N19" s="27">
        <f t="shared" si="9"/>
        <v>12.2</v>
      </c>
      <c r="O19" s="27">
        <f t="shared" si="10"/>
        <v>38.599999999999994</v>
      </c>
      <c r="P19" s="28">
        <f t="shared" si="11"/>
        <v>59.4</v>
      </c>
      <c r="Q19" s="11" t="s">
        <v>217</v>
      </c>
      <c r="R19" s="11" t="s">
        <v>218</v>
      </c>
      <c r="S19" s="13" t="s">
        <v>238</v>
      </c>
      <c r="T19" s="13" t="s">
        <v>450</v>
      </c>
      <c r="U19" s="13" t="s">
        <v>651</v>
      </c>
      <c r="V19" s="12">
        <v>5.4</v>
      </c>
      <c r="W19" s="12">
        <v>6</v>
      </c>
      <c r="X19" s="11" t="s">
        <v>433</v>
      </c>
      <c r="Y19" s="8">
        <v>0.7</v>
      </c>
      <c r="Z19" s="11" t="s">
        <v>421</v>
      </c>
      <c r="AA19" s="11">
        <v>0.9</v>
      </c>
      <c r="AB19" s="11">
        <v>-0.2</v>
      </c>
      <c r="AC19" s="11"/>
      <c r="AD19" s="11" t="s">
        <v>426</v>
      </c>
      <c r="AE19" s="11" t="s">
        <v>422</v>
      </c>
      <c r="AF19" s="11" t="s">
        <v>433</v>
      </c>
      <c r="AG19" s="8"/>
      <c r="AH19" s="8" t="s">
        <v>647</v>
      </c>
      <c r="AI19" s="31" t="s">
        <v>694</v>
      </c>
    </row>
    <row r="20" spans="1:35" s="5" customFormat="1">
      <c r="A20" s="6">
        <v>44591</v>
      </c>
      <c r="B20" s="25" t="s">
        <v>242</v>
      </c>
      <c r="C20" s="8" t="s">
        <v>219</v>
      </c>
      <c r="D20" s="9">
        <v>5.9108796296296291E-2</v>
      </c>
      <c r="E20" s="33" t="s">
        <v>657</v>
      </c>
      <c r="F20" s="10">
        <v>12.3</v>
      </c>
      <c r="G20" s="10">
        <v>11</v>
      </c>
      <c r="H20" s="10">
        <v>11.6</v>
      </c>
      <c r="I20" s="10">
        <v>12.1</v>
      </c>
      <c r="J20" s="10">
        <v>12.6</v>
      </c>
      <c r="K20" s="10">
        <v>12.7</v>
      </c>
      <c r="L20" s="10">
        <v>13.4</v>
      </c>
      <c r="M20" s="27">
        <f t="shared" si="8"/>
        <v>34.9</v>
      </c>
      <c r="N20" s="27">
        <f t="shared" si="9"/>
        <v>12.1</v>
      </c>
      <c r="O20" s="27">
        <f t="shared" si="10"/>
        <v>38.699999999999996</v>
      </c>
      <c r="P20" s="28">
        <f t="shared" si="11"/>
        <v>59.6</v>
      </c>
      <c r="Q20" s="11" t="s">
        <v>217</v>
      </c>
      <c r="R20" s="11" t="s">
        <v>218</v>
      </c>
      <c r="S20" s="13" t="s">
        <v>662</v>
      </c>
      <c r="T20" s="13" t="s">
        <v>450</v>
      </c>
      <c r="U20" s="13" t="s">
        <v>307</v>
      </c>
      <c r="V20" s="12">
        <v>4.3</v>
      </c>
      <c r="W20" s="12">
        <v>4.5</v>
      </c>
      <c r="X20" s="11" t="s">
        <v>433</v>
      </c>
      <c r="Y20" s="8">
        <v>-0.4</v>
      </c>
      <c r="Z20" s="11" t="s">
        <v>421</v>
      </c>
      <c r="AA20" s="11">
        <v>-0.3</v>
      </c>
      <c r="AB20" s="11">
        <v>-0.1</v>
      </c>
      <c r="AC20" s="11"/>
      <c r="AD20" s="11" t="s">
        <v>425</v>
      </c>
      <c r="AE20" s="11" t="s">
        <v>423</v>
      </c>
      <c r="AF20" s="11" t="s">
        <v>152</v>
      </c>
      <c r="AG20" s="8"/>
      <c r="AH20" s="8" t="s">
        <v>656</v>
      </c>
      <c r="AI20" s="31" t="s">
        <v>697</v>
      </c>
    </row>
    <row r="21" spans="1:35" s="5" customFormat="1">
      <c r="A21" s="6">
        <v>44597</v>
      </c>
      <c r="B21" s="25" t="s">
        <v>242</v>
      </c>
      <c r="C21" s="8" t="s">
        <v>219</v>
      </c>
      <c r="D21" s="9">
        <v>5.903935185185185E-2</v>
      </c>
      <c r="E21" s="33" t="s">
        <v>713</v>
      </c>
      <c r="F21" s="10">
        <v>12.5</v>
      </c>
      <c r="G21" s="10">
        <v>10.9</v>
      </c>
      <c r="H21" s="10">
        <v>11.4</v>
      </c>
      <c r="I21" s="10">
        <v>12.2</v>
      </c>
      <c r="J21" s="10">
        <v>12.6</v>
      </c>
      <c r="K21" s="10">
        <v>12.4</v>
      </c>
      <c r="L21" s="10">
        <v>13.1</v>
      </c>
      <c r="M21" s="27">
        <f t="shared" ref="M21:M23" si="12">SUM(F21:H21)</f>
        <v>34.799999999999997</v>
      </c>
      <c r="N21" s="27">
        <f t="shared" ref="N21:N23" si="13">I21</f>
        <v>12.2</v>
      </c>
      <c r="O21" s="27">
        <f t="shared" ref="O21:O23" si="14">SUM(J21:L21)</f>
        <v>38.1</v>
      </c>
      <c r="P21" s="28">
        <f t="shared" ref="P21:P23" si="15">SUM(F21:J21)</f>
        <v>59.6</v>
      </c>
      <c r="Q21" s="11" t="s">
        <v>217</v>
      </c>
      <c r="R21" s="11" t="s">
        <v>218</v>
      </c>
      <c r="S21" s="13" t="s">
        <v>222</v>
      </c>
      <c r="T21" s="13" t="s">
        <v>474</v>
      </c>
      <c r="U21" s="13" t="s">
        <v>723</v>
      </c>
      <c r="V21" s="12">
        <v>2.8</v>
      </c>
      <c r="W21" s="12">
        <v>3</v>
      </c>
      <c r="X21" s="11" t="s">
        <v>151</v>
      </c>
      <c r="Y21" s="8">
        <v>-1</v>
      </c>
      <c r="Z21" s="11" t="s">
        <v>421</v>
      </c>
      <c r="AA21" s="11">
        <v>-0.8</v>
      </c>
      <c r="AB21" s="11">
        <v>-0.2</v>
      </c>
      <c r="AC21" s="11"/>
      <c r="AD21" s="11" t="s">
        <v>428</v>
      </c>
      <c r="AE21" s="11" t="s">
        <v>422</v>
      </c>
      <c r="AF21" s="11" t="s">
        <v>433</v>
      </c>
      <c r="AG21" s="8"/>
      <c r="AH21" s="8" t="s">
        <v>712</v>
      </c>
      <c r="AI21" s="31" t="s">
        <v>775</v>
      </c>
    </row>
    <row r="22" spans="1:35" s="5" customFormat="1">
      <c r="A22" s="6">
        <v>44597</v>
      </c>
      <c r="B22" s="25" t="s">
        <v>241</v>
      </c>
      <c r="C22" s="8" t="s">
        <v>219</v>
      </c>
      <c r="D22" s="9">
        <v>5.9722222222222225E-2</v>
      </c>
      <c r="E22" s="33" t="s">
        <v>721</v>
      </c>
      <c r="F22" s="10">
        <v>12.2</v>
      </c>
      <c r="G22" s="10">
        <v>10.7</v>
      </c>
      <c r="H22" s="10">
        <v>11.3</v>
      </c>
      <c r="I22" s="10">
        <v>12.3</v>
      </c>
      <c r="J22" s="10">
        <v>13.1</v>
      </c>
      <c r="K22" s="10">
        <v>13.1</v>
      </c>
      <c r="L22" s="10">
        <v>13.3</v>
      </c>
      <c r="M22" s="27">
        <f t="shared" si="12"/>
        <v>34.200000000000003</v>
      </c>
      <c r="N22" s="27">
        <f t="shared" si="13"/>
        <v>12.3</v>
      </c>
      <c r="O22" s="27">
        <f t="shared" si="14"/>
        <v>39.5</v>
      </c>
      <c r="P22" s="28">
        <f t="shared" si="15"/>
        <v>59.6</v>
      </c>
      <c r="Q22" s="11" t="s">
        <v>217</v>
      </c>
      <c r="R22" s="11" t="s">
        <v>218</v>
      </c>
      <c r="S22" s="13" t="s">
        <v>562</v>
      </c>
      <c r="T22" s="13" t="s">
        <v>332</v>
      </c>
      <c r="U22" s="13" t="s">
        <v>389</v>
      </c>
      <c r="V22" s="12">
        <v>2.8</v>
      </c>
      <c r="W22" s="12">
        <v>3</v>
      </c>
      <c r="X22" s="11" t="s">
        <v>463</v>
      </c>
      <c r="Y22" s="8">
        <v>0.9</v>
      </c>
      <c r="Z22" s="11" t="s">
        <v>421</v>
      </c>
      <c r="AA22" s="11">
        <v>1.1000000000000001</v>
      </c>
      <c r="AB22" s="11">
        <v>-0.2</v>
      </c>
      <c r="AC22" s="11"/>
      <c r="AD22" s="11" t="s">
        <v>426</v>
      </c>
      <c r="AE22" s="11" t="s">
        <v>422</v>
      </c>
      <c r="AF22" s="11" t="s">
        <v>152</v>
      </c>
      <c r="AG22" s="8" t="s">
        <v>736</v>
      </c>
      <c r="AH22" s="8" t="s">
        <v>720</v>
      </c>
      <c r="AI22" s="31" t="s">
        <v>779</v>
      </c>
    </row>
    <row r="23" spans="1:35" s="5" customFormat="1">
      <c r="A23" s="6">
        <v>44598</v>
      </c>
      <c r="B23" s="36" t="s">
        <v>242</v>
      </c>
      <c r="C23" s="8" t="s">
        <v>764</v>
      </c>
      <c r="D23" s="9">
        <v>5.9062499999999997E-2</v>
      </c>
      <c r="E23" s="33" t="s">
        <v>748</v>
      </c>
      <c r="F23" s="10">
        <v>12.2</v>
      </c>
      <c r="G23" s="10">
        <v>11.1</v>
      </c>
      <c r="H23" s="10">
        <v>12</v>
      </c>
      <c r="I23" s="10">
        <v>12.4</v>
      </c>
      <c r="J23" s="10">
        <v>12.6</v>
      </c>
      <c r="K23" s="10">
        <v>12.3</v>
      </c>
      <c r="L23" s="10">
        <v>12.7</v>
      </c>
      <c r="M23" s="27">
        <f t="shared" si="12"/>
        <v>35.299999999999997</v>
      </c>
      <c r="N23" s="27">
        <f t="shared" si="13"/>
        <v>12.4</v>
      </c>
      <c r="O23" s="27">
        <f t="shared" si="14"/>
        <v>37.599999999999994</v>
      </c>
      <c r="P23" s="28">
        <f t="shared" si="15"/>
        <v>60.3</v>
      </c>
      <c r="Q23" s="11" t="s">
        <v>275</v>
      </c>
      <c r="R23" s="11" t="s">
        <v>235</v>
      </c>
      <c r="S23" s="13" t="s">
        <v>561</v>
      </c>
      <c r="T23" s="13" t="s">
        <v>446</v>
      </c>
      <c r="U23" s="13" t="s">
        <v>487</v>
      </c>
      <c r="V23" s="12">
        <v>2.6</v>
      </c>
      <c r="W23" s="12">
        <v>2.5</v>
      </c>
      <c r="X23" s="11" t="s">
        <v>151</v>
      </c>
      <c r="Y23" s="8">
        <v>-0.8</v>
      </c>
      <c r="Z23" s="11" t="s">
        <v>421</v>
      </c>
      <c r="AA23" s="11">
        <v>-0.3</v>
      </c>
      <c r="AB23" s="11">
        <v>-0.5</v>
      </c>
      <c r="AC23" s="11"/>
      <c r="AD23" s="11" t="s">
        <v>425</v>
      </c>
      <c r="AE23" s="11" t="s">
        <v>423</v>
      </c>
      <c r="AF23" s="11" t="s">
        <v>152</v>
      </c>
      <c r="AG23" s="8"/>
      <c r="AH23" s="8" t="s">
        <v>788</v>
      </c>
      <c r="AI23" s="31" t="s">
        <v>789</v>
      </c>
    </row>
    <row r="24" spans="1:35" s="5" customFormat="1">
      <c r="A24" s="6">
        <v>44632</v>
      </c>
      <c r="B24" s="25" t="s">
        <v>242</v>
      </c>
      <c r="C24" s="8" t="s">
        <v>219</v>
      </c>
      <c r="D24" s="9">
        <v>5.9050925925925923E-2</v>
      </c>
      <c r="E24" s="33" t="s">
        <v>803</v>
      </c>
      <c r="F24" s="10">
        <v>12.2</v>
      </c>
      <c r="G24" s="10">
        <v>11.2</v>
      </c>
      <c r="H24" s="10">
        <v>11.6</v>
      </c>
      <c r="I24" s="10">
        <v>12.4</v>
      </c>
      <c r="J24" s="10">
        <v>12.9</v>
      </c>
      <c r="K24" s="10">
        <v>12.3</v>
      </c>
      <c r="L24" s="10">
        <v>12.6</v>
      </c>
      <c r="M24" s="27">
        <f t="shared" ref="M24:M28" si="16">SUM(F24:H24)</f>
        <v>35</v>
      </c>
      <c r="N24" s="27">
        <f t="shared" ref="N24:N28" si="17">I24</f>
        <v>12.4</v>
      </c>
      <c r="O24" s="27">
        <f t="shared" ref="O24:O28" si="18">SUM(J24:L24)</f>
        <v>37.800000000000004</v>
      </c>
      <c r="P24" s="28">
        <f t="shared" ref="P24:P28" si="19">SUM(F24:J24)</f>
        <v>60.3</v>
      </c>
      <c r="Q24" s="11" t="s">
        <v>217</v>
      </c>
      <c r="R24" s="11" t="s">
        <v>235</v>
      </c>
      <c r="S24" s="13" t="s">
        <v>487</v>
      </c>
      <c r="T24" s="13" t="s">
        <v>812</v>
      </c>
      <c r="U24" s="13" t="s">
        <v>813</v>
      </c>
      <c r="V24" s="12">
        <v>2</v>
      </c>
      <c r="W24" s="12">
        <v>1.7</v>
      </c>
      <c r="X24" s="11" t="s">
        <v>433</v>
      </c>
      <c r="Y24" s="8">
        <v>-0.8</v>
      </c>
      <c r="Z24" s="11" t="s">
        <v>421</v>
      </c>
      <c r="AA24" s="11">
        <v>-0.6</v>
      </c>
      <c r="AB24" s="11">
        <v>-0.2</v>
      </c>
      <c r="AC24" s="11"/>
      <c r="AD24" s="11" t="s">
        <v>425</v>
      </c>
      <c r="AE24" s="11" t="s">
        <v>422</v>
      </c>
      <c r="AF24" s="11" t="s">
        <v>433</v>
      </c>
      <c r="AG24" s="8"/>
      <c r="AH24" s="8" t="s">
        <v>802</v>
      </c>
      <c r="AI24" s="31" t="s">
        <v>848</v>
      </c>
    </row>
    <row r="25" spans="1:35" s="5" customFormat="1">
      <c r="A25" s="6">
        <v>44632</v>
      </c>
      <c r="B25" s="25" t="s">
        <v>241</v>
      </c>
      <c r="C25" s="8" t="s">
        <v>219</v>
      </c>
      <c r="D25" s="9">
        <v>5.8437499999999996E-2</v>
      </c>
      <c r="E25" s="33" t="s">
        <v>815</v>
      </c>
      <c r="F25" s="10">
        <v>12.4</v>
      </c>
      <c r="G25" s="10">
        <v>11.2</v>
      </c>
      <c r="H25" s="10">
        <v>11.4</v>
      </c>
      <c r="I25" s="10">
        <v>12.1</v>
      </c>
      <c r="J25" s="10">
        <v>12.4</v>
      </c>
      <c r="K25" s="10">
        <v>12.7</v>
      </c>
      <c r="L25" s="10">
        <v>12.7</v>
      </c>
      <c r="M25" s="27">
        <f t="shared" si="16"/>
        <v>35</v>
      </c>
      <c r="N25" s="27">
        <f t="shared" si="17"/>
        <v>12.1</v>
      </c>
      <c r="O25" s="27">
        <f t="shared" si="18"/>
        <v>37.799999999999997</v>
      </c>
      <c r="P25" s="28">
        <f t="shared" si="19"/>
        <v>59.5</v>
      </c>
      <c r="Q25" s="11" t="s">
        <v>217</v>
      </c>
      <c r="R25" s="11" t="s">
        <v>235</v>
      </c>
      <c r="S25" s="13" t="s">
        <v>816</v>
      </c>
      <c r="T25" s="13" t="s">
        <v>817</v>
      </c>
      <c r="U25" s="13" t="s">
        <v>308</v>
      </c>
      <c r="V25" s="12">
        <v>2</v>
      </c>
      <c r="W25" s="12">
        <v>1.7</v>
      </c>
      <c r="X25" s="11" t="s">
        <v>433</v>
      </c>
      <c r="Y25" s="8">
        <v>-0.2</v>
      </c>
      <c r="Z25" s="11" t="s">
        <v>421</v>
      </c>
      <c r="AA25" s="11" t="s">
        <v>424</v>
      </c>
      <c r="AB25" s="11">
        <v>-0.2</v>
      </c>
      <c r="AC25" s="11"/>
      <c r="AD25" s="11" t="s">
        <v>423</v>
      </c>
      <c r="AE25" s="11" t="s">
        <v>422</v>
      </c>
      <c r="AF25" s="11" t="s">
        <v>433</v>
      </c>
      <c r="AG25" s="8"/>
      <c r="AH25" s="8" t="s">
        <v>855</v>
      </c>
      <c r="AI25" s="31" t="s">
        <v>856</v>
      </c>
    </row>
    <row r="26" spans="1:35" s="5" customFormat="1">
      <c r="A26" s="6">
        <v>44632</v>
      </c>
      <c r="B26" s="25" t="s">
        <v>127</v>
      </c>
      <c r="C26" s="8" t="s">
        <v>219</v>
      </c>
      <c r="D26" s="9">
        <v>5.7719907407407407E-2</v>
      </c>
      <c r="E26" s="33" t="s">
        <v>823</v>
      </c>
      <c r="F26" s="10">
        <v>12.1</v>
      </c>
      <c r="G26" s="10">
        <v>10.5</v>
      </c>
      <c r="H26" s="10">
        <v>11.1</v>
      </c>
      <c r="I26" s="10">
        <v>11.7</v>
      </c>
      <c r="J26" s="10">
        <v>12.3</v>
      </c>
      <c r="K26" s="10">
        <v>12.6</v>
      </c>
      <c r="L26" s="10">
        <v>13.4</v>
      </c>
      <c r="M26" s="27">
        <f t="shared" si="16"/>
        <v>33.700000000000003</v>
      </c>
      <c r="N26" s="27">
        <f t="shared" si="17"/>
        <v>11.7</v>
      </c>
      <c r="O26" s="27">
        <f t="shared" si="18"/>
        <v>38.299999999999997</v>
      </c>
      <c r="P26" s="28">
        <f t="shared" si="19"/>
        <v>57.7</v>
      </c>
      <c r="Q26" s="11" t="s">
        <v>217</v>
      </c>
      <c r="R26" s="11" t="s">
        <v>218</v>
      </c>
      <c r="S26" s="13" t="s">
        <v>307</v>
      </c>
      <c r="T26" s="13" t="s">
        <v>487</v>
      </c>
      <c r="U26" s="13" t="s">
        <v>824</v>
      </c>
      <c r="V26" s="12">
        <v>2</v>
      </c>
      <c r="W26" s="12">
        <v>1.7</v>
      </c>
      <c r="X26" s="11" t="s">
        <v>433</v>
      </c>
      <c r="Y26" s="8" t="s">
        <v>424</v>
      </c>
      <c r="Z26" s="11" t="s">
        <v>421</v>
      </c>
      <c r="AA26" s="11">
        <v>0.2</v>
      </c>
      <c r="AB26" s="11">
        <v>-0.2</v>
      </c>
      <c r="AC26" s="11"/>
      <c r="AD26" s="11" t="s">
        <v>423</v>
      </c>
      <c r="AE26" s="11" t="s">
        <v>422</v>
      </c>
      <c r="AF26" s="11" t="s">
        <v>433</v>
      </c>
      <c r="AG26" s="8"/>
      <c r="AH26" s="8" t="s">
        <v>862</v>
      </c>
      <c r="AI26" s="31" t="s">
        <v>863</v>
      </c>
    </row>
    <row r="27" spans="1:35" s="5" customFormat="1">
      <c r="A27" s="6">
        <v>44633</v>
      </c>
      <c r="B27" s="36" t="s">
        <v>242</v>
      </c>
      <c r="C27" s="8" t="s">
        <v>219</v>
      </c>
      <c r="D27" s="9">
        <v>5.9050925925925923E-2</v>
      </c>
      <c r="E27" s="33" t="s">
        <v>827</v>
      </c>
      <c r="F27" s="10">
        <v>12.6</v>
      </c>
      <c r="G27" s="10">
        <v>11</v>
      </c>
      <c r="H27" s="10">
        <v>11.9</v>
      </c>
      <c r="I27" s="10">
        <v>12.4</v>
      </c>
      <c r="J27" s="10">
        <v>12.3</v>
      </c>
      <c r="K27" s="10">
        <v>12.1</v>
      </c>
      <c r="L27" s="10">
        <v>12.9</v>
      </c>
      <c r="M27" s="27">
        <f t="shared" si="16"/>
        <v>35.5</v>
      </c>
      <c r="N27" s="27">
        <f t="shared" si="17"/>
        <v>12.4</v>
      </c>
      <c r="O27" s="27">
        <f t="shared" si="18"/>
        <v>37.299999999999997</v>
      </c>
      <c r="P27" s="28">
        <f t="shared" si="19"/>
        <v>60.2</v>
      </c>
      <c r="Q27" s="11" t="s">
        <v>275</v>
      </c>
      <c r="R27" s="11" t="s">
        <v>235</v>
      </c>
      <c r="S27" s="13" t="s">
        <v>446</v>
      </c>
      <c r="T27" s="13" t="s">
        <v>548</v>
      </c>
      <c r="U27" s="13" t="s">
        <v>828</v>
      </c>
      <c r="V27" s="12">
        <v>1.8</v>
      </c>
      <c r="W27" s="12">
        <v>1.7</v>
      </c>
      <c r="X27" s="11" t="s">
        <v>433</v>
      </c>
      <c r="Y27" s="8">
        <v>-0.8</v>
      </c>
      <c r="Z27" s="11" t="s">
        <v>421</v>
      </c>
      <c r="AA27" s="11">
        <v>-0.6</v>
      </c>
      <c r="AB27" s="11">
        <v>-0.2</v>
      </c>
      <c r="AC27" s="11"/>
      <c r="AD27" s="11" t="s">
        <v>425</v>
      </c>
      <c r="AE27" s="11" t="s">
        <v>423</v>
      </c>
      <c r="AF27" s="11" t="s">
        <v>433</v>
      </c>
      <c r="AG27" s="8"/>
      <c r="AH27" s="8" t="s">
        <v>866</v>
      </c>
      <c r="AI27" s="31" t="s">
        <v>867</v>
      </c>
    </row>
    <row r="28" spans="1:35" s="5" customFormat="1">
      <c r="A28" s="6">
        <v>44633</v>
      </c>
      <c r="B28" s="25" t="s">
        <v>799</v>
      </c>
      <c r="C28" s="8" t="s">
        <v>219</v>
      </c>
      <c r="D28" s="9">
        <v>5.769675925925926E-2</v>
      </c>
      <c r="E28" s="33" t="s">
        <v>844</v>
      </c>
      <c r="F28" s="10">
        <v>12.2</v>
      </c>
      <c r="G28" s="10">
        <v>11.2</v>
      </c>
      <c r="H28" s="10">
        <v>11.4</v>
      </c>
      <c r="I28" s="10">
        <v>11.7</v>
      </c>
      <c r="J28" s="10">
        <v>12.3</v>
      </c>
      <c r="K28" s="10">
        <v>12.1</v>
      </c>
      <c r="L28" s="10">
        <v>12.6</v>
      </c>
      <c r="M28" s="27">
        <f t="shared" si="16"/>
        <v>34.799999999999997</v>
      </c>
      <c r="N28" s="27">
        <f t="shared" si="17"/>
        <v>11.7</v>
      </c>
      <c r="O28" s="27">
        <f t="shared" si="18"/>
        <v>37</v>
      </c>
      <c r="P28" s="28">
        <f t="shared" si="19"/>
        <v>58.8</v>
      </c>
      <c r="Q28" s="11" t="s">
        <v>217</v>
      </c>
      <c r="R28" s="11" t="s">
        <v>235</v>
      </c>
      <c r="S28" s="13" t="s">
        <v>542</v>
      </c>
      <c r="T28" s="13" t="s">
        <v>220</v>
      </c>
      <c r="U28" s="13" t="s">
        <v>845</v>
      </c>
      <c r="V28" s="12">
        <v>1.8</v>
      </c>
      <c r="W28" s="12">
        <v>1.7</v>
      </c>
      <c r="X28" s="11" t="s">
        <v>433</v>
      </c>
      <c r="Y28" s="8">
        <v>-0.9</v>
      </c>
      <c r="Z28" s="11" t="s">
        <v>421</v>
      </c>
      <c r="AA28" s="11">
        <v>-0.7</v>
      </c>
      <c r="AB28" s="11">
        <v>-0.2</v>
      </c>
      <c r="AC28" s="11"/>
      <c r="AD28" s="11" t="s">
        <v>425</v>
      </c>
      <c r="AE28" s="11" t="s">
        <v>423</v>
      </c>
      <c r="AF28" s="11" t="s">
        <v>433</v>
      </c>
      <c r="AG28" s="8"/>
      <c r="AH28" s="8" t="s">
        <v>886</v>
      </c>
      <c r="AI28" s="31" t="s">
        <v>885</v>
      </c>
    </row>
  </sheetData>
  <autoFilter ref="A1:AH3" xr:uid="{00000000-0009-0000-0000-000007000000}"/>
  <phoneticPr fontId="3"/>
  <conditionalFormatting sqref="AD2:AE2">
    <cfRule type="containsText" dxfId="389" priority="796" operator="containsText" text="E">
      <formula>NOT(ISERROR(SEARCH("E",AD2)))</formula>
    </cfRule>
    <cfRule type="containsText" dxfId="388" priority="797" operator="containsText" text="B">
      <formula>NOT(ISERROR(SEARCH("B",AD2)))</formula>
    </cfRule>
    <cfRule type="containsText" dxfId="387" priority="798" operator="containsText" text="A">
      <formula>NOT(ISERROR(SEARCH("A",AD2)))</formula>
    </cfRule>
  </conditionalFormatting>
  <conditionalFormatting sqref="AF2">
    <cfRule type="containsText" dxfId="386" priority="793" operator="containsText" text="E">
      <formula>NOT(ISERROR(SEARCH("E",AF2)))</formula>
    </cfRule>
    <cfRule type="containsText" dxfId="385" priority="794" operator="containsText" text="B">
      <formula>NOT(ISERROR(SEARCH("B",AF2)))</formula>
    </cfRule>
    <cfRule type="containsText" dxfId="384" priority="795" operator="containsText" text="A">
      <formula>NOT(ISERROR(SEARCH("A",AF2)))</formula>
    </cfRule>
  </conditionalFormatting>
  <conditionalFormatting sqref="X2">
    <cfRule type="containsText" dxfId="383" priority="668" operator="containsText" text="D">
      <formula>NOT(ISERROR(SEARCH("D",X2)))</formula>
    </cfRule>
    <cfRule type="containsText" dxfId="382" priority="669" operator="containsText" text="S">
      <formula>NOT(ISERROR(SEARCH("S",X2)))</formula>
    </cfRule>
    <cfRule type="containsText" dxfId="381" priority="670" operator="containsText" text="F">
      <formula>NOT(ISERROR(SEARCH("F",X2)))</formula>
    </cfRule>
    <cfRule type="containsText" dxfId="380" priority="671" operator="containsText" text="E">
      <formula>NOT(ISERROR(SEARCH("E",X2)))</formula>
    </cfRule>
    <cfRule type="containsText" dxfId="379" priority="672" operator="containsText" text="B">
      <formula>NOT(ISERROR(SEARCH("B",X2)))</formula>
    </cfRule>
    <cfRule type="containsText" dxfId="378" priority="673" operator="containsText" text="A">
      <formula>NOT(ISERROR(SEARCH("A",X2)))</formula>
    </cfRule>
  </conditionalFormatting>
  <conditionalFormatting sqref="F2:L2">
    <cfRule type="colorScale" priority="661">
      <colorScale>
        <cfvo type="min"/>
        <cfvo type="percentile" val="50"/>
        <cfvo type="max"/>
        <color rgb="FFF8696B"/>
        <color rgb="FFFFEB84"/>
        <color rgb="FF63BE7B"/>
      </colorScale>
    </cfRule>
  </conditionalFormatting>
  <conditionalFormatting sqref="AG2">
    <cfRule type="containsText" dxfId="377" priority="658" operator="containsText" text="E">
      <formula>NOT(ISERROR(SEARCH("E",AG2)))</formula>
    </cfRule>
    <cfRule type="containsText" dxfId="376" priority="659" operator="containsText" text="B">
      <formula>NOT(ISERROR(SEARCH("B",AG2)))</formula>
    </cfRule>
    <cfRule type="containsText" dxfId="375" priority="660" operator="containsText" text="A">
      <formula>NOT(ISERROR(SEARCH("A",AG2)))</formula>
    </cfRule>
  </conditionalFormatting>
  <conditionalFormatting sqref="AD3:AE3">
    <cfRule type="containsText" dxfId="374" priority="655" operator="containsText" text="E">
      <formula>NOT(ISERROR(SEARCH("E",AD3)))</formula>
    </cfRule>
    <cfRule type="containsText" dxfId="373" priority="656" operator="containsText" text="B">
      <formula>NOT(ISERROR(SEARCH("B",AD3)))</formula>
    </cfRule>
    <cfRule type="containsText" dxfId="372" priority="657" operator="containsText" text="A">
      <formula>NOT(ISERROR(SEARCH("A",AD3)))</formula>
    </cfRule>
  </conditionalFormatting>
  <conditionalFormatting sqref="AF3">
    <cfRule type="containsText" dxfId="371" priority="652" operator="containsText" text="E">
      <formula>NOT(ISERROR(SEARCH("E",AF3)))</formula>
    </cfRule>
    <cfRule type="containsText" dxfId="370" priority="653" operator="containsText" text="B">
      <formula>NOT(ISERROR(SEARCH("B",AF3)))</formula>
    </cfRule>
    <cfRule type="containsText" dxfId="369" priority="654" operator="containsText" text="A">
      <formula>NOT(ISERROR(SEARCH("A",AF3)))</formula>
    </cfRule>
  </conditionalFormatting>
  <conditionalFormatting sqref="AG3">
    <cfRule type="containsText" dxfId="368" priority="633" operator="containsText" text="E">
      <formula>NOT(ISERROR(SEARCH("E",AG3)))</formula>
    </cfRule>
    <cfRule type="containsText" dxfId="367" priority="634" operator="containsText" text="B">
      <formula>NOT(ISERROR(SEARCH("B",AG3)))</formula>
    </cfRule>
    <cfRule type="containsText" dxfId="366" priority="635" operator="containsText" text="A">
      <formula>NOT(ISERROR(SEARCH("A",AG3)))</formula>
    </cfRule>
  </conditionalFormatting>
  <conditionalFormatting sqref="X3">
    <cfRule type="containsText" dxfId="365" priority="627" operator="containsText" text="D">
      <formula>NOT(ISERROR(SEARCH("D",X3)))</formula>
    </cfRule>
    <cfRule type="containsText" dxfId="364" priority="628" operator="containsText" text="S">
      <formula>NOT(ISERROR(SEARCH("S",X3)))</formula>
    </cfRule>
    <cfRule type="containsText" dxfId="363" priority="629" operator="containsText" text="F">
      <formula>NOT(ISERROR(SEARCH("F",X3)))</formula>
    </cfRule>
    <cfRule type="containsText" dxfId="362" priority="630" operator="containsText" text="E">
      <formula>NOT(ISERROR(SEARCH("E",X3)))</formula>
    </cfRule>
    <cfRule type="containsText" dxfId="361" priority="631" operator="containsText" text="B">
      <formula>NOT(ISERROR(SEARCH("B",X3)))</formula>
    </cfRule>
    <cfRule type="containsText" dxfId="360" priority="632" operator="containsText" text="A">
      <formula>NOT(ISERROR(SEARCH("A",X3)))</formula>
    </cfRule>
  </conditionalFormatting>
  <conditionalFormatting sqref="F3:L3">
    <cfRule type="colorScale" priority="1435">
      <colorScale>
        <cfvo type="min"/>
        <cfvo type="percentile" val="50"/>
        <cfvo type="max"/>
        <color rgb="FFF8696B"/>
        <color rgb="FFFFEB84"/>
        <color rgb="FF63BE7B"/>
      </colorScale>
    </cfRule>
  </conditionalFormatting>
  <conditionalFormatting sqref="AD4:AE8">
    <cfRule type="containsText" dxfId="359" priority="120" operator="containsText" text="E">
      <formula>NOT(ISERROR(SEARCH("E",AD4)))</formula>
    </cfRule>
    <cfRule type="containsText" dxfId="358" priority="121" operator="containsText" text="B">
      <formula>NOT(ISERROR(SEARCH("B",AD4)))</formula>
    </cfRule>
    <cfRule type="containsText" dxfId="357" priority="122" operator="containsText" text="A">
      <formula>NOT(ISERROR(SEARCH("A",AD4)))</formula>
    </cfRule>
  </conditionalFormatting>
  <conditionalFormatting sqref="AF4:AF8">
    <cfRule type="containsText" dxfId="356" priority="117" operator="containsText" text="E">
      <formula>NOT(ISERROR(SEARCH("E",AF4)))</formula>
    </cfRule>
    <cfRule type="containsText" dxfId="355" priority="118" operator="containsText" text="B">
      <formula>NOT(ISERROR(SEARCH("B",AF4)))</formula>
    </cfRule>
    <cfRule type="containsText" dxfId="354" priority="119" operator="containsText" text="A">
      <formula>NOT(ISERROR(SEARCH("A",AF4)))</formula>
    </cfRule>
  </conditionalFormatting>
  <conditionalFormatting sqref="AG4:AG8">
    <cfRule type="containsText" dxfId="353" priority="114" operator="containsText" text="E">
      <formula>NOT(ISERROR(SEARCH("E",AG4)))</formula>
    </cfRule>
    <cfRule type="containsText" dxfId="352" priority="115" operator="containsText" text="B">
      <formula>NOT(ISERROR(SEARCH("B",AG4)))</formula>
    </cfRule>
    <cfRule type="containsText" dxfId="351" priority="116" operator="containsText" text="A">
      <formula>NOT(ISERROR(SEARCH("A",AG4)))</formula>
    </cfRule>
  </conditionalFormatting>
  <conditionalFormatting sqref="X4:X6">
    <cfRule type="containsText" dxfId="350" priority="108" operator="containsText" text="D">
      <formula>NOT(ISERROR(SEARCH("D",X4)))</formula>
    </cfRule>
    <cfRule type="containsText" dxfId="349" priority="109" operator="containsText" text="S">
      <formula>NOT(ISERROR(SEARCH("S",X4)))</formula>
    </cfRule>
    <cfRule type="containsText" dxfId="348" priority="110" operator="containsText" text="F">
      <formula>NOT(ISERROR(SEARCH("F",X4)))</formula>
    </cfRule>
    <cfRule type="containsText" dxfId="347" priority="111" operator="containsText" text="E">
      <formula>NOT(ISERROR(SEARCH("E",X4)))</formula>
    </cfRule>
    <cfRule type="containsText" dxfId="346" priority="112" operator="containsText" text="B">
      <formula>NOT(ISERROR(SEARCH("B",X4)))</formula>
    </cfRule>
    <cfRule type="containsText" dxfId="345" priority="113" operator="containsText" text="A">
      <formula>NOT(ISERROR(SEARCH("A",X4)))</formula>
    </cfRule>
  </conditionalFormatting>
  <conditionalFormatting sqref="F4:L8">
    <cfRule type="colorScale" priority="123">
      <colorScale>
        <cfvo type="min"/>
        <cfvo type="percentile" val="50"/>
        <cfvo type="max"/>
        <color rgb="FFF8696B"/>
        <color rgb="FFFFEB84"/>
        <color rgb="FF63BE7B"/>
      </colorScale>
    </cfRule>
  </conditionalFormatting>
  <conditionalFormatting sqref="X7:X8">
    <cfRule type="containsText" dxfId="344" priority="102" operator="containsText" text="D">
      <formula>NOT(ISERROR(SEARCH("D",X7)))</formula>
    </cfRule>
    <cfRule type="containsText" dxfId="343" priority="103" operator="containsText" text="S">
      <formula>NOT(ISERROR(SEARCH("S",X7)))</formula>
    </cfRule>
    <cfRule type="containsText" dxfId="342" priority="104" operator="containsText" text="F">
      <formula>NOT(ISERROR(SEARCH("F",X7)))</formula>
    </cfRule>
    <cfRule type="containsText" dxfId="341" priority="105" operator="containsText" text="E">
      <formula>NOT(ISERROR(SEARCH("E",X7)))</formula>
    </cfRule>
    <cfRule type="containsText" dxfId="340" priority="106" operator="containsText" text="B">
      <formula>NOT(ISERROR(SEARCH("B",X7)))</formula>
    </cfRule>
    <cfRule type="containsText" dxfId="339" priority="107" operator="containsText" text="A">
      <formula>NOT(ISERROR(SEARCH("A",X7)))</formula>
    </cfRule>
  </conditionalFormatting>
  <conditionalFormatting sqref="AD9:AE13">
    <cfRule type="containsText" dxfId="338" priority="98" operator="containsText" text="E">
      <formula>NOT(ISERROR(SEARCH("E",AD9)))</formula>
    </cfRule>
    <cfRule type="containsText" dxfId="337" priority="99" operator="containsText" text="B">
      <formula>NOT(ISERROR(SEARCH("B",AD9)))</formula>
    </cfRule>
    <cfRule type="containsText" dxfId="336" priority="100" operator="containsText" text="A">
      <formula>NOT(ISERROR(SEARCH("A",AD9)))</formula>
    </cfRule>
  </conditionalFormatting>
  <conditionalFormatting sqref="AF9:AF13">
    <cfRule type="containsText" dxfId="335" priority="95" operator="containsText" text="E">
      <formula>NOT(ISERROR(SEARCH("E",AF9)))</formula>
    </cfRule>
    <cfRule type="containsText" dxfId="334" priority="96" operator="containsText" text="B">
      <formula>NOT(ISERROR(SEARCH("B",AF9)))</formula>
    </cfRule>
    <cfRule type="containsText" dxfId="333" priority="97" operator="containsText" text="A">
      <formula>NOT(ISERROR(SEARCH("A",AF9)))</formula>
    </cfRule>
  </conditionalFormatting>
  <conditionalFormatting sqref="AG9:AG13">
    <cfRule type="containsText" dxfId="332" priority="92" operator="containsText" text="E">
      <formula>NOT(ISERROR(SEARCH("E",AG9)))</formula>
    </cfRule>
    <cfRule type="containsText" dxfId="331" priority="93" operator="containsText" text="B">
      <formula>NOT(ISERROR(SEARCH("B",AG9)))</formula>
    </cfRule>
    <cfRule type="containsText" dxfId="330" priority="94" operator="containsText" text="A">
      <formula>NOT(ISERROR(SEARCH("A",AG9)))</formula>
    </cfRule>
  </conditionalFormatting>
  <conditionalFormatting sqref="F9:L13">
    <cfRule type="colorScale" priority="101">
      <colorScale>
        <cfvo type="min"/>
        <cfvo type="percentile" val="50"/>
        <cfvo type="max"/>
        <color rgb="FFF8696B"/>
        <color rgb="FFFFEB84"/>
        <color rgb="FF63BE7B"/>
      </colorScale>
    </cfRule>
  </conditionalFormatting>
  <conditionalFormatting sqref="X9:X13">
    <cfRule type="containsText" dxfId="329" priority="86" operator="containsText" text="D">
      <formula>NOT(ISERROR(SEARCH("D",X9)))</formula>
    </cfRule>
    <cfRule type="containsText" dxfId="328" priority="87" operator="containsText" text="S">
      <formula>NOT(ISERROR(SEARCH("S",X9)))</formula>
    </cfRule>
    <cfRule type="containsText" dxfId="327" priority="88" operator="containsText" text="F">
      <formula>NOT(ISERROR(SEARCH("F",X9)))</formula>
    </cfRule>
    <cfRule type="containsText" dxfId="326" priority="89" operator="containsText" text="E">
      <formula>NOT(ISERROR(SEARCH("E",X9)))</formula>
    </cfRule>
    <cfRule type="containsText" dxfId="325" priority="90" operator="containsText" text="B">
      <formula>NOT(ISERROR(SEARCH("B",X9)))</formula>
    </cfRule>
    <cfRule type="containsText" dxfId="324" priority="91" operator="containsText" text="A">
      <formula>NOT(ISERROR(SEARCH("A",X9)))</formula>
    </cfRule>
  </conditionalFormatting>
  <conditionalFormatting sqref="AD14:AE16">
    <cfRule type="containsText" dxfId="323" priority="82" operator="containsText" text="E">
      <formula>NOT(ISERROR(SEARCH("E",AD14)))</formula>
    </cfRule>
    <cfRule type="containsText" dxfId="322" priority="83" operator="containsText" text="B">
      <formula>NOT(ISERROR(SEARCH("B",AD14)))</formula>
    </cfRule>
    <cfRule type="containsText" dxfId="321" priority="84" operator="containsText" text="A">
      <formula>NOT(ISERROR(SEARCH("A",AD14)))</formula>
    </cfRule>
  </conditionalFormatting>
  <conditionalFormatting sqref="AF14:AF16">
    <cfRule type="containsText" dxfId="320" priority="79" operator="containsText" text="E">
      <formula>NOT(ISERROR(SEARCH("E",AF14)))</formula>
    </cfRule>
    <cfRule type="containsText" dxfId="319" priority="80" operator="containsText" text="B">
      <formula>NOT(ISERROR(SEARCH("B",AF14)))</formula>
    </cfRule>
    <cfRule type="containsText" dxfId="318" priority="81" operator="containsText" text="A">
      <formula>NOT(ISERROR(SEARCH("A",AF14)))</formula>
    </cfRule>
  </conditionalFormatting>
  <conditionalFormatting sqref="AG14:AG16">
    <cfRule type="containsText" dxfId="317" priority="76" operator="containsText" text="E">
      <formula>NOT(ISERROR(SEARCH("E",AG14)))</formula>
    </cfRule>
    <cfRule type="containsText" dxfId="316" priority="77" operator="containsText" text="B">
      <formula>NOT(ISERROR(SEARCH("B",AG14)))</formula>
    </cfRule>
    <cfRule type="containsText" dxfId="315" priority="78" operator="containsText" text="A">
      <formula>NOT(ISERROR(SEARCH("A",AG14)))</formula>
    </cfRule>
  </conditionalFormatting>
  <conditionalFormatting sqref="F14:L16">
    <cfRule type="colorScale" priority="85">
      <colorScale>
        <cfvo type="min"/>
        <cfvo type="percentile" val="50"/>
        <cfvo type="max"/>
        <color rgb="FFF8696B"/>
        <color rgb="FFFFEB84"/>
        <color rgb="FF63BE7B"/>
      </colorScale>
    </cfRule>
  </conditionalFormatting>
  <conditionalFormatting sqref="X16">
    <cfRule type="containsText" dxfId="314" priority="70" operator="containsText" text="D">
      <formula>NOT(ISERROR(SEARCH("D",X16)))</formula>
    </cfRule>
    <cfRule type="containsText" dxfId="313" priority="71" operator="containsText" text="S">
      <formula>NOT(ISERROR(SEARCH("S",X16)))</formula>
    </cfRule>
    <cfRule type="containsText" dxfId="312" priority="72" operator="containsText" text="F">
      <formula>NOT(ISERROR(SEARCH("F",X16)))</formula>
    </cfRule>
    <cfRule type="containsText" dxfId="311" priority="73" operator="containsText" text="E">
      <formula>NOT(ISERROR(SEARCH("E",X16)))</formula>
    </cfRule>
    <cfRule type="containsText" dxfId="310" priority="74" operator="containsText" text="B">
      <formula>NOT(ISERROR(SEARCH("B",X16)))</formula>
    </cfRule>
    <cfRule type="containsText" dxfId="309" priority="75" operator="containsText" text="A">
      <formula>NOT(ISERROR(SEARCH("A",X16)))</formula>
    </cfRule>
  </conditionalFormatting>
  <conditionalFormatting sqref="X14:X15">
    <cfRule type="containsText" dxfId="308" priority="64" operator="containsText" text="D">
      <formula>NOT(ISERROR(SEARCH("D",X14)))</formula>
    </cfRule>
    <cfRule type="containsText" dxfId="307" priority="65" operator="containsText" text="S">
      <formula>NOT(ISERROR(SEARCH("S",X14)))</formula>
    </cfRule>
    <cfRule type="containsText" dxfId="306" priority="66" operator="containsText" text="F">
      <formula>NOT(ISERROR(SEARCH("F",X14)))</formula>
    </cfRule>
    <cfRule type="containsText" dxfId="305" priority="67" operator="containsText" text="E">
      <formula>NOT(ISERROR(SEARCH("E",X14)))</formula>
    </cfRule>
    <cfRule type="containsText" dxfId="304" priority="68" operator="containsText" text="B">
      <formula>NOT(ISERROR(SEARCH("B",X14)))</formula>
    </cfRule>
    <cfRule type="containsText" dxfId="303" priority="69" operator="containsText" text="A">
      <formula>NOT(ISERROR(SEARCH("A",X14)))</formula>
    </cfRule>
  </conditionalFormatting>
  <conditionalFormatting sqref="AD17:AE20">
    <cfRule type="containsText" dxfId="302" priority="60" operator="containsText" text="E">
      <formula>NOT(ISERROR(SEARCH("E",AD17)))</formula>
    </cfRule>
    <cfRule type="containsText" dxfId="301" priority="61" operator="containsText" text="B">
      <formula>NOT(ISERROR(SEARCH("B",AD17)))</formula>
    </cfRule>
    <cfRule type="containsText" dxfId="300" priority="62" operator="containsText" text="A">
      <formula>NOT(ISERROR(SEARCH("A",AD17)))</formula>
    </cfRule>
  </conditionalFormatting>
  <conditionalFormatting sqref="AF17:AF20">
    <cfRule type="containsText" dxfId="299" priority="57" operator="containsText" text="E">
      <formula>NOT(ISERROR(SEARCH("E",AF17)))</formula>
    </cfRule>
    <cfRule type="containsText" dxfId="298" priority="58" operator="containsText" text="B">
      <formula>NOT(ISERROR(SEARCH("B",AF17)))</formula>
    </cfRule>
    <cfRule type="containsText" dxfId="297" priority="59" operator="containsText" text="A">
      <formula>NOT(ISERROR(SEARCH("A",AF17)))</formula>
    </cfRule>
  </conditionalFormatting>
  <conditionalFormatting sqref="AG17:AG20">
    <cfRule type="containsText" dxfId="296" priority="54" operator="containsText" text="E">
      <formula>NOT(ISERROR(SEARCH("E",AG17)))</formula>
    </cfRule>
    <cfRule type="containsText" dxfId="295" priority="55" operator="containsText" text="B">
      <formula>NOT(ISERROR(SEARCH("B",AG17)))</formula>
    </cfRule>
    <cfRule type="containsText" dxfId="294" priority="56" operator="containsText" text="A">
      <formula>NOT(ISERROR(SEARCH("A",AG17)))</formula>
    </cfRule>
  </conditionalFormatting>
  <conditionalFormatting sqref="F17:L20">
    <cfRule type="colorScale" priority="63">
      <colorScale>
        <cfvo type="min"/>
        <cfvo type="percentile" val="50"/>
        <cfvo type="max"/>
        <color rgb="FFF8696B"/>
        <color rgb="FFFFEB84"/>
        <color rgb="FF63BE7B"/>
      </colorScale>
    </cfRule>
  </conditionalFormatting>
  <conditionalFormatting sqref="X17:X20">
    <cfRule type="containsText" dxfId="293" priority="48" operator="containsText" text="D">
      <formula>NOT(ISERROR(SEARCH("D",X17)))</formula>
    </cfRule>
    <cfRule type="containsText" dxfId="292" priority="49" operator="containsText" text="S">
      <formula>NOT(ISERROR(SEARCH("S",X17)))</formula>
    </cfRule>
    <cfRule type="containsText" dxfId="291" priority="50" operator="containsText" text="F">
      <formula>NOT(ISERROR(SEARCH("F",X17)))</formula>
    </cfRule>
    <cfRule type="containsText" dxfId="290" priority="51" operator="containsText" text="E">
      <formula>NOT(ISERROR(SEARCH("E",X17)))</formula>
    </cfRule>
    <cfRule type="containsText" dxfId="289" priority="52" operator="containsText" text="B">
      <formula>NOT(ISERROR(SEARCH("B",X17)))</formula>
    </cfRule>
    <cfRule type="containsText" dxfId="288" priority="53" operator="containsText" text="A">
      <formula>NOT(ISERROR(SEARCH("A",X17)))</formula>
    </cfRule>
  </conditionalFormatting>
  <conditionalFormatting sqref="AD21:AE23">
    <cfRule type="containsText" dxfId="287" priority="44" operator="containsText" text="E">
      <formula>NOT(ISERROR(SEARCH("E",AD21)))</formula>
    </cfRule>
    <cfRule type="containsText" dxfId="286" priority="45" operator="containsText" text="B">
      <formula>NOT(ISERROR(SEARCH("B",AD21)))</formula>
    </cfRule>
    <cfRule type="containsText" dxfId="285" priority="46" operator="containsText" text="A">
      <formula>NOT(ISERROR(SEARCH("A",AD21)))</formula>
    </cfRule>
  </conditionalFormatting>
  <conditionalFormatting sqref="AF21:AF23">
    <cfRule type="containsText" dxfId="284" priority="41" operator="containsText" text="E">
      <formula>NOT(ISERROR(SEARCH("E",AF21)))</formula>
    </cfRule>
    <cfRule type="containsText" dxfId="283" priority="42" operator="containsText" text="B">
      <formula>NOT(ISERROR(SEARCH("B",AF21)))</formula>
    </cfRule>
    <cfRule type="containsText" dxfId="282" priority="43" operator="containsText" text="A">
      <formula>NOT(ISERROR(SEARCH("A",AF21)))</formula>
    </cfRule>
  </conditionalFormatting>
  <conditionalFormatting sqref="AG23">
    <cfRule type="containsText" dxfId="281" priority="38" operator="containsText" text="E">
      <formula>NOT(ISERROR(SEARCH("E",AG23)))</formula>
    </cfRule>
    <cfRule type="containsText" dxfId="280" priority="39" operator="containsText" text="B">
      <formula>NOT(ISERROR(SEARCH("B",AG23)))</formula>
    </cfRule>
    <cfRule type="containsText" dxfId="279" priority="40" operator="containsText" text="A">
      <formula>NOT(ISERROR(SEARCH("A",AG23)))</formula>
    </cfRule>
  </conditionalFormatting>
  <conditionalFormatting sqref="F21:L23">
    <cfRule type="colorScale" priority="47">
      <colorScale>
        <cfvo type="min"/>
        <cfvo type="percentile" val="50"/>
        <cfvo type="max"/>
        <color rgb="FFF8696B"/>
        <color rgb="FFFFEB84"/>
        <color rgb="FF63BE7B"/>
      </colorScale>
    </cfRule>
  </conditionalFormatting>
  <conditionalFormatting sqref="X21:X22">
    <cfRule type="containsText" dxfId="278" priority="26" operator="containsText" text="D">
      <formula>NOT(ISERROR(SEARCH("D",X21)))</formula>
    </cfRule>
    <cfRule type="containsText" dxfId="277" priority="27" operator="containsText" text="S">
      <formula>NOT(ISERROR(SEARCH("S",X21)))</formula>
    </cfRule>
    <cfRule type="containsText" dxfId="276" priority="28" operator="containsText" text="F">
      <formula>NOT(ISERROR(SEARCH("F",X21)))</formula>
    </cfRule>
    <cfRule type="containsText" dxfId="275" priority="29" operator="containsText" text="E">
      <formula>NOT(ISERROR(SEARCH("E",X21)))</formula>
    </cfRule>
    <cfRule type="containsText" dxfId="274" priority="30" operator="containsText" text="B">
      <formula>NOT(ISERROR(SEARCH("B",X21)))</formula>
    </cfRule>
    <cfRule type="containsText" dxfId="273" priority="31" operator="containsText" text="A">
      <formula>NOT(ISERROR(SEARCH("A",X21)))</formula>
    </cfRule>
  </conditionalFormatting>
  <conditionalFormatting sqref="AG21:AG22">
    <cfRule type="containsText" dxfId="272" priority="23" operator="containsText" text="E">
      <formula>NOT(ISERROR(SEARCH("E",AG21)))</formula>
    </cfRule>
    <cfRule type="containsText" dxfId="271" priority="24" operator="containsText" text="B">
      <formula>NOT(ISERROR(SEARCH("B",AG21)))</formula>
    </cfRule>
    <cfRule type="containsText" dxfId="270" priority="25" operator="containsText" text="A">
      <formula>NOT(ISERROR(SEARCH("A",AG21)))</formula>
    </cfRule>
  </conditionalFormatting>
  <conditionalFormatting sqref="X23">
    <cfRule type="containsText" dxfId="269" priority="17" operator="containsText" text="D">
      <formula>NOT(ISERROR(SEARCH("D",X23)))</formula>
    </cfRule>
    <cfRule type="containsText" dxfId="268" priority="18" operator="containsText" text="S">
      <formula>NOT(ISERROR(SEARCH("S",X23)))</formula>
    </cfRule>
    <cfRule type="containsText" dxfId="267" priority="19" operator="containsText" text="F">
      <formula>NOT(ISERROR(SEARCH("F",X23)))</formula>
    </cfRule>
    <cfRule type="containsText" dxfId="266" priority="20" operator="containsText" text="E">
      <formula>NOT(ISERROR(SEARCH("E",X23)))</formula>
    </cfRule>
    <cfRule type="containsText" dxfId="265" priority="21" operator="containsText" text="B">
      <formula>NOT(ISERROR(SEARCH("B",X23)))</formula>
    </cfRule>
    <cfRule type="containsText" dxfId="264" priority="22" operator="containsText" text="A">
      <formula>NOT(ISERROR(SEARCH("A",X23)))</formula>
    </cfRule>
  </conditionalFormatting>
  <conditionalFormatting sqref="AD24:AE28">
    <cfRule type="containsText" dxfId="263" priority="13" operator="containsText" text="E">
      <formula>NOT(ISERROR(SEARCH("E",AD24)))</formula>
    </cfRule>
    <cfRule type="containsText" dxfId="262" priority="14" operator="containsText" text="B">
      <formula>NOT(ISERROR(SEARCH("B",AD24)))</formula>
    </cfRule>
    <cfRule type="containsText" dxfId="261" priority="15" operator="containsText" text="A">
      <formula>NOT(ISERROR(SEARCH("A",AD24)))</formula>
    </cfRule>
  </conditionalFormatting>
  <conditionalFormatting sqref="AF24:AF28">
    <cfRule type="containsText" dxfId="260" priority="10" operator="containsText" text="E">
      <formula>NOT(ISERROR(SEARCH("E",AF24)))</formula>
    </cfRule>
    <cfRule type="containsText" dxfId="259" priority="11" operator="containsText" text="B">
      <formula>NOT(ISERROR(SEARCH("B",AF24)))</formula>
    </cfRule>
    <cfRule type="containsText" dxfId="258" priority="12" operator="containsText" text="A">
      <formula>NOT(ISERROR(SEARCH("A",AF24)))</formula>
    </cfRule>
  </conditionalFormatting>
  <conditionalFormatting sqref="F24:L28">
    <cfRule type="colorScale" priority="16">
      <colorScale>
        <cfvo type="min"/>
        <cfvo type="percentile" val="50"/>
        <cfvo type="max"/>
        <color rgb="FFF8696B"/>
        <color rgb="FFFFEB84"/>
        <color rgb="FF63BE7B"/>
      </colorScale>
    </cfRule>
  </conditionalFormatting>
  <conditionalFormatting sqref="X24:X28">
    <cfRule type="containsText" dxfId="257" priority="4" operator="containsText" text="D">
      <formula>NOT(ISERROR(SEARCH("D",X24)))</formula>
    </cfRule>
    <cfRule type="containsText" dxfId="256" priority="5" operator="containsText" text="S">
      <formula>NOT(ISERROR(SEARCH("S",X24)))</formula>
    </cfRule>
    <cfRule type="containsText" dxfId="255" priority="6" operator="containsText" text="F">
      <formula>NOT(ISERROR(SEARCH("F",X24)))</formula>
    </cfRule>
    <cfRule type="containsText" dxfId="254" priority="7" operator="containsText" text="E">
      <formula>NOT(ISERROR(SEARCH("E",X24)))</formula>
    </cfRule>
    <cfRule type="containsText" dxfId="253" priority="8" operator="containsText" text="B">
      <formula>NOT(ISERROR(SEARCH("B",X24)))</formula>
    </cfRule>
    <cfRule type="containsText" dxfId="252" priority="9" operator="containsText" text="A">
      <formula>NOT(ISERROR(SEARCH("A",X24)))</formula>
    </cfRule>
  </conditionalFormatting>
  <conditionalFormatting sqref="AG24:AG28">
    <cfRule type="containsText" dxfId="251" priority="1" operator="containsText" text="E">
      <formula>NOT(ISERROR(SEARCH("E",AG24)))</formula>
    </cfRule>
    <cfRule type="containsText" dxfId="250" priority="2" operator="containsText" text="B">
      <formula>NOT(ISERROR(SEARCH("B",AG24)))</formula>
    </cfRule>
    <cfRule type="containsText" dxfId="249" priority="3" operator="containsText" text="A">
      <formula>NOT(ISERROR(SEARCH("A",AG24)))</formula>
    </cfRule>
  </conditionalFormatting>
  <dataValidations count="2">
    <dataValidation type="list" allowBlank="1" showInputMessage="1" showErrorMessage="1" sqref="AG2:AG20 AG23" xr:uid="{0919F554-311C-0D4E-8F97-D4C95F269E42}">
      <formula1>"強風,外差し,イン先行,凍結防止"</formula1>
    </dataValidation>
    <dataValidation type="list" allowBlank="1" showInputMessage="1" showErrorMessage="1" sqref="AG21:AG22 AG24:AG28" xr:uid="{5FD976D5-78A3-0446-B456-FF6AF122FBCE}">
      <formula1>"強風,外差し,イン先行"</formula1>
    </dataValidation>
  </dataValidations>
  <pageMargins left="0.75" right="0.75" top="1" bottom="1" header="0.3" footer="0.3"/>
  <pageSetup paperSize="9" orientation="portrait" horizontalDpi="4294967292" verticalDpi="4294967292"/>
  <ignoredErrors>
    <ignoredError sqref="M2:P2 M3:P3 M4:P8 M9:P13 M14:P16 M17:P20 M21:P23 M24:P2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2022-03-17T06:37:07Z</dcterms:modified>
</cp:coreProperties>
</file>