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739556D8-A93A-184A-88F4-12030674E4EC}" xr6:coauthVersionLast="47" xr6:coauthVersionMax="47" xr10:uidLastSave="{00000000-0000-0000-0000-000000000000}"/>
  <bookViews>
    <workbookView xWindow="0" yWindow="500" windowWidth="25600" windowHeight="14440" tabRatio="855" firstSheet="2" activeTab="2"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ダ1200m" sheetId="29" r:id="rId11"/>
    <sheet name="ダ1400m" sheetId="25" r:id="rId12"/>
    <sheet name="ダ1800m" sheetId="30" r:id="rId13"/>
    <sheet name="ダ2000m" sheetId="39" r:id="rId14"/>
  </sheets>
  <definedNames>
    <definedName name="_xlnm._FilterDatabase" localSheetId="10" hidden="1">ダ1200m!$A$1:$AF$4</definedName>
    <definedName name="_xlnm._FilterDatabase" localSheetId="11" hidden="1">ダ1400m!$A$1:$AH$5</definedName>
    <definedName name="_xlnm._FilterDatabase" localSheetId="12" hidden="1">ダ1800m!$A$1:$AK$8</definedName>
    <definedName name="_xlnm._FilterDatabase" localSheetId="13" hidden="1">ダ2000m!$A$1:$AL$2</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芝1800m!$A$1:$AM$2</definedName>
    <definedName name="_xlnm._FilterDatabase" localSheetId="5" hidden="1">芝2000m!$A$1:$AN$2</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34" l="1"/>
  <c r="S5" i="36" l="1"/>
  <c r="R5" i="36"/>
  <c r="Q5" i="36"/>
  <c r="P5" i="36"/>
  <c r="O5" i="36"/>
  <c r="S4" i="36"/>
  <c r="R4" i="36"/>
  <c r="Q4" i="36"/>
  <c r="P4" i="36"/>
  <c r="O4" i="36"/>
  <c r="R7" i="34"/>
  <c r="Q7" i="34"/>
  <c r="P7" i="34"/>
  <c r="O7" i="34"/>
  <c r="N7" i="34"/>
  <c r="R6" i="34"/>
  <c r="Q6" i="34"/>
  <c r="P6" i="34"/>
  <c r="O6" i="34"/>
  <c r="R5" i="34"/>
  <c r="Q5" i="34"/>
  <c r="P5" i="34"/>
  <c r="O5" i="34"/>
  <c r="N5" i="34"/>
  <c r="P3" i="33"/>
  <c r="O3" i="33"/>
  <c r="N3" i="33"/>
  <c r="M3" i="33"/>
  <c r="T3" i="39"/>
  <c r="S3" i="39"/>
  <c r="R3" i="39"/>
  <c r="Q3" i="39"/>
  <c r="P3" i="39"/>
  <c r="S15" i="30"/>
  <c r="R15" i="30"/>
  <c r="Q15" i="30"/>
  <c r="P15" i="30"/>
  <c r="O15" i="30"/>
  <c r="S14" i="30"/>
  <c r="R14" i="30"/>
  <c r="Q14" i="30"/>
  <c r="P14" i="30"/>
  <c r="O14" i="30"/>
  <c r="S13" i="30"/>
  <c r="R13" i="30"/>
  <c r="Q13" i="30"/>
  <c r="P13" i="30"/>
  <c r="O13" i="30"/>
  <c r="S12" i="30"/>
  <c r="R12" i="30"/>
  <c r="Q12" i="30"/>
  <c r="P12" i="30"/>
  <c r="O12" i="30"/>
  <c r="S11" i="30"/>
  <c r="R11" i="30"/>
  <c r="Q11" i="30"/>
  <c r="P11" i="30"/>
  <c r="O11" i="30"/>
  <c r="S10" i="30"/>
  <c r="R10" i="30"/>
  <c r="Q10" i="30"/>
  <c r="P10" i="30"/>
  <c r="O10" i="30"/>
  <c r="S9" i="30"/>
  <c r="R9" i="30"/>
  <c r="Q9" i="30"/>
  <c r="P9" i="30"/>
  <c r="O9" i="30"/>
  <c r="P9" i="25"/>
  <c r="O9" i="25"/>
  <c r="N9" i="25"/>
  <c r="M9" i="25"/>
  <c r="P8" i="25"/>
  <c r="O8" i="25"/>
  <c r="N8" i="25"/>
  <c r="M8" i="25"/>
  <c r="P7" i="25"/>
  <c r="O7" i="25"/>
  <c r="N7" i="25"/>
  <c r="M7" i="25"/>
  <c r="P6" i="25"/>
  <c r="O6" i="25"/>
  <c r="N6" i="25"/>
  <c r="M6" i="25"/>
  <c r="N9" i="29"/>
  <c r="M9" i="29"/>
  <c r="L9" i="29"/>
  <c r="N8" i="29"/>
  <c r="M8" i="29"/>
  <c r="L8" i="29"/>
  <c r="N7" i="29"/>
  <c r="M7" i="29"/>
  <c r="L7" i="29"/>
  <c r="N6" i="29"/>
  <c r="M6" i="29"/>
  <c r="L6" i="29"/>
  <c r="Y2" i="26"/>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<sst xmlns="http://schemas.openxmlformats.org/spreadsheetml/2006/main" count="1269" uniqueCount="448">
  <si>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</si>
  <si>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</si>
  <si>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</si>
  <si>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</si>
  <si>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</si>
  <si>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</si>
  <si>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</si>
  <si>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</si>
  <si>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</si>
  <si>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</si>
  <si>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</si>
  <si>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</si>
  <si>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</si>
  <si>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</si>
  <si>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</si>
  <si>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</si>
  <si>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</si>
  <si>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</si>
  <si>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</si>
  <si>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</si>
  <si>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</si>
  <si>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</si>
  <si>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</si>
  <si>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</si>
  <si>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</si>
  <si>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</si>
  <si>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</si>
  <si>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</si>
  <si>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</si>
  <si>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</si>
  <si>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</si>
  <si>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</si>
  <si>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</si>
  <si>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</si>
  <si>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</si>
  <si>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</si>
  <si>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</si>
  <si>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</si>
  <si>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</si>
  <si>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</si>
  <si>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</si>
  <si>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</si>
  <si>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</si>
  <si>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</si>
  <si>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</si>
  <si>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</si>
  <si>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</si>
  <si>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</si>
  <si>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</si>
  <si>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</si>
  <si>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</si>
  <si>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</si>
  <si>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</si>
  <si>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</si>
  <si>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</si>
  <si>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</si>
  <si>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</si>
  <si>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</si>
  <si>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</si>
  <si>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</si>
  <si>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</si>
  <si>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</si>
  <si>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</si>
  <si>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</si>
  <si>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</si>
  <si>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</si>
  <si>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</si>
  <si>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</si>
  <si>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</si>
  <si>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</si>
  <si>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</si>
  <si>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</si>
  <si>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</si>
  <si>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</si>
  <si>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</si>
  <si>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</si>
  <si>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</si>
  <si>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</si>
  <si>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</si>
  <si>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</si>
  <si>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</si>
  <si>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</si>
  <si>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</si>
  <si>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</si>
  <si>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</si>
  <si>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</si>
  <si>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</si>
  <si>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</si>
  <si>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</si>
  <si>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</si>
  <si>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</si>
  <si>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</si>
  <si>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</si>
  <si>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</si>
  <si>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</si>
  <si>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</si>
  <si>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</si>
  <si>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</si>
  <si>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</si>
  <si>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</si>
  <si>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</si>
  <si>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</si>
  <si>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</si>
  <si>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</si>
  <si>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</si>
  <si>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</si>
  <si>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</si>
  <si>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</si>
  <si>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</si>
  <si>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</si>
  <si>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</si>
  <si>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</si>
  <si>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</si>
  <si>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</si>
  <si>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</si>
  <si>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</si>
  <si>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</si>
  <si>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</si>
  <si>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</si>
  <si>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</si>
  <si>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</si>
  <si>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</si>
  <si>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</si>
  <si>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</si>
  <si>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</si>
  <si>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</si>
  <si>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</si>
  <si>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</si>
  <si>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</si>
  <si>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</si>
  <si>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</si>
  <si>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</si>
  <si>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</si>
  <si>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</si>
  <si>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</si>
  <si>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</si>
  <si>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</si>
  <si>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</si>
  <si>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</si>
  <si>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</si>
  <si>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</si>
  <si>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</si>
  <si>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</si>
  <si>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</si>
  <si>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</si>
  <si>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</si>
  <si>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</si>
  <si>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</si>
  <si>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</si>
  <si>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</si>
  <si>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</si>
  <si>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</si>
  <si>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</si>
  <si>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</si>
  <si>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</si>
  <si>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</si>
  <si>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</si>
  <si>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</si>
  <si>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</si>
  <si>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</si>
  <si>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</si>
  <si>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</si>
  <si>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</si>
  <si>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</si>
  <si>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</si>
  <si>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</si>
  <si>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</si>
  <si>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</si>
  <si>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</si>
  <si>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</si>
  <si>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</si>
  <si>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</si>
  <si>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</si>
  <si>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</si>
  <si>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</si>
  <si>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</si>
  <si>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</si>
  <si>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</si>
  <si>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</si>
  <si>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</si>
  <si>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</si>
  <si>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</si>
  <si>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</si>
  <si>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</si>
  <si>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</si>
  <si>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</si>
  <si>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</si>
  <si>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</si>
  <si>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</si>
  <si>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</si>
  <si>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</si>
  <si>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</si>
  <si>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</si>
  <si>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</si>
  <si>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</si>
  <si>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</si>
  <si>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</si>
  <si>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</si>
  <si>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</si>
  <si>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</si>
  <si>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</si>
  <si>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</si>
  <si>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</si>
  <si>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</si>
  <si>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</si>
  <si>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</si>
  <si>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</si>
  <si>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</si>
  <si>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</si>
  <si>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</si>
  <si>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</si>
  <si>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</si>
  <si>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</si>
  <si>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</si>
  <si>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</si>
  <si>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</si>
  <si>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</si>
  <si>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</si>
  <si>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</si>
  <si>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</si>
  <si>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</si>
  <si>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</si>
  <si>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</si>
  <si>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</si>
  <si>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</si>
  <si>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</si>
  <si>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</si>
  <si>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</si>
  <si>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</si>
  <si>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</si>
  <si>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</si>
  <si>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</si>
  <si>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</si>
  <si>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</si>
  <si>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</si>
  <si>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</si>
  <si>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</si>
  <si>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</si>
  <si>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</si>
  <si>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</si>
  <si>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</si>
  <si>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</si>
  <si>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</si>
  <si>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</si>
  <si>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</si>
  <si>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</si>
  <si>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</si>
  <si>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</si>
  <si>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</si>
  <si>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</si>
  <si>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</si>
  <si>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</si>
  <si>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</si>
  <si>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</si>
  <si>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</si>
  <si>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</si>
  <si>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</si>
  <si>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</si>
  <si>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</si>
  <si>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</si>
  <si>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</si>
  <si>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</si>
  <si>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</si>
  <si>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</si>
  <si>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</si>
  <si>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</si>
  <si>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</si>
  <si>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</si>
  <si>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</si>
  <si>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</si>
  <si>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</si>
  <si>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</si>
  <si>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</si>
  <si>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</si>
  <si>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</si>
  <si>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</si>
  <si>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</si>
  <si>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</si>
  <si>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</si>
  <si>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</si>
  <si>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</si>
  <si>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</si>
  <si>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</si>
  <si>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</si>
  <si>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</si>
  <si>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</si>
  <si>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</si>
  <si>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</si>
  <si>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</si>
  <si>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</si>
  <si>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</si>
  <si>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</si>
  <si>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</si>
  <si>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</si>
  <si>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</si>
  <si>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</si>
  <si>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</si>
  <si>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</si>
  <si>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</si>
  <si>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</si>
  <si>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</si>
  <si>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</si>
  <si>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</si>
  <si>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</si>
  <si>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</si>
  <si>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</si>
  <si>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</si>
  <si>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</si>
  <si>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</si>
  <si>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</si>
  <si>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</si>
  <si>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</si>
  <si>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</si>
  <si>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</si>
  <si>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</si>
  <si>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</si>
  <si>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</si>
  <si>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</si>
  <si>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</si>
  <si>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</si>
  <si>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</si>
  <si>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</si>
  <si>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</si>
  <si>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</si>
  <si>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</si>
  <si>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</si>
  <si>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</si>
  <si>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</si>
  <si>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</si>
  <si>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</si>
  <si>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</si>
  <si>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</si>
  <si>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</si>
  <si>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</si>
  <si>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</si>
  <si>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</si>
  <si>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</si>
  <si>
    <t>未勝利</t>
    <rPh sb="0" eb="1">
      <t>ミショウリ</t>
    </rPh>
    <phoneticPr fontId="3"/>
  </si>
  <si>
    <t>3勝</t>
    <rPh sb="1" eb="2">
      <t>ショウ</t>
    </rPh>
    <phoneticPr fontId="3"/>
  </si>
  <si>
    <t>新馬</t>
    <rPh sb="0" eb="2">
      <t>シンバ</t>
    </rPh>
    <phoneticPr fontId="3"/>
  </si>
  <si>
    <t>新馬</t>
    <rPh sb="0" eb="1">
      <t>シンバ</t>
    </rPh>
    <phoneticPr fontId="12"/>
  </si>
  <si>
    <t>テンダンス</t>
    <phoneticPr fontId="12"/>
  </si>
  <si>
    <t>フラップシグナス</t>
    <phoneticPr fontId="3"/>
  </si>
  <si>
    <t>オンザダブル</t>
    <phoneticPr fontId="12"/>
  </si>
  <si>
    <t>キンシャサノキセキ</t>
    <phoneticPr fontId="12"/>
  </si>
  <si>
    <t>ジャスタウェイ</t>
    <phoneticPr fontId="12"/>
  </si>
  <si>
    <t>４頭が引っ張るような展開で未勝利レベルでは速いペース。最後は上がりがかかる消耗戦になり、カレンラファータが２着以下を突き離して勝利。</t>
    <phoneticPr fontId="12"/>
  </si>
  <si>
    <t>カレンラファータ</t>
    <phoneticPr fontId="12"/>
  </si>
  <si>
    <t>単勝1.3倍のオッズ支持通りにオンザバブルが抜けきっていた一戦。あっさりと先手を奪うとここでは全くスピードが違った感じで圧勝となった。</t>
    <phoneticPr fontId="12"/>
  </si>
  <si>
    <t>未勝利レベルの馬にとってはかなりタフな舞台。最後は3頭によるスタミナ比べになり、エミサソウツバサが長く良い脚を活かして差し切り勝ち。</t>
    <phoneticPr fontId="12"/>
  </si>
  <si>
    <t>エミサソウツバサ</t>
    <phoneticPr fontId="12"/>
  </si>
  <si>
    <t>H</t>
    <phoneticPr fontId="12"/>
  </si>
  <si>
    <t>消耗</t>
    <rPh sb="0" eb="1">
      <t>ショウモウ</t>
    </rPh>
    <phoneticPr fontId="12"/>
  </si>
  <si>
    <t>バトルプラン</t>
    <phoneticPr fontId="12"/>
  </si>
  <si>
    <t>ドレフォン</t>
    <phoneticPr fontId="12"/>
  </si>
  <si>
    <t>ディスクリートキャット</t>
    <phoneticPr fontId="12"/>
  </si>
  <si>
    <t>ワンアンドオンリー</t>
    <phoneticPr fontId="12"/>
  </si>
  <si>
    <t>M</t>
    <phoneticPr fontId="3"/>
  </si>
  <si>
    <t>消耗</t>
    <rPh sb="0" eb="1">
      <t>ショウモウ</t>
    </rPh>
    <phoneticPr fontId="3"/>
  </si>
  <si>
    <t>トゥザグローリー</t>
    <phoneticPr fontId="3"/>
  </si>
  <si>
    <t>キンシャサノキセキ</t>
    <phoneticPr fontId="3"/>
  </si>
  <si>
    <t>メイショウオグマ</t>
    <phoneticPr fontId="12"/>
  </si>
  <si>
    <t>新馬戦らしく前半から中盤が緩い流れに。調教絶好だったメイショウオグマが２番手から抜け出して完勝となった。</t>
    <phoneticPr fontId="12"/>
  </si>
  <si>
    <t>スギノマジェスティ</t>
    <phoneticPr fontId="12"/>
  </si>
  <si>
    <t>中盤がかなり緩んでから残り1000m=58.9のロンスパ戦に。２戦目でまさにガラリ一変となったアップデートがインを突いて差し切り勝ち。</t>
    <phoneticPr fontId="12"/>
  </si>
  <si>
    <t>アップデート</t>
    <phoneticPr fontId="12"/>
  </si>
  <si>
    <t>ハセドン</t>
    <phoneticPr fontId="12"/>
  </si>
  <si>
    <t>ダンカーク</t>
    <phoneticPr fontId="12"/>
  </si>
  <si>
    <t>ショウナンアレス</t>
    <phoneticPr fontId="12"/>
  </si>
  <si>
    <t>ウインバリアシオン</t>
    <phoneticPr fontId="12"/>
  </si>
  <si>
    <t>アドマイヤルプス</t>
    <phoneticPr fontId="3"/>
  </si>
  <si>
    <t>エスポワールシチー</t>
    <phoneticPr fontId="3"/>
  </si>
  <si>
    <t>ﾏｼﾞｪｽﾃｨｯｸｳｫﾘｱｰ</t>
    <phoneticPr fontId="3"/>
  </si>
  <si>
    <t>ロータスランド</t>
    <phoneticPr fontId="12"/>
  </si>
  <si>
    <t>ミラウォーカーズ</t>
    <phoneticPr fontId="12"/>
  </si>
  <si>
    <t>サウスヴィグラス</t>
    <phoneticPr fontId="12"/>
  </si>
  <si>
    <t>プリサイスエンド</t>
    <phoneticPr fontId="12"/>
  </si>
  <si>
    <t>アポロキングダム</t>
    <phoneticPr fontId="12"/>
  </si>
  <si>
    <t>インベルシオン</t>
    <phoneticPr fontId="12"/>
  </si>
  <si>
    <t>押し出されてパトリオットランが人気に推された一戦。逆転できる馬はいなかった感じで、パトリオットランがマイペースで逃げて押し切り勝ち。</t>
    <phoneticPr fontId="12"/>
  </si>
  <si>
    <t>パトリオットラン</t>
    <phoneticPr fontId="12"/>
  </si>
  <si>
    <t>メンバーレベルは微妙。ハイペースで流れて上がりがかなりかかる消耗戦になり、好位追走のクレスケンスルーナが２着以下を突き離した。</t>
    <phoneticPr fontId="3"/>
  </si>
  <si>
    <t>クレスケンスルーナ</t>
    <phoneticPr fontId="3"/>
  </si>
  <si>
    <t>ダート既走勢が微妙だったようで初ダート馬が上位独占。調教で抜群の動きを見せていたインベルシオンがダートでもズブさを見せながら圧勝となった。</t>
    <phoneticPr fontId="12"/>
  </si>
  <si>
    <t>阪神ダートは前日雨の影響はそこまでない標準レベルの馬場。ここは逃げたレオノーレがそのまま押し切って完勝となった。</t>
    <phoneticPr fontId="3"/>
  </si>
  <si>
    <t>レオノーレ</t>
    <phoneticPr fontId="3"/>
  </si>
  <si>
    <t>稍重馬場とはいえそれなりに時計は出る馬場。はっきり地力が問われる展開で、３頭が後続を突き離して入線。普通にハイレベル戦だったか。</t>
    <phoneticPr fontId="12"/>
  </si>
  <si>
    <t>スーサンアッシャー</t>
    <phoneticPr fontId="12"/>
  </si>
  <si>
    <t>先行タイプが多くしっかりとペースは流れた感じ。最後は人気のアネゴハダが馬群を破って順当に差し切り勝ち。</t>
    <phoneticPr fontId="12"/>
  </si>
  <si>
    <t>アネゴハダ</t>
    <phoneticPr fontId="12"/>
  </si>
  <si>
    <t>縦長の隊列になったが実際はかなりのスローペース。後半ロンスパ戦で時計のかかる決着になった。</t>
    <phoneticPr fontId="12"/>
  </si>
  <si>
    <t>モンサンイルベント</t>
    <phoneticPr fontId="12"/>
  </si>
  <si>
    <t>断然人気のスズカキンシャサが逃げてハイペースの展開。最後はかなり上がりがかかったが、そのままスズカキンシャサが押し切って順当勝ち。</t>
    <phoneticPr fontId="12"/>
  </si>
  <si>
    <t>スズカキンシャサ</t>
    <phoneticPr fontId="12"/>
  </si>
  <si>
    <t>レース前に突然強風とともに雪が降りだすコンディション。先行馬不在でスローペースになり、番手につけたスギノマジェスティが楽に抜け出して圧勝。</t>
    <phoneticPr fontId="12"/>
  </si>
  <si>
    <t>稍重</t>
    <rPh sb="0" eb="1">
      <t>ヤヤオモ</t>
    </rPh>
    <phoneticPr fontId="12"/>
  </si>
  <si>
    <t>ゼンノロブロイ</t>
    <phoneticPr fontId="12"/>
  </si>
  <si>
    <t>稍重</t>
    <rPh sb="0" eb="1">
      <t>ヤヤオモ</t>
    </rPh>
    <phoneticPr fontId="3"/>
  </si>
  <si>
    <t>ディスクリートキャット</t>
    <phoneticPr fontId="3"/>
  </si>
  <si>
    <t>サトノアラジン</t>
    <phoneticPr fontId="3"/>
  </si>
  <si>
    <t>少頭数ながらメンバーレベルは高かった一戦。スッと先手を奪って超スローの逃げが打てたシャーレイポピーが難なく押し切って勝利。</t>
    <phoneticPr fontId="12"/>
  </si>
  <si>
    <t>シャーレイポピー</t>
    <phoneticPr fontId="12"/>
  </si>
  <si>
    <t>トランセンド</t>
    <phoneticPr fontId="3"/>
  </si>
  <si>
    <t>シユーニ</t>
    <phoneticPr fontId="12"/>
  </si>
  <si>
    <t>シンボリクリスエス</t>
    <phoneticPr fontId="12"/>
  </si>
  <si>
    <t>キングマン</t>
    <phoneticPr fontId="12"/>
  </si>
  <si>
    <t>レイヴンズパス</t>
    <phoneticPr fontId="12"/>
  </si>
  <si>
    <t>クリエイターII</t>
    <phoneticPr fontId="12"/>
  </si>
  <si>
    <t>エイシンヒカリ</t>
    <phoneticPr fontId="12"/>
  </si>
  <si>
    <t>トーセンブライト</t>
    <phoneticPr fontId="12"/>
  </si>
  <si>
    <t>エイシンフラッシュ</t>
    <phoneticPr fontId="12"/>
  </si>
  <si>
    <t>ミッキーアイル</t>
    <phoneticPr fontId="12"/>
  </si>
  <si>
    <t>シンシティの逃げを途中からジャスティンが無理矢理先手を奪って逃げる展開。タフな馬場を考えると速いペースだったが、58.5kgを背負ってそのまま押し切った。</t>
    <phoneticPr fontId="12"/>
  </si>
  <si>
    <t>ジャスティン</t>
    <phoneticPr fontId="12"/>
  </si>
  <si>
    <t>ヴァーミリアン</t>
    <phoneticPr fontId="12"/>
  </si>
  <si>
    <t>マツリダゴッホ</t>
    <phoneticPr fontId="12"/>
  </si>
  <si>
    <t>E</t>
    <phoneticPr fontId="3"/>
  </si>
  <si>
    <t>サトノラムセス</t>
    <phoneticPr fontId="12"/>
  </si>
  <si>
    <t>低指数戦で相対的に走れた感じ。今回は時計もかなり遅いので評価はできない。</t>
    <phoneticPr fontId="12"/>
  </si>
  <si>
    <t>もうここでは明らかに能力上位だった。ウラヤが昇級初戦を楽勝したのを見ても、この馬も上で通用していいか。</t>
    <phoneticPr fontId="12"/>
  </si>
  <si>
    <t>スタミナを活かせる条件でパフォーマンスを上げてきた。時計もまずまず優秀ですし、スタミナを活かせる条件なら上でもやれていい。</t>
    <phoneticPr fontId="12"/>
  </si>
  <si>
    <t>ザビッグマンが主張してハナを奪う展開。その直後に付けたフラップシグナスが断然人気に応えて勝利となった。</t>
    <phoneticPr fontId="3"/>
  </si>
  <si>
    <t>前走指数を考えてもここでは上位だった。今回はメンバーに恵まれた感じがします。</t>
    <phoneticPr fontId="3"/>
  </si>
  <si>
    <t>楽に抜け出して圧勝。センスはありそうでホッコータルマエ産駒らしく使ってよくなりそうだが、今回のレース指数は微妙。</t>
    <phoneticPr fontId="12"/>
  </si>
  <si>
    <t>晩成血統が2戦目と距離延長で一変を見せた。インを通ったにしても強い内容でしたし、2400m路線なら上でもやれてよさそう。</t>
    <phoneticPr fontId="12"/>
  </si>
  <si>
    <t>前半はかなりのスローで勝負所で一気に動く馬が続出。後方から一気に捲ったハセドンが人気に応えて突き抜けた。</t>
    <phoneticPr fontId="12"/>
  </si>
  <si>
    <t>相変わらずテンは遅いが最後の脚力は立派。不器用だがそれなりにオープンでもやれていい感じはします。</t>
    <phoneticPr fontId="12"/>
  </si>
  <si>
    <t>雨の影響はそこまでなかった。かなりのスローペースからの瞬発戦になり、最後は4頭の大接戦をショウナンアレスが人気に応えて順当勝ち。</t>
    <phoneticPr fontId="12"/>
  </si>
  <si>
    <t>もう明らかにこのクラスでは上位だった。今までに戦ってきた相手を考えても昇級しても即通用だろう。</t>
    <phoneticPr fontId="12"/>
  </si>
  <si>
    <t>少頭数で折り合い不安の馬多数で案の定の超スローペースに。相対的に折り合い不安なかったテンダンスが超スロー逃げを打って押し切り勝ち。</t>
    <phoneticPr fontId="12"/>
  </si>
  <si>
    <t>次走のことを考えない馬ではルメールはこういう逃げを打つ。今回は超スローに恵まれているが、東スポ杯ぐらい走れれば重賞でもやれると思うが・・・</t>
    <phoneticPr fontId="12"/>
  </si>
  <si>
    <t>まずまずのメンバーレベル。淀みないペースで流れて地力がはっきり問われた感じで、アドマイヤルプスとケイアイドリーが２着以下を突き離してワンツー。</t>
    <phoneticPr fontId="3"/>
  </si>
  <si>
    <t>大型馬でかなりズブくて動かすのが大変そう。川田騎手とは手があっていたようで、ケイアイドリーを倒しているならオープンでも通用していい。。</t>
    <phoneticPr fontId="3"/>
  </si>
  <si>
    <t>先行馬多数だったがそこまで速いペースにはならず。好位からスムーズに運んだミラーウォーカーズが抜け出して勝利。</t>
    <phoneticPr fontId="12"/>
  </si>
  <si>
    <t>長い距離を使っていたがサウスヴィグラス産駒なのでこういう条件が合うんだろう。時計は遅いので準オープンでどこまでやれるか。</t>
    <phoneticPr fontId="12"/>
  </si>
  <si>
    <t>この馬でもスピードが抜けていた感じのメンバー構成に恵まれた。時計も遅い。</t>
    <phoneticPr fontId="12"/>
  </si>
  <si>
    <t>今回のメンバーでは相対的に上位だった。スムーズな競馬ができていますし、上のクラスでどこまでやれるか。</t>
    <phoneticPr fontId="3"/>
  </si>
  <si>
    <t>調教の動きは抜群だった馬で、芝ではキレ負けしていたのがダートで一変した。ダートでも勝負所が怪しかったですし、緩急のつく流れは苦手かもしれない。</t>
    <phoneticPr fontId="12"/>
  </si>
  <si>
    <t>スピードを活かして逃げる競馬でここでは上位だった。控えてどうかなどまだわからない部分はあるが水準レベルの能力はありそう。</t>
    <phoneticPr fontId="3"/>
  </si>
  <si>
    <t>父、母ともにフランス血統で今回は淀みない流れでパフォーマンスを上げてきた。いかにもタフ馬場が得意そうで、普通にオープン重賞でもやれていい馬かもしれない。</t>
    <phoneticPr fontId="12"/>
  </si>
  <si>
    <t>阪神JFのレース内容からもここでは上位だった。これぐらいの条件が合いそうで、今後は相手次第という感じがします。</t>
    <phoneticPr fontId="12"/>
  </si>
  <si>
    <t>超スローペース戦を好位から完璧な競馬ができていた。指数も低いですし今回は恵まれているだろう。</t>
    <phoneticPr fontId="12"/>
  </si>
  <si>
    <t>長期休養明けでハイペースの逃げを打って押し切り勝ち。着差はわずかでも久々でこれだけやれれば上出来。上でもやれて良さそう。</t>
    <phoneticPr fontId="12"/>
  </si>
  <si>
    <t>ここ2戦は追走スピードは速すぎて揉まれてスムーズな競馬ができず。ゆったりと自分のリズムで競馬ができればここでは上位だった。ただ指数が低すぎる。</t>
    <phoneticPr fontId="12"/>
  </si>
  <si>
    <t>今回は超スローペースに恵まれていた。それでも明らかにクラス上位の存在でしたし、こういうスピードの持続力を活かす競馬ならオープン重賞でもやれていいはず。</t>
    <phoneticPr fontId="12"/>
  </si>
  <si>
    <t>半ば強引にハナを奪って押し切り勝ち。実績馬がようやく復調してきた感じか。58.5kgを背負ってリュウノユキナを倒すんだから普通にこの路線では強い。</t>
    <phoneticPr fontId="12"/>
  </si>
  <si>
    <t>テーオーアマゾンがゆったり気味の平均ペースで逃げて最後は人気馬が上位独占。１番人気のサトノラムセスが最後ギリギリ差し切って順当勝ち。</t>
    <phoneticPr fontId="12"/>
  </si>
  <si>
    <t>イン先行有利のレースを大外一気で差し切ったのはなかなか。ただ、これまで1分34秒台の時計でしか走っていないので、準オープンでは時計短縮が鍵になりそう。</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</si>
</sst>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s"/>
    <numFmt numFmtId="177" formatCode="0.0_ "/>
  </numFmts>
  <fonts count="19">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177" fontId="6" fillId="5" borderId="0" xfId="0" applyNumberFormat="1" applyFont="1" applyFill="1" applyBorder="1" applyAlignment="1">
      <alignment vertical="center" wrapText="1"/>
    </xf>
    <xf numFmtId="177" fontId="0" fillId="5" borderId="0" xfId="0" applyNumberForma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7" fillId="0" borderId="1" xfId="0" applyFont="1" applyBorder="1" applyAlignment="1">
      <alignment vertical="center"/>
    </xf>
    <xf numFmtId="0" fontId="18" fillId="0" borderId="1" xfId="0" applyFont="1" applyBorder="1" applyAlignment="1">
      <alignment horizontal="center" vertical="center"/>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348">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4" sqref="E24"/>
    </sheetView>
  </sheetViews>
  <sheetFormatPr baseColWidth="10" defaultColWidth="8.83203125" defaultRowHeight="14"/>
  <cols>
    <col min="1" max="1" width="9.1640625" style="41" bestFit="1" customWidth="1"/>
    <col min="2" max="2" width="8.1640625" style="41" customWidth="1"/>
    <col min="3" max="3" width="8.83203125" style="41"/>
    <col min="4" max="4" width="9" style="41" bestFit="1" customWidth="1"/>
    <col min="5" max="5" width="18.33203125" style="41" customWidth="1"/>
    <col min="6" max="17" width="8.83203125" style="41"/>
    <col min="18" max="20" width="16.6640625" style="41" customWidth="1"/>
    <col min="21" max="21" width="5.83203125" style="41" customWidth="1"/>
    <col min="22" max="24" width="8.83203125" style="41" customWidth="1"/>
    <col min="25" max="25" width="8.83203125" style="41"/>
    <col min="26" max="26" width="5.5" style="41" customWidth="1"/>
    <col min="27" max="31" width="8.83203125" style="41"/>
    <col min="32" max="32" width="9.1640625" style="41" customWidth="1"/>
    <col min="33" max="33" width="150.83203125" style="41" customWidth="1"/>
    <col min="34" max="16384" width="8.83203125" style="41"/>
  </cols>
  <sheetData>
    <row r="1" spans="1:33">
      <c r="A1" s="38" t="s">
        <v>41</v>
      </c>
      <c r="B1" s="38" t="s">
        <v>42</v>
      </c>
      <c r="C1" s="38" t="s">
        <v>43</v>
      </c>
      <c r="D1" s="38" t="s">
        <v>44</v>
      </c>
      <c r="E1" s="38" t="s">
        <v>45</v>
      </c>
      <c r="F1" s="38" t="s">
        <v>61</v>
      </c>
      <c r="G1" s="38" t="s">
        <v>62</v>
      </c>
      <c r="H1" s="38" t="s">
        <v>63</v>
      </c>
      <c r="I1" s="38" t="s">
        <v>64</v>
      </c>
      <c r="J1" s="38" t="s">
        <v>65</v>
      </c>
      <c r="K1" s="38" t="s">
        <v>66</v>
      </c>
      <c r="L1" s="38" t="s">
        <v>46</v>
      </c>
      <c r="M1" s="38" t="s">
        <v>47</v>
      </c>
      <c r="N1" s="38" t="s">
        <v>48</v>
      </c>
      <c r="O1" s="38" t="s">
        <v>176</v>
      </c>
      <c r="P1" s="38" t="s">
        <v>49</v>
      </c>
      <c r="Q1" s="38" t="s">
        <v>50</v>
      </c>
      <c r="R1" s="39" t="s">
        <v>51</v>
      </c>
      <c r="S1" s="39" t="s">
        <v>52</v>
      </c>
      <c r="T1" s="39" t="s">
        <v>53</v>
      </c>
      <c r="U1" s="39" t="s">
        <v>90</v>
      </c>
      <c r="V1" s="39" t="s">
        <v>177</v>
      </c>
      <c r="W1" s="39" t="s">
        <v>178</v>
      </c>
      <c r="X1" s="39" t="s">
        <v>179</v>
      </c>
      <c r="Y1" s="39" t="s">
        <v>9</v>
      </c>
      <c r="Z1" s="39" t="s">
        <v>91</v>
      </c>
      <c r="AA1" s="39" t="s">
        <v>10</v>
      </c>
      <c r="AB1" s="39" t="s">
        <v>11</v>
      </c>
      <c r="AC1" s="39" t="s">
        <v>12</v>
      </c>
      <c r="AD1" s="39" t="s">
        <v>13</v>
      </c>
      <c r="AE1" s="39" t="s">
        <v>54</v>
      </c>
      <c r="AF1" s="39" t="s">
        <v>55</v>
      </c>
      <c r="AG1" s="40" t="s">
        <v>70</v>
      </c>
    </row>
    <row r="2" spans="1:33">
      <c r="A2" s="42" t="s">
        <v>34</v>
      </c>
      <c r="B2" s="42" t="s">
        <v>94</v>
      </c>
      <c r="C2" s="43" t="s">
        <v>35</v>
      </c>
      <c r="D2" s="43" t="s">
        <v>36</v>
      </c>
      <c r="E2" s="43" t="s">
        <v>37</v>
      </c>
      <c r="F2" s="50" t="s">
        <v>95</v>
      </c>
      <c r="G2" s="51"/>
      <c r="H2" s="51"/>
      <c r="I2" s="51"/>
      <c r="J2" s="51"/>
      <c r="K2" s="52"/>
      <c r="L2" s="43" t="s">
        <v>38</v>
      </c>
      <c r="M2" s="43" t="s">
        <v>39</v>
      </c>
      <c r="N2" s="43" t="s">
        <v>56</v>
      </c>
      <c r="O2" s="43" t="s">
        <v>180</v>
      </c>
      <c r="P2" s="43"/>
      <c r="Q2" s="43"/>
      <c r="R2" s="50" t="s">
        <v>40</v>
      </c>
      <c r="S2" s="51"/>
      <c r="T2" s="52"/>
      <c r="U2" s="44" t="s">
        <v>96</v>
      </c>
      <c r="V2" s="44" t="s">
        <v>181</v>
      </c>
      <c r="W2" s="44" t="s">
        <v>182</v>
      </c>
      <c r="X2" s="44" t="s">
        <v>183</v>
      </c>
      <c r="Y2" s="43"/>
      <c r="Z2" s="45" t="s">
        <v>97</v>
      </c>
      <c r="AA2" s="43"/>
      <c r="AB2" s="43"/>
      <c r="AC2" s="42" t="s">
        <v>98</v>
      </c>
      <c r="AD2" s="46" t="s">
        <v>99</v>
      </c>
      <c r="AE2" s="47" t="s">
        <v>57</v>
      </c>
      <c r="AF2" s="47" t="s">
        <v>58</v>
      </c>
      <c r="AG2" s="43"/>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S11"/>
  <sheetViews>
    <sheetView workbookViewId="0">
      <pane xSplit="5" ySplit="1" topLeftCell="Y2" activePane="bottomRight" state="frozen"/>
      <selection activeCell="E15" sqref="E15"/>
      <selection pane="topRight" activeCell="E15" sqref="E15"/>
      <selection pane="bottomLeft" activeCell="E15" sqref="E15"/>
      <selection pane="bottomRight" activeCell="AI1" sqref="AI1:AI1048576"/>
    </sheetView>
  </sheetViews>
  <sheetFormatPr baseColWidth="10" defaultColWidth="8.83203125" defaultRowHeight="15"/>
  <cols>
    <col min="1" max="1" width="9.5"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5" width="150.83203125" customWidth="1"/>
  </cols>
  <sheetData>
    <row r="1" spans="1:45"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row>
    <row r="2" spans="1:45" s="5" customFormat="1">
      <c r="A2" s="6"/>
      <c r="B2" s="7"/>
      <c r="C2" s="8"/>
      <c r="D2" s="9"/>
      <c r="E2" s="32"/>
      <c r="F2" s="10"/>
      <c r="G2" s="10"/>
      <c r="H2" s="10"/>
      <c r="I2" s="10"/>
      <c r="J2" s="10"/>
      <c r="K2" s="10"/>
      <c r="L2" s="10"/>
      <c r="M2" s="10"/>
      <c r="N2" s="10"/>
      <c r="O2" s="10"/>
      <c r="P2" s="10"/>
      <c r="Q2" s="10"/>
      <c r="R2" s="10"/>
      <c r="S2" s="10"/>
      <c r="T2" s="10"/>
      <c r="U2" s="22">
        <f>SUM(F2:H2)</f>
        <v>0</v>
      </c>
      <c r="V2" s="22">
        <f>SUM(I2:Q2)</f>
        <v>0</v>
      </c>
      <c r="W2" s="22">
        <f>SUM(R2:T2)</f>
        <v>0</v>
      </c>
      <c r="X2" s="23">
        <f>SUM(F2:J2)</f>
        <v>0</v>
      </c>
      <c r="Y2" s="23">
        <f>SUM(P2:T2)</f>
        <v>0</v>
      </c>
      <c r="Z2" s="11"/>
      <c r="AA2" s="11"/>
      <c r="AB2" s="13"/>
      <c r="AC2" s="13"/>
      <c r="AD2" s="13"/>
      <c r="AE2" s="13"/>
      <c r="AF2" s="33"/>
      <c r="AG2" s="34"/>
      <c r="AH2" s="12"/>
      <c r="AI2" s="11"/>
      <c r="AJ2" s="12"/>
      <c r="AK2" s="12"/>
      <c r="AL2" s="12"/>
      <c r="AM2" s="12"/>
      <c r="AN2" s="12"/>
      <c r="AO2" s="11"/>
      <c r="AP2" s="11"/>
      <c r="AQ2" s="11"/>
      <c r="AR2" s="8"/>
      <c r="AS2" s="8"/>
    </row>
    <row r="3" spans="1:45">
      <c r="F3" s="25"/>
      <c r="G3" s="25"/>
      <c r="H3" s="25"/>
      <c r="I3" s="25"/>
      <c r="J3" s="25"/>
      <c r="K3" s="25"/>
      <c r="L3" s="25"/>
      <c r="M3" s="25"/>
      <c r="N3" s="25"/>
      <c r="O3" s="25"/>
      <c r="P3" s="25"/>
      <c r="Q3" s="25"/>
      <c r="R3" s="25"/>
      <c r="S3" s="25"/>
      <c r="T3" s="25"/>
      <c r="U3" s="28"/>
      <c r="V3" s="28"/>
      <c r="W3" s="28"/>
      <c r="X3" s="28"/>
      <c r="Y3" s="28"/>
    </row>
    <row r="4" spans="1:45">
      <c r="F4" s="25"/>
      <c r="G4" s="25"/>
      <c r="H4" s="25"/>
      <c r="I4" s="25"/>
      <c r="J4" s="25"/>
      <c r="K4" s="25"/>
      <c r="L4" s="25"/>
      <c r="M4" s="25"/>
      <c r="N4" s="25"/>
      <c r="O4" s="25"/>
      <c r="P4" s="25"/>
      <c r="Q4" s="25"/>
      <c r="R4" s="25"/>
      <c r="S4" s="25"/>
      <c r="T4" s="25"/>
      <c r="U4" s="28"/>
      <c r="V4" s="28"/>
      <c r="W4" s="28"/>
      <c r="X4" s="28"/>
      <c r="Y4" s="28"/>
    </row>
    <row r="5" spans="1:45">
      <c r="F5" s="25"/>
      <c r="G5" s="25"/>
      <c r="H5" s="25"/>
      <c r="I5" s="25"/>
      <c r="J5" s="25"/>
      <c r="K5" s="25"/>
      <c r="L5" s="25"/>
      <c r="M5" s="25"/>
      <c r="N5" s="25"/>
      <c r="O5" s="25"/>
      <c r="P5" s="25"/>
      <c r="Q5" s="25"/>
      <c r="R5" s="25"/>
      <c r="S5" s="25"/>
      <c r="T5" s="25"/>
      <c r="U5" s="28"/>
      <c r="V5" s="28"/>
      <c r="W5" s="28"/>
      <c r="X5" s="28"/>
      <c r="Y5" s="28"/>
    </row>
    <row r="6" spans="1:45">
      <c r="F6" s="25"/>
      <c r="G6" s="25"/>
      <c r="H6" s="25"/>
      <c r="I6" s="25"/>
      <c r="J6" s="25"/>
      <c r="K6" s="25"/>
      <c r="L6" s="25"/>
      <c r="M6" s="25"/>
      <c r="N6" s="25"/>
      <c r="O6" s="25"/>
      <c r="P6" s="25"/>
      <c r="Q6" s="25"/>
      <c r="R6" s="25"/>
      <c r="S6" s="25"/>
      <c r="T6" s="25"/>
      <c r="U6" s="28"/>
      <c r="V6" s="28"/>
      <c r="W6" s="28"/>
      <c r="X6" s="28"/>
      <c r="Y6" s="28"/>
    </row>
    <row r="7" spans="1:45">
      <c r="F7" s="25"/>
      <c r="G7" s="25"/>
      <c r="H7" s="25"/>
      <c r="I7" s="25"/>
      <c r="J7" s="25"/>
      <c r="K7" s="25"/>
      <c r="L7" s="25"/>
      <c r="M7" s="25"/>
      <c r="N7" s="25"/>
      <c r="O7" s="25"/>
      <c r="P7" s="25"/>
      <c r="Q7" s="25"/>
      <c r="R7" s="25"/>
      <c r="S7" s="25"/>
      <c r="T7" s="25"/>
      <c r="U7" s="28"/>
      <c r="V7" s="28"/>
      <c r="W7" s="28"/>
      <c r="X7" s="28"/>
      <c r="Y7" s="28"/>
    </row>
    <row r="8" spans="1:45">
      <c r="F8" s="27"/>
      <c r="G8" s="27"/>
      <c r="H8" s="27"/>
      <c r="I8" s="26"/>
      <c r="J8" s="26"/>
      <c r="K8" s="26"/>
      <c r="L8" s="26"/>
      <c r="M8" s="26"/>
      <c r="N8" s="26"/>
      <c r="O8" s="26"/>
      <c r="P8" s="26"/>
      <c r="Q8" s="26"/>
      <c r="R8" s="26"/>
      <c r="S8" s="26"/>
      <c r="T8" s="26"/>
      <c r="U8" s="26"/>
      <c r="V8" s="26"/>
      <c r="W8" s="26"/>
      <c r="X8" s="26"/>
      <c r="Y8" s="26"/>
    </row>
    <row r="9" spans="1:45">
      <c r="I9" s="26"/>
      <c r="J9" s="26"/>
      <c r="K9" s="26"/>
      <c r="L9" s="26"/>
      <c r="M9" s="26"/>
      <c r="N9" s="26"/>
      <c r="O9" s="26"/>
      <c r="P9" s="26"/>
      <c r="Q9" s="26"/>
      <c r="R9" s="26"/>
      <c r="S9" s="26"/>
      <c r="T9" s="26"/>
      <c r="U9" s="26"/>
      <c r="V9" s="26"/>
      <c r="W9" s="26"/>
      <c r="X9" s="26"/>
      <c r="Y9" s="26"/>
    </row>
    <row r="10" spans="1:45">
      <c r="I10" s="26"/>
      <c r="J10" s="26"/>
      <c r="K10" s="26"/>
      <c r="L10" s="26"/>
      <c r="M10" s="26"/>
      <c r="N10" s="26"/>
      <c r="O10" s="26"/>
      <c r="P10" s="26"/>
      <c r="Q10" s="26"/>
      <c r="R10" s="26"/>
      <c r="S10" s="26"/>
      <c r="T10" s="26"/>
      <c r="U10" s="26"/>
      <c r="V10" s="26"/>
      <c r="W10" s="26"/>
      <c r="X10" s="26"/>
      <c r="Y10" s="26"/>
    </row>
    <row r="11" spans="1:45">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137" priority="39" operator="containsText" text="E">
      <formula>NOT(ISERROR(SEARCH("E",AO2)))</formula>
    </cfRule>
    <cfRule type="containsText" dxfId="136" priority="40" operator="containsText" text="B">
      <formula>NOT(ISERROR(SEARCH("B",AO2)))</formula>
    </cfRule>
    <cfRule type="containsText" dxfId="135" priority="41" operator="containsText" text="A">
      <formula>NOT(ISERROR(SEARCH("A",AO2)))</formula>
    </cfRule>
  </conditionalFormatting>
  <conditionalFormatting sqref="AQ2">
    <cfRule type="containsText" dxfId="134" priority="36" operator="containsText" text="E">
      <formula>NOT(ISERROR(SEARCH("E",AQ2)))</formula>
    </cfRule>
    <cfRule type="containsText" dxfId="133" priority="37" operator="containsText" text="B">
      <formula>NOT(ISERROR(SEARCH("B",AQ2)))</formula>
    </cfRule>
    <cfRule type="containsText" dxfId="132" priority="38" operator="containsText" text="A">
      <formula>NOT(ISERROR(SEARCH("A",AQ2)))</formula>
    </cfRule>
  </conditionalFormatting>
  <conditionalFormatting sqref="R2:T2">
    <cfRule type="colorScale" priority="29">
      <colorScale>
        <cfvo type="min"/>
        <cfvo type="percentile" val="50"/>
        <cfvo type="max"/>
        <color rgb="FFF8696B"/>
        <color rgb="FFFFEB84"/>
        <color rgb="FF63BE7B"/>
      </colorScale>
    </cfRule>
  </conditionalFormatting>
  <conditionalFormatting sqref="F3:T5">
    <cfRule type="colorScale" priority="23">
      <colorScale>
        <cfvo type="min"/>
        <cfvo type="percentile" val="50"/>
        <cfvo type="max"/>
        <color rgb="FFF8696B"/>
        <color rgb="FFFFEB84"/>
        <color rgb="FF63BE7B"/>
      </colorScale>
    </cfRule>
  </conditionalFormatting>
  <conditionalFormatting sqref="F6:T7">
    <cfRule type="colorScale" priority="22">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Q2">
    <cfRule type="colorScale" priority="14">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R2">
    <cfRule type="containsText" dxfId="131" priority="7" operator="containsText" text="E">
      <formula>NOT(ISERROR(SEARCH("E",AR2)))</formula>
    </cfRule>
    <cfRule type="containsText" dxfId="130" priority="8" operator="containsText" text="B">
      <formula>NOT(ISERROR(SEARCH("B",AR2)))</formula>
    </cfRule>
    <cfRule type="containsText" dxfId="129" priority="9" operator="containsText" text="A">
      <formula>NOT(ISERROR(SEARCH("A",AR2)))</formula>
    </cfRule>
  </conditionalFormatting>
  <conditionalFormatting sqref="AI2">
    <cfRule type="containsText" dxfId="128" priority="1" operator="containsText" text="D">
      <formula>NOT(ISERROR(SEARCH("D",AI2)))</formula>
    </cfRule>
    <cfRule type="containsText" dxfId="127" priority="2" operator="containsText" text="S">
      <formula>NOT(ISERROR(SEARCH("S",AI2)))</formula>
    </cfRule>
    <cfRule type="containsText" dxfId="126" priority="3" operator="containsText" text="F">
      <formula>NOT(ISERROR(SEARCH("F",AI2)))</formula>
    </cfRule>
    <cfRule type="containsText" dxfId="125" priority="4" operator="containsText" text="E">
      <formula>NOT(ISERROR(SEARCH("E",AI2)))</formula>
    </cfRule>
    <cfRule type="containsText" dxfId="124" priority="5" operator="containsText" text="B">
      <formula>NOT(ISERROR(SEARCH("B",AI2)))</formula>
    </cfRule>
    <cfRule type="containsText" dxfId="123" priority="6" operator="containsText" text="A">
      <formula>NOT(ISERROR(SEARCH("A",AI2)))</formula>
    </cfRule>
  </conditionalFormatting>
  <dataValidations count="1">
    <dataValidation type="list" allowBlank="1" showInputMessage="1" showErrorMessage="1" sqref="AR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X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9"/>
  <sheetViews>
    <sheetView zoomScaleNormal="100" workbookViewId="0">
      <pane xSplit="5" ySplit="1" topLeftCell="Q2" activePane="bottomRight" state="frozen"/>
      <selection activeCell="E24" sqref="E24"/>
      <selection pane="topRight" activeCell="E24" sqref="E24"/>
      <selection pane="bottomLeft" activeCell="E24" sqref="E24"/>
      <selection pane="bottomRight" activeCell="AG21" sqref="AG21"/>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5" si="0">SUM(F2:H2)</f>
        <v>37.299999999999997</v>
      </c>
      <c r="M2" s="22">
        <f t="shared" ref="M2:M5" si="1">SUM(I2:K2)</f>
        <v>37.200000000000003</v>
      </c>
      <c r="N2" s="23">
        <f t="shared" ref="N2:N5"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row r="6" spans="1:33" s="5" customFormat="1">
      <c r="A6" s="6">
        <v>44611</v>
      </c>
      <c r="B6" s="7" t="s">
        <v>162</v>
      </c>
      <c r="C6" s="8" t="s">
        <v>198</v>
      </c>
      <c r="D6" s="9">
        <v>5.0694444444444452E-2</v>
      </c>
      <c r="E6" s="8" t="s">
        <v>343</v>
      </c>
      <c r="F6" s="10">
        <v>12.6</v>
      </c>
      <c r="G6" s="10">
        <v>11.3</v>
      </c>
      <c r="H6" s="10">
        <v>12</v>
      </c>
      <c r="I6" s="10">
        <v>12.2</v>
      </c>
      <c r="J6" s="10">
        <v>11.8</v>
      </c>
      <c r="K6" s="10">
        <v>13.1</v>
      </c>
      <c r="L6" s="22">
        <f t="shared" ref="L6:L9" si="3">SUM(F6:H6)</f>
        <v>35.9</v>
      </c>
      <c r="M6" s="22">
        <f t="shared" ref="M6:M9" si="4">SUM(I6:K6)</f>
        <v>37.1</v>
      </c>
      <c r="N6" s="23">
        <f t="shared" ref="N6:N9" si="5">SUM(F6:J6)</f>
        <v>59.899999999999991</v>
      </c>
      <c r="O6" s="11" t="s">
        <v>196</v>
      </c>
      <c r="P6" s="11" t="s">
        <v>203</v>
      </c>
      <c r="Q6" s="13" t="s">
        <v>345</v>
      </c>
      <c r="R6" s="13" t="s">
        <v>355</v>
      </c>
      <c r="S6" s="13" t="s">
        <v>254</v>
      </c>
      <c r="T6" s="12">
        <v>3.5</v>
      </c>
      <c r="U6" s="12">
        <v>3.2</v>
      </c>
      <c r="V6" s="11" t="s">
        <v>159</v>
      </c>
      <c r="W6" s="12">
        <v>-0.1</v>
      </c>
      <c r="X6" s="12" t="s">
        <v>301</v>
      </c>
      <c r="Y6" s="12" t="s">
        <v>304</v>
      </c>
      <c r="Z6" s="8">
        <v>-0.1</v>
      </c>
      <c r="AA6" s="8"/>
      <c r="AB6" s="11" t="s">
        <v>305</v>
      </c>
      <c r="AC6" s="11" t="s">
        <v>305</v>
      </c>
      <c r="AD6" s="11" t="s">
        <v>157</v>
      </c>
      <c r="AE6" s="8"/>
      <c r="AF6" s="8" t="s">
        <v>348</v>
      </c>
      <c r="AG6" s="29" t="s">
        <v>419</v>
      </c>
    </row>
    <row r="7" spans="1:33" s="5" customFormat="1">
      <c r="A7" s="6">
        <v>44611</v>
      </c>
      <c r="B7" s="17" t="s">
        <v>164</v>
      </c>
      <c r="C7" s="8" t="s">
        <v>198</v>
      </c>
      <c r="D7" s="9">
        <v>5.0057870370370371E-2</v>
      </c>
      <c r="E7" s="8" t="s">
        <v>374</v>
      </c>
      <c r="F7" s="10">
        <v>12.1</v>
      </c>
      <c r="G7" s="10">
        <v>11.2</v>
      </c>
      <c r="H7" s="10">
        <v>11.7</v>
      </c>
      <c r="I7" s="10">
        <v>12.2</v>
      </c>
      <c r="J7" s="10">
        <v>12.1</v>
      </c>
      <c r="K7" s="10">
        <v>13.2</v>
      </c>
      <c r="L7" s="22">
        <f t="shared" si="3"/>
        <v>35</v>
      </c>
      <c r="M7" s="22">
        <f t="shared" si="4"/>
        <v>37.5</v>
      </c>
      <c r="N7" s="23">
        <f t="shared" si="5"/>
        <v>59.300000000000004</v>
      </c>
      <c r="O7" s="11" t="s">
        <v>196</v>
      </c>
      <c r="P7" s="11" t="s">
        <v>352</v>
      </c>
      <c r="Q7" s="13" t="s">
        <v>375</v>
      </c>
      <c r="R7" s="13" t="s">
        <v>376</v>
      </c>
      <c r="S7" s="13" t="s">
        <v>377</v>
      </c>
      <c r="T7" s="12">
        <v>3.5</v>
      </c>
      <c r="U7" s="12">
        <v>3.2</v>
      </c>
      <c r="V7" s="11" t="s">
        <v>159</v>
      </c>
      <c r="W7" s="12">
        <v>0.8</v>
      </c>
      <c r="X7" s="12" t="s">
        <v>301</v>
      </c>
      <c r="Y7" s="12">
        <v>0.9</v>
      </c>
      <c r="Z7" s="8">
        <v>-0.1</v>
      </c>
      <c r="AA7" s="8"/>
      <c r="AB7" s="11" t="s">
        <v>302</v>
      </c>
      <c r="AC7" s="11" t="s">
        <v>303</v>
      </c>
      <c r="AD7" s="11" t="s">
        <v>157</v>
      </c>
      <c r="AE7" s="8"/>
      <c r="AF7" s="8" t="s">
        <v>433</v>
      </c>
      <c r="AG7" s="29" t="s">
        <v>434</v>
      </c>
    </row>
    <row r="8" spans="1:33" s="5" customFormat="1">
      <c r="A8" s="6">
        <v>44612</v>
      </c>
      <c r="B8" s="7" t="s">
        <v>163</v>
      </c>
      <c r="C8" s="8" t="s">
        <v>395</v>
      </c>
      <c r="D8" s="9">
        <v>5.0717592592592592E-2</v>
      </c>
      <c r="E8" s="8" t="s">
        <v>393</v>
      </c>
      <c r="F8" s="10">
        <v>12.3</v>
      </c>
      <c r="G8" s="10">
        <v>10.6</v>
      </c>
      <c r="H8" s="10">
        <v>11.7</v>
      </c>
      <c r="I8" s="10">
        <v>12.4</v>
      </c>
      <c r="J8" s="10">
        <v>12.4</v>
      </c>
      <c r="K8" s="10">
        <v>13.8</v>
      </c>
      <c r="L8" s="22">
        <f t="shared" si="3"/>
        <v>34.599999999999994</v>
      </c>
      <c r="M8" s="22">
        <f t="shared" si="4"/>
        <v>38.6</v>
      </c>
      <c r="N8" s="23">
        <f t="shared" si="5"/>
        <v>59.399999999999991</v>
      </c>
      <c r="O8" s="11" t="s">
        <v>351</v>
      </c>
      <c r="P8" s="11" t="s">
        <v>197</v>
      </c>
      <c r="Q8" s="13" t="s">
        <v>344</v>
      </c>
      <c r="R8" s="13" t="s">
        <v>263</v>
      </c>
      <c r="S8" s="13" t="s">
        <v>408</v>
      </c>
      <c r="T8" s="12">
        <v>8.1</v>
      </c>
      <c r="U8" s="12">
        <v>9.1999999999999993</v>
      </c>
      <c r="V8" s="11" t="s">
        <v>157</v>
      </c>
      <c r="W8" s="12">
        <v>0.9</v>
      </c>
      <c r="X8" s="12" t="s">
        <v>301</v>
      </c>
      <c r="Y8" s="12">
        <v>0.5</v>
      </c>
      <c r="Z8" s="8">
        <v>0.4</v>
      </c>
      <c r="AA8" s="8"/>
      <c r="AB8" s="11" t="s">
        <v>303</v>
      </c>
      <c r="AC8" s="11" t="s">
        <v>303</v>
      </c>
      <c r="AD8" s="11" t="s">
        <v>157</v>
      </c>
      <c r="AE8" s="8"/>
      <c r="AF8" s="8" t="s">
        <v>392</v>
      </c>
      <c r="AG8" s="29" t="s">
        <v>442</v>
      </c>
    </row>
    <row r="9" spans="1:33" s="5" customFormat="1">
      <c r="A9" s="6">
        <v>44612</v>
      </c>
      <c r="B9" s="7" t="s">
        <v>155</v>
      </c>
      <c r="C9" s="8" t="s">
        <v>280</v>
      </c>
      <c r="D9" s="9">
        <v>4.9375000000000002E-2</v>
      </c>
      <c r="E9" s="8" t="s">
        <v>413</v>
      </c>
      <c r="F9" s="10">
        <v>11.9</v>
      </c>
      <c r="G9" s="10">
        <v>10.8</v>
      </c>
      <c r="H9" s="10">
        <v>11.2</v>
      </c>
      <c r="I9" s="10">
        <v>11.7</v>
      </c>
      <c r="J9" s="10">
        <v>12.2</v>
      </c>
      <c r="K9" s="10">
        <v>13.8</v>
      </c>
      <c r="L9" s="22">
        <f t="shared" si="3"/>
        <v>33.900000000000006</v>
      </c>
      <c r="M9" s="22">
        <f t="shared" si="4"/>
        <v>37.700000000000003</v>
      </c>
      <c r="N9" s="23">
        <f t="shared" si="5"/>
        <v>57.800000000000011</v>
      </c>
      <c r="O9" s="11" t="s">
        <v>351</v>
      </c>
      <c r="P9" s="11" t="s">
        <v>197</v>
      </c>
      <c r="Q9" s="13" t="s">
        <v>230</v>
      </c>
      <c r="R9" s="13" t="s">
        <v>414</v>
      </c>
      <c r="S9" s="13" t="s">
        <v>415</v>
      </c>
      <c r="T9" s="12">
        <v>8.1</v>
      </c>
      <c r="U9" s="12">
        <v>9.1999999999999993</v>
      </c>
      <c r="V9" s="11" t="s">
        <v>157</v>
      </c>
      <c r="W9" s="12">
        <v>0.9</v>
      </c>
      <c r="X9" s="12" t="s">
        <v>301</v>
      </c>
      <c r="Y9" s="12">
        <v>0.5</v>
      </c>
      <c r="Z9" s="8">
        <v>0.4</v>
      </c>
      <c r="AA9" s="8" t="s">
        <v>307</v>
      </c>
      <c r="AB9" s="11" t="s">
        <v>303</v>
      </c>
      <c r="AC9" s="11" t="s">
        <v>303</v>
      </c>
      <c r="AD9" s="11" t="s">
        <v>159</v>
      </c>
      <c r="AE9" s="8"/>
      <c r="AF9" s="8" t="s">
        <v>412</v>
      </c>
      <c r="AG9" s="29" t="s">
        <v>445</v>
      </c>
    </row>
  </sheetData>
  <autoFilter ref="A1:AF4" xr:uid="{00000000-0009-0000-0000-00000A000000}"/>
  <phoneticPr fontId="12"/>
  <conditionalFormatting sqref="AB2:AE4">
    <cfRule type="containsText" dxfId="122" priority="790" operator="containsText" text="E">
      <formula>NOT(ISERROR(SEARCH("E",AB2)))</formula>
    </cfRule>
    <cfRule type="containsText" dxfId="121" priority="791" operator="containsText" text="B">
      <formula>NOT(ISERROR(SEARCH("B",AB2)))</formula>
    </cfRule>
    <cfRule type="containsText" dxfId="120" priority="792" operator="containsText" text="A">
      <formula>NOT(ISERROR(SEARCH("A",AB2)))</formula>
    </cfRule>
  </conditionalFormatting>
  <conditionalFormatting sqref="F2:K4">
    <cfRule type="colorScale" priority="1236">
      <colorScale>
        <cfvo type="min"/>
        <cfvo type="percentile" val="50"/>
        <cfvo type="max"/>
        <color rgb="FFF8696B"/>
        <color rgb="FFFFEB84"/>
        <color rgb="FF63BE7B"/>
      </colorScale>
    </cfRule>
  </conditionalFormatting>
  <conditionalFormatting sqref="AB5:AE5">
    <cfRule type="containsText" dxfId="119" priority="466" operator="containsText" text="E">
      <formula>NOT(ISERROR(SEARCH("E",AB5)))</formula>
    </cfRule>
    <cfRule type="containsText" dxfId="118" priority="467" operator="containsText" text="B">
      <formula>NOT(ISERROR(SEARCH("B",AB5)))</formula>
    </cfRule>
    <cfRule type="containsText" dxfId="117" priority="468" operator="containsText" text="A">
      <formula>NOT(ISERROR(SEARCH("A",AB5)))</formula>
    </cfRule>
  </conditionalFormatting>
  <conditionalFormatting sqref="F5:K5">
    <cfRule type="colorScale" priority="469">
      <colorScale>
        <cfvo type="min"/>
        <cfvo type="percentile" val="50"/>
        <cfvo type="max"/>
        <color rgb="FFF8696B"/>
        <color rgb="FFFFEB84"/>
        <color rgb="FF63BE7B"/>
      </colorScale>
    </cfRule>
  </conditionalFormatting>
  <conditionalFormatting sqref="V2">
    <cfRule type="containsText" dxfId="116" priority="23" operator="containsText" text="D">
      <formula>NOT(ISERROR(SEARCH("D",V2)))</formula>
    </cfRule>
    <cfRule type="containsText" dxfId="115" priority="24" operator="containsText" text="S">
      <formula>NOT(ISERROR(SEARCH("S",V2)))</formula>
    </cfRule>
    <cfRule type="containsText" dxfId="114" priority="25" operator="containsText" text="F">
      <formula>NOT(ISERROR(SEARCH("F",V2)))</formula>
    </cfRule>
    <cfRule type="containsText" dxfId="113" priority="26" operator="containsText" text="E">
      <formula>NOT(ISERROR(SEARCH("E",V2)))</formula>
    </cfRule>
    <cfRule type="containsText" dxfId="112" priority="27" operator="containsText" text="B">
      <formula>NOT(ISERROR(SEARCH("B",V2)))</formula>
    </cfRule>
    <cfRule type="containsText" dxfId="111" priority="28" operator="containsText" text="A">
      <formula>NOT(ISERROR(SEARCH("A",V2)))</formula>
    </cfRule>
  </conditionalFormatting>
  <conditionalFormatting sqref="V3:V5">
    <cfRule type="containsText" dxfId="110" priority="11" operator="containsText" text="D">
      <formula>NOT(ISERROR(SEARCH("D",V3)))</formula>
    </cfRule>
    <cfRule type="containsText" dxfId="109" priority="12" operator="containsText" text="S">
      <formula>NOT(ISERROR(SEARCH("S",V3)))</formula>
    </cfRule>
    <cfRule type="containsText" dxfId="108" priority="13" operator="containsText" text="F">
      <formula>NOT(ISERROR(SEARCH("F",V3)))</formula>
    </cfRule>
    <cfRule type="containsText" dxfId="107" priority="14" operator="containsText" text="E">
      <formula>NOT(ISERROR(SEARCH("E",V3)))</formula>
    </cfRule>
    <cfRule type="containsText" dxfId="106" priority="15" operator="containsText" text="B">
      <formula>NOT(ISERROR(SEARCH("B",V3)))</formula>
    </cfRule>
    <cfRule type="containsText" dxfId="105" priority="16" operator="containsText" text="A">
      <formula>NOT(ISERROR(SEARCH("A",V3)))</formula>
    </cfRule>
  </conditionalFormatting>
  <conditionalFormatting sqref="AB6:AE9">
    <cfRule type="containsText" dxfId="104" priority="7" operator="containsText" text="E">
      <formula>NOT(ISERROR(SEARCH("E",AB6)))</formula>
    </cfRule>
    <cfRule type="containsText" dxfId="103" priority="8" operator="containsText" text="B">
      <formula>NOT(ISERROR(SEARCH("B",AB6)))</formula>
    </cfRule>
    <cfRule type="containsText" dxfId="102" priority="9" operator="containsText" text="A">
      <formula>NOT(ISERROR(SEARCH("A",AB6)))</formula>
    </cfRule>
  </conditionalFormatting>
  <conditionalFormatting sqref="F6:K9">
    <cfRule type="colorScale" priority="10">
      <colorScale>
        <cfvo type="min"/>
        <cfvo type="percentile" val="50"/>
        <cfvo type="max"/>
        <color rgb="FFF8696B"/>
        <color rgb="FFFFEB84"/>
        <color rgb="FF63BE7B"/>
      </colorScale>
    </cfRule>
  </conditionalFormatting>
  <conditionalFormatting sqref="V6:V9">
    <cfRule type="containsText" dxfId="101" priority="1" operator="containsText" text="D">
      <formula>NOT(ISERROR(SEARCH("D",V6)))</formula>
    </cfRule>
    <cfRule type="containsText" dxfId="100" priority="2" operator="containsText" text="S">
      <formula>NOT(ISERROR(SEARCH("S",V6)))</formula>
    </cfRule>
    <cfRule type="containsText" dxfId="99" priority="3" operator="containsText" text="F">
      <formula>NOT(ISERROR(SEARCH("F",V6)))</formula>
    </cfRule>
    <cfRule type="containsText" dxfId="98" priority="4" operator="containsText" text="E">
      <formula>NOT(ISERROR(SEARCH("E",V6)))</formula>
    </cfRule>
    <cfRule type="containsText" dxfId="97" priority="5" operator="containsText" text="B">
      <formula>NOT(ISERROR(SEARCH("B",V6)))</formula>
    </cfRule>
    <cfRule type="containsText" dxfId="96" priority="6" operator="containsText" text="A">
      <formula>NOT(ISERROR(SEARCH("A",V6)))</formula>
    </cfRule>
  </conditionalFormatting>
  <dataValidations count="1">
    <dataValidation type="list" allowBlank="1" showInputMessage="1" showErrorMessage="1" sqref="AE2:AE9"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L6:N9" formulaRange="1"/>
    <ignoredError sqref="L3 L4:N4" formula="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9"/>
  <sheetViews>
    <sheetView zoomScaleNormal="100" workbookViewId="0">
      <pane xSplit="5" ySplit="1" topLeftCell="J2" activePane="bottomRight" state="frozen"/>
      <selection activeCell="E15" sqref="E15"/>
      <selection pane="topRight" activeCell="E15" sqref="E15"/>
      <selection pane="bottomLeft" activeCell="E15" sqref="E15"/>
      <selection pane="bottomRight" activeCell="AI23" sqref="AI23"/>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SUM(F2:H2)</f>
        <v>34.4</v>
      </c>
      <c r="N2" s="22">
        <f>I2</f>
        <v>12.4</v>
      </c>
      <c r="O2" s="22">
        <f>SUM(J2:L2)</f>
        <v>38</v>
      </c>
      <c r="P2" s="23">
        <f>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SUM(F3:H3)</f>
        <v>35.9</v>
      </c>
      <c r="N3" s="22">
        <f>I3</f>
        <v>12.3</v>
      </c>
      <c r="O3" s="22">
        <f>SUM(J3:L3)</f>
        <v>37</v>
      </c>
      <c r="P3" s="23">
        <f>SUM(F3:J3)</f>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SUM(F4:H4)</f>
        <v>34.6</v>
      </c>
      <c r="N4" s="22">
        <f>I4</f>
        <v>12.6</v>
      </c>
      <c r="O4" s="22">
        <f>SUM(J4:L4)</f>
        <v>38.799999999999997</v>
      </c>
      <c r="P4" s="23">
        <f>SUM(F4:J4)</f>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ref="M5" si="0">SUM(F5:H5)</f>
        <v>34.599999999999994</v>
      </c>
      <c r="N5" s="22">
        <f t="shared" ref="N5" si="1">I5</f>
        <v>12.2</v>
      </c>
      <c r="O5" s="22">
        <f t="shared" ref="O5" si="2">SUM(J5:L5)</f>
        <v>37.9</v>
      </c>
      <c r="P5" s="23">
        <f t="shared" ref="P5" si="3">SUM(F5:J5)</f>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row r="6" spans="1:35" s="5" customFormat="1">
      <c r="A6" s="6">
        <v>44611</v>
      </c>
      <c r="B6" s="7" t="s">
        <v>337</v>
      </c>
      <c r="C6" s="8" t="s">
        <v>223</v>
      </c>
      <c r="D6" s="9">
        <v>5.9780092592592593E-2</v>
      </c>
      <c r="E6" s="32" t="s">
        <v>342</v>
      </c>
      <c r="F6" s="10">
        <v>12.4</v>
      </c>
      <c r="G6" s="10">
        <v>10.8</v>
      </c>
      <c r="H6" s="10">
        <v>12</v>
      </c>
      <c r="I6" s="10">
        <v>13</v>
      </c>
      <c r="J6" s="10">
        <v>12.9</v>
      </c>
      <c r="K6" s="10">
        <v>12.5</v>
      </c>
      <c r="L6" s="10">
        <v>12.9</v>
      </c>
      <c r="M6" s="22">
        <f t="shared" ref="M6:M9" si="4">SUM(F6:H6)</f>
        <v>35.200000000000003</v>
      </c>
      <c r="N6" s="22">
        <f t="shared" ref="N6:N9" si="5">I6</f>
        <v>13</v>
      </c>
      <c r="O6" s="22">
        <f t="shared" ref="O6:O9" si="6">SUM(J6:L6)</f>
        <v>38.299999999999997</v>
      </c>
      <c r="P6" s="23">
        <f t="shared" ref="P6:P9" si="7">SUM(F6:J6)</f>
        <v>61.1</v>
      </c>
      <c r="Q6" s="11" t="s">
        <v>357</v>
      </c>
      <c r="R6" s="11" t="s">
        <v>358</v>
      </c>
      <c r="S6" s="13" t="s">
        <v>238</v>
      </c>
      <c r="T6" s="13" t="s">
        <v>359</v>
      </c>
      <c r="U6" s="13" t="s">
        <v>360</v>
      </c>
      <c r="V6" s="12">
        <v>3.5</v>
      </c>
      <c r="W6" s="12">
        <v>3.2</v>
      </c>
      <c r="X6" s="11" t="s">
        <v>293</v>
      </c>
      <c r="Y6" s="8">
        <v>0.6</v>
      </c>
      <c r="Z6" s="11" t="s">
        <v>301</v>
      </c>
      <c r="AA6" s="8">
        <v>0.7</v>
      </c>
      <c r="AB6" s="8">
        <v>-0.1</v>
      </c>
      <c r="AC6" s="11"/>
      <c r="AD6" s="11" t="s">
        <v>303</v>
      </c>
      <c r="AE6" s="11" t="s">
        <v>303</v>
      </c>
      <c r="AF6" s="11" t="s">
        <v>158</v>
      </c>
      <c r="AG6" s="8"/>
      <c r="AH6" s="8" t="s">
        <v>421</v>
      </c>
      <c r="AI6" s="29" t="s">
        <v>422</v>
      </c>
    </row>
    <row r="7" spans="1:35" s="5" customFormat="1">
      <c r="A7" s="6">
        <v>44611</v>
      </c>
      <c r="B7" s="7" t="s">
        <v>338</v>
      </c>
      <c r="C7" s="8" t="s">
        <v>223</v>
      </c>
      <c r="D7" s="9">
        <v>5.7731481481481474E-2</v>
      </c>
      <c r="E7" s="32" t="s">
        <v>370</v>
      </c>
      <c r="F7" s="10">
        <v>12</v>
      </c>
      <c r="G7" s="10">
        <v>10.8</v>
      </c>
      <c r="H7" s="10">
        <v>11.7</v>
      </c>
      <c r="I7" s="10">
        <v>12.2</v>
      </c>
      <c r="J7" s="10">
        <v>12.1</v>
      </c>
      <c r="K7" s="10">
        <v>11.8</v>
      </c>
      <c r="L7" s="10">
        <v>13.2</v>
      </c>
      <c r="M7" s="22">
        <f t="shared" si="4"/>
        <v>34.5</v>
      </c>
      <c r="N7" s="22">
        <f t="shared" si="5"/>
        <v>12.2</v>
      </c>
      <c r="O7" s="22">
        <f t="shared" si="6"/>
        <v>37.099999999999994</v>
      </c>
      <c r="P7" s="23">
        <f t="shared" si="7"/>
        <v>58.800000000000004</v>
      </c>
      <c r="Q7" s="11" t="s">
        <v>221</v>
      </c>
      <c r="R7" s="11" t="s">
        <v>235</v>
      </c>
      <c r="S7" s="13" t="s">
        <v>225</v>
      </c>
      <c r="T7" s="13" t="s">
        <v>371</v>
      </c>
      <c r="U7" s="13" t="s">
        <v>372</v>
      </c>
      <c r="V7" s="12">
        <v>3.5</v>
      </c>
      <c r="W7" s="12">
        <v>3.2</v>
      </c>
      <c r="X7" s="11" t="s">
        <v>293</v>
      </c>
      <c r="Y7" s="8">
        <v>0.3</v>
      </c>
      <c r="Z7" s="11" t="s">
        <v>301</v>
      </c>
      <c r="AA7" s="8">
        <v>0.4</v>
      </c>
      <c r="AB7" s="8">
        <v>-0.1</v>
      </c>
      <c r="AC7" s="11"/>
      <c r="AD7" s="11" t="s">
        <v>303</v>
      </c>
      <c r="AE7" s="11" t="s">
        <v>305</v>
      </c>
      <c r="AF7" s="11" t="s">
        <v>293</v>
      </c>
      <c r="AG7" s="8"/>
      <c r="AH7" s="8" t="s">
        <v>431</v>
      </c>
      <c r="AI7" s="29" t="s">
        <v>432</v>
      </c>
    </row>
    <row r="8" spans="1:35" s="5" customFormat="1">
      <c r="A8" s="6">
        <v>44612</v>
      </c>
      <c r="B8" s="17" t="s">
        <v>165</v>
      </c>
      <c r="C8" s="8" t="s">
        <v>397</v>
      </c>
      <c r="D8" s="9">
        <v>5.9814814814814814E-2</v>
      </c>
      <c r="E8" s="32" t="s">
        <v>382</v>
      </c>
      <c r="F8" s="10">
        <v>12</v>
      </c>
      <c r="G8" s="10">
        <v>10.9</v>
      </c>
      <c r="H8" s="10">
        <v>11.6</v>
      </c>
      <c r="I8" s="10">
        <v>12.4</v>
      </c>
      <c r="J8" s="10">
        <v>13.1</v>
      </c>
      <c r="K8" s="10">
        <v>12.9</v>
      </c>
      <c r="L8" s="10">
        <v>13.9</v>
      </c>
      <c r="M8" s="22">
        <f t="shared" si="4"/>
        <v>34.5</v>
      </c>
      <c r="N8" s="22">
        <f t="shared" si="5"/>
        <v>12.4</v>
      </c>
      <c r="O8" s="22">
        <f t="shared" si="6"/>
        <v>39.9</v>
      </c>
      <c r="P8" s="23">
        <f t="shared" si="7"/>
        <v>60</v>
      </c>
      <c r="Q8" s="11" t="s">
        <v>221</v>
      </c>
      <c r="R8" s="11" t="s">
        <v>222</v>
      </c>
      <c r="S8" s="13" t="s">
        <v>398</v>
      </c>
      <c r="T8" s="13" t="s">
        <v>372</v>
      </c>
      <c r="U8" s="13" t="s">
        <v>399</v>
      </c>
      <c r="V8" s="12">
        <v>8.1</v>
      </c>
      <c r="W8" s="12">
        <v>9.1999999999999993</v>
      </c>
      <c r="X8" s="11" t="s">
        <v>416</v>
      </c>
      <c r="Y8" s="8">
        <v>0.9</v>
      </c>
      <c r="Z8" s="11" t="s">
        <v>301</v>
      </c>
      <c r="AA8" s="8">
        <v>0.4</v>
      </c>
      <c r="AB8" s="8">
        <v>0.5</v>
      </c>
      <c r="AC8" s="11"/>
      <c r="AD8" s="11" t="s">
        <v>303</v>
      </c>
      <c r="AE8" s="11" t="s">
        <v>303</v>
      </c>
      <c r="AF8" s="11" t="s">
        <v>158</v>
      </c>
      <c r="AG8" s="8"/>
      <c r="AH8" s="8" t="s">
        <v>381</v>
      </c>
      <c r="AI8" s="29" t="s">
        <v>436</v>
      </c>
    </row>
    <row r="9" spans="1:35" s="5" customFormat="1">
      <c r="A9" s="6">
        <v>44612</v>
      </c>
      <c r="B9" s="7" t="s">
        <v>339</v>
      </c>
      <c r="C9" s="8" t="s">
        <v>287</v>
      </c>
      <c r="D9" s="9">
        <v>5.9803240740740747E-2</v>
      </c>
      <c r="E9" s="32" t="s">
        <v>385</v>
      </c>
      <c r="F9" s="10">
        <v>12.3</v>
      </c>
      <c r="G9" s="10">
        <v>11.1</v>
      </c>
      <c r="H9" s="10">
        <v>12.2</v>
      </c>
      <c r="I9" s="10">
        <v>12.7</v>
      </c>
      <c r="J9" s="10">
        <v>12.9</v>
      </c>
      <c r="K9" s="10">
        <v>12.5</v>
      </c>
      <c r="L9" s="10">
        <v>13</v>
      </c>
      <c r="M9" s="22">
        <f t="shared" si="4"/>
        <v>35.599999999999994</v>
      </c>
      <c r="N9" s="22">
        <f t="shared" si="5"/>
        <v>12.7</v>
      </c>
      <c r="O9" s="22">
        <f t="shared" si="6"/>
        <v>38.4</v>
      </c>
      <c r="P9" s="23">
        <f t="shared" si="7"/>
        <v>61.199999999999996</v>
      </c>
      <c r="Q9" s="11" t="s">
        <v>357</v>
      </c>
      <c r="R9" s="11" t="s">
        <v>358</v>
      </c>
      <c r="S9" s="13" t="s">
        <v>372</v>
      </c>
      <c r="T9" s="13" t="s">
        <v>402</v>
      </c>
      <c r="U9" s="13" t="s">
        <v>360</v>
      </c>
      <c r="V9" s="12">
        <v>8.1</v>
      </c>
      <c r="W9" s="12">
        <v>9.1999999999999993</v>
      </c>
      <c r="X9" s="11" t="s">
        <v>416</v>
      </c>
      <c r="Y9" s="8">
        <v>0.6</v>
      </c>
      <c r="Z9" s="11" t="s">
        <v>301</v>
      </c>
      <c r="AA9" s="8">
        <v>0.1</v>
      </c>
      <c r="AB9" s="8">
        <v>0.5</v>
      </c>
      <c r="AC9" s="11"/>
      <c r="AD9" s="11" t="s">
        <v>305</v>
      </c>
      <c r="AE9" s="11" t="s">
        <v>303</v>
      </c>
      <c r="AF9" s="11" t="s">
        <v>293</v>
      </c>
      <c r="AG9" s="8"/>
      <c r="AH9" s="8" t="s">
        <v>384</v>
      </c>
      <c r="AI9" s="29" t="s">
        <v>438</v>
      </c>
    </row>
  </sheetData>
  <autoFilter ref="A1:AH5" xr:uid="{00000000-0009-0000-0000-00000B000000}"/>
  <phoneticPr fontId="3"/>
  <conditionalFormatting sqref="AD2:AE2">
    <cfRule type="containsText" dxfId="95" priority="1492" operator="containsText" text="E">
      <formula>NOT(ISERROR(SEARCH("E",AD2)))</formula>
    </cfRule>
    <cfRule type="containsText" dxfId="94" priority="1493" operator="containsText" text="B">
      <formula>NOT(ISERROR(SEARCH("B",AD2)))</formula>
    </cfRule>
    <cfRule type="containsText" dxfId="93" priority="1494" operator="containsText" text="A">
      <formula>NOT(ISERROR(SEARCH("A",AD2)))</formula>
    </cfRule>
  </conditionalFormatting>
  <conditionalFormatting sqref="AF2:AG2">
    <cfRule type="containsText" dxfId="92" priority="1489" operator="containsText" text="E">
      <formula>NOT(ISERROR(SEARCH("E",AF2)))</formula>
    </cfRule>
    <cfRule type="containsText" dxfId="91" priority="1490" operator="containsText" text="B">
      <formula>NOT(ISERROR(SEARCH("B",AF2)))</formula>
    </cfRule>
    <cfRule type="containsText" dxfId="90" priority="1491" operator="containsText" text="A">
      <formula>NOT(ISERROR(SEARCH("A",AF2)))</formula>
    </cfRule>
  </conditionalFormatting>
  <conditionalFormatting sqref="AD3:AE4">
    <cfRule type="containsText" dxfId="89" priority="1486" operator="containsText" text="E">
      <formula>NOT(ISERROR(SEARCH("E",AD3)))</formula>
    </cfRule>
    <cfRule type="containsText" dxfId="88" priority="1487" operator="containsText" text="B">
      <formula>NOT(ISERROR(SEARCH("B",AD3)))</formula>
    </cfRule>
    <cfRule type="containsText" dxfId="87" priority="1488" operator="containsText" text="A">
      <formula>NOT(ISERROR(SEARCH("A",AD3)))</formula>
    </cfRule>
  </conditionalFormatting>
  <conditionalFormatting sqref="AF3:AG4">
    <cfRule type="containsText" dxfId="86" priority="1483" operator="containsText" text="E">
      <formula>NOT(ISERROR(SEARCH("E",AF3)))</formula>
    </cfRule>
    <cfRule type="containsText" dxfId="85" priority="1484" operator="containsText" text="B">
      <formula>NOT(ISERROR(SEARCH("B",AF3)))</formula>
    </cfRule>
    <cfRule type="containsText" dxfId="84" priority="1485" operator="containsText" text="A">
      <formula>NOT(ISERROR(SEARCH("A",AF3)))</formula>
    </cfRule>
  </conditionalFormatting>
  <conditionalFormatting sqref="F2:L4">
    <cfRule type="colorScale" priority="1501">
      <colorScale>
        <cfvo type="min"/>
        <cfvo type="percentile" val="50"/>
        <cfvo type="max"/>
        <color rgb="FFF8696B"/>
        <color rgb="FFFFEB84"/>
        <color rgb="FF63BE7B"/>
      </colorScale>
    </cfRule>
  </conditionalFormatting>
  <conditionalFormatting sqref="AD5:AE5">
    <cfRule type="containsText" dxfId="83" priority="309" operator="containsText" text="E">
      <formula>NOT(ISERROR(SEARCH("E",AD5)))</formula>
    </cfRule>
    <cfRule type="containsText" dxfId="82" priority="310" operator="containsText" text="B">
      <formula>NOT(ISERROR(SEARCH("B",AD5)))</formula>
    </cfRule>
    <cfRule type="containsText" dxfId="81" priority="311" operator="containsText" text="A">
      <formula>NOT(ISERROR(SEARCH("A",AD5)))</formula>
    </cfRule>
  </conditionalFormatting>
  <conditionalFormatting sqref="AF5:AG5">
    <cfRule type="containsText" dxfId="80" priority="306" operator="containsText" text="E">
      <formula>NOT(ISERROR(SEARCH("E",AF5)))</formula>
    </cfRule>
    <cfRule type="containsText" dxfId="79" priority="307" operator="containsText" text="B">
      <formula>NOT(ISERROR(SEARCH("B",AF5)))</formula>
    </cfRule>
    <cfRule type="containsText" dxfId="78" priority="308" operator="containsText" text="A">
      <formula>NOT(ISERROR(SEARCH("A",AF5)))</formula>
    </cfRule>
  </conditionalFormatting>
  <conditionalFormatting sqref="F5:L5">
    <cfRule type="colorScale" priority="1554">
      <colorScale>
        <cfvo type="min"/>
        <cfvo type="percentile" val="50"/>
        <cfvo type="max"/>
        <color rgb="FFF8696B"/>
        <color rgb="FFFFEB84"/>
        <color rgb="FF63BE7B"/>
      </colorScale>
    </cfRule>
  </conditionalFormatting>
  <conditionalFormatting sqref="X2:X5">
    <cfRule type="containsText" dxfId="77" priority="14" operator="containsText" text="D">
      <formula>NOT(ISERROR(SEARCH("D",X2)))</formula>
    </cfRule>
    <cfRule type="containsText" dxfId="76" priority="15" operator="containsText" text="S">
      <formula>NOT(ISERROR(SEARCH("S",X2)))</formula>
    </cfRule>
    <cfRule type="containsText" dxfId="75" priority="16" operator="containsText" text="F">
      <formula>NOT(ISERROR(SEARCH("F",X2)))</formula>
    </cfRule>
    <cfRule type="containsText" dxfId="74" priority="17" operator="containsText" text="E">
      <formula>NOT(ISERROR(SEARCH("E",X2)))</formula>
    </cfRule>
    <cfRule type="containsText" dxfId="73" priority="18" operator="containsText" text="B">
      <formula>NOT(ISERROR(SEARCH("B",X2)))</formula>
    </cfRule>
    <cfRule type="containsText" dxfId="72" priority="19" operator="containsText" text="A">
      <formula>NOT(ISERROR(SEARCH("A",X2)))</formula>
    </cfRule>
  </conditionalFormatting>
  <conditionalFormatting sqref="AD6:AE9">
    <cfRule type="containsText" dxfId="71" priority="10" operator="containsText" text="E">
      <formula>NOT(ISERROR(SEARCH("E",AD6)))</formula>
    </cfRule>
    <cfRule type="containsText" dxfId="70" priority="11" operator="containsText" text="B">
      <formula>NOT(ISERROR(SEARCH("B",AD6)))</formula>
    </cfRule>
    <cfRule type="containsText" dxfId="69" priority="12" operator="containsText" text="A">
      <formula>NOT(ISERROR(SEARCH("A",AD6)))</formula>
    </cfRule>
  </conditionalFormatting>
  <conditionalFormatting sqref="AF6:AG9">
    <cfRule type="containsText" dxfId="68" priority="7" operator="containsText" text="E">
      <formula>NOT(ISERROR(SEARCH("E",AF6)))</formula>
    </cfRule>
    <cfRule type="containsText" dxfId="67" priority="8" operator="containsText" text="B">
      <formula>NOT(ISERROR(SEARCH("B",AF6)))</formula>
    </cfRule>
    <cfRule type="containsText" dxfId="66" priority="9" operator="containsText" text="A">
      <formula>NOT(ISERROR(SEARCH("A",AF6)))</formula>
    </cfRule>
  </conditionalFormatting>
  <conditionalFormatting sqref="F6:L9">
    <cfRule type="colorScale" priority="13">
      <colorScale>
        <cfvo type="min"/>
        <cfvo type="percentile" val="50"/>
        <cfvo type="max"/>
        <color rgb="FFF8696B"/>
        <color rgb="FFFFEB84"/>
        <color rgb="FF63BE7B"/>
      </colorScale>
    </cfRule>
  </conditionalFormatting>
  <conditionalFormatting sqref="X6:X9">
    <cfRule type="containsText" dxfId="65" priority="1" operator="containsText" text="D">
      <formula>NOT(ISERROR(SEARCH("D",X6)))</formula>
    </cfRule>
    <cfRule type="containsText" dxfId="64" priority="2" operator="containsText" text="S">
      <formula>NOT(ISERROR(SEARCH("S",X6)))</formula>
    </cfRule>
    <cfRule type="containsText" dxfId="63" priority="3" operator="containsText" text="F">
      <formula>NOT(ISERROR(SEARCH("F",X6)))</formula>
    </cfRule>
    <cfRule type="containsText" dxfId="62" priority="4" operator="containsText" text="E">
      <formula>NOT(ISERROR(SEARCH("E",X6)))</formula>
    </cfRule>
    <cfRule type="containsText" dxfId="61" priority="5" operator="containsText" text="B">
      <formula>NOT(ISERROR(SEARCH("B",X6)))</formula>
    </cfRule>
    <cfRule type="containsText" dxfId="60" priority="6" operator="containsText" text="A">
      <formula>NOT(ISERROR(SEARCH("A",X6)))</formula>
    </cfRule>
  </conditionalFormatting>
  <dataValidations count="2">
    <dataValidation type="list" allowBlank="1" showInputMessage="1" showErrorMessage="1" sqref="AG2 AG5:AG9" xr:uid="{00000000-0002-0000-0B00-000000000000}">
      <formula1>"強風,外差し,イン先行"</formula1>
    </dataValidation>
    <dataValidation type="list" allowBlank="1" showInputMessage="1" showErrorMessage="1" sqref="AG3:AG4"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M6:P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15"/>
  <sheetViews>
    <sheetView workbookViewId="0">
      <pane xSplit="5" ySplit="1" topLeftCell="AI2" activePane="bottomRight" state="frozen"/>
      <selection activeCell="E24" sqref="E24"/>
      <selection pane="topRight" activeCell="E24" sqref="E24"/>
      <selection pane="bottomLeft" activeCell="E24" sqref="E24"/>
      <selection pane="bottomRight" activeCell="AL24" sqref="AL24"/>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SUM(F2:H2)</f>
        <v>38</v>
      </c>
      <c r="P2" s="22">
        <f>SUM(I2:K2)</f>
        <v>38</v>
      </c>
      <c r="Q2" s="22">
        <f>SUM(L2:N2)</f>
        <v>39</v>
      </c>
      <c r="R2" s="23">
        <f>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SUM(F3:H3)</f>
        <v>38.299999999999997</v>
      </c>
      <c r="P3" s="22">
        <f>SUM(I3:K3)</f>
        <v>37.699999999999996</v>
      </c>
      <c r="Q3" s="22">
        <f>SUM(L3:N3)</f>
        <v>37.700000000000003</v>
      </c>
      <c r="R3" s="23">
        <f>SUM(F3:J3)</f>
        <v>63.6</v>
      </c>
      <c r="S3" s="23">
        <f t="shared" ref="S3:S8" si="0">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SUM(F4:H4)</f>
        <v>39.200000000000003</v>
      </c>
      <c r="P4" s="22">
        <f>SUM(I4:K4)</f>
        <v>39.5</v>
      </c>
      <c r="Q4" s="22">
        <f>SUM(L4:N4)</f>
        <v>37.1</v>
      </c>
      <c r="R4" s="23">
        <f>SUM(F4:J4)</f>
        <v>65.8</v>
      </c>
      <c r="S4" s="23">
        <f t="shared" si="0"/>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SUM(F5:H5)</f>
        <v>38.900000000000006</v>
      </c>
      <c r="P5" s="22">
        <f>SUM(I5:K5)</f>
        <v>39.799999999999997</v>
      </c>
      <c r="Q5" s="22">
        <f>SUM(L5:N5)</f>
        <v>38.5</v>
      </c>
      <c r="R5" s="23">
        <f>SUM(F5:J5)</f>
        <v>65.600000000000009</v>
      </c>
      <c r="S5" s="23">
        <f t="shared" si="0"/>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SUM(F6:H6)</f>
        <v>40.1</v>
      </c>
      <c r="P6" s="22">
        <f>SUM(I6:K6)</f>
        <v>39</v>
      </c>
      <c r="Q6" s="22">
        <f>SUM(L6:N6)</f>
        <v>37.9</v>
      </c>
      <c r="R6" s="23">
        <f>SUM(F6:J6)</f>
        <v>66.2</v>
      </c>
      <c r="S6" s="23">
        <f t="shared" si="0"/>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ref="O7:O8" si="1">SUM(F7:H7)</f>
        <v>39.700000000000003</v>
      </c>
      <c r="P7" s="22">
        <f t="shared" ref="P7:P8" si="2">SUM(I7:K7)</f>
        <v>38.599999999999994</v>
      </c>
      <c r="Q7" s="22">
        <f t="shared" ref="Q7:Q8" si="3">SUM(L7:N7)</f>
        <v>37.299999999999997</v>
      </c>
      <c r="R7" s="23">
        <f t="shared" ref="R7:R8" si="4">SUM(F7:J7)</f>
        <v>65.5</v>
      </c>
      <c r="S7" s="23">
        <f t="shared" si="0"/>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1"/>
        <v>37.4</v>
      </c>
      <c r="P8" s="22">
        <f t="shared" si="2"/>
        <v>36.700000000000003</v>
      </c>
      <c r="Q8" s="22">
        <f t="shared" si="3"/>
        <v>38.700000000000003</v>
      </c>
      <c r="R8" s="23">
        <f t="shared" si="4"/>
        <v>61.8</v>
      </c>
      <c r="S8" s="23">
        <f t="shared" si="0"/>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s="5" customFormat="1">
      <c r="A9" s="6">
        <v>44611</v>
      </c>
      <c r="B9" s="17" t="s">
        <v>162</v>
      </c>
      <c r="C9" s="8" t="s">
        <v>198</v>
      </c>
      <c r="D9" s="9">
        <v>8.0613425925925922E-2</v>
      </c>
      <c r="E9" s="8" t="s">
        <v>347</v>
      </c>
      <c r="F9" s="10">
        <v>12.8</v>
      </c>
      <c r="G9" s="10">
        <v>10.8</v>
      </c>
      <c r="H9" s="10">
        <v>13.1</v>
      </c>
      <c r="I9" s="10">
        <v>12.7</v>
      </c>
      <c r="J9" s="10">
        <v>13.2</v>
      </c>
      <c r="K9" s="10">
        <v>13.9</v>
      </c>
      <c r="L9" s="10">
        <v>13.7</v>
      </c>
      <c r="M9" s="10">
        <v>13</v>
      </c>
      <c r="N9" s="10">
        <v>13.3</v>
      </c>
      <c r="O9" s="22">
        <f t="shared" ref="O9:O15" si="5">SUM(F9:H9)</f>
        <v>36.700000000000003</v>
      </c>
      <c r="P9" s="22">
        <f t="shared" ref="P9:P15" si="6">SUM(I9:K9)</f>
        <v>39.799999999999997</v>
      </c>
      <c r="Q9" s="22">
        <f t="shared" ref="Q9:Q15" si="7">SUM(L9:N9)</f>
        <v>40</v>
      </c>
      <c r="R9" s="23">
        <f t="shared" ref="R9:R15" si="8">SUM(F9:J9)</f>
        <v>62.600000000000009</v>
      </c>
      <c r="S9" s="23">
        <f t="shared" ref="S9:S15" si="9">SUM(J9:N9)</f>
        <v>67.099999999999994</v>
      </c>
      <c r="T9" s="11" t="s">
        <v>351</v>
      </c>
      <c r="U9" s="11" t="s">
        <v>352</v>
      </c>
      <c r="V9" s="13" t="s">
        <v>353</v>
      </c>
      <c r="W9" s="13" t="s">
        <v>201</v>
      </c>
      <c r="X9" s="13" t="s">
        <v>354</v>
      </c>
      <c r="Y9" s="12">
        <v>3.5</v>
      </c>
      <c r="Z9" s="12">
        <v>3.2</v>
      </c>
      <c r="AA9" s="11" t="s">
        <v>159</v>
      </c>
      <c r="AB9" s="12">
        <v>1.9</v>
      </c>
      <c r="AC9" s="12" t="s">
        <v>301</v>
      </c>
      <c r="AD9" s="12">
        <v>2</v>
      </c>
      <c r="AE9" s="12">
        <v>-0.1</v>
      </c>
      <c r="AF9" s="12"/>
      <c r="AG9" s="11" t="s">
        <v>302</v>
      </c>
      <c r="AH9" s="11" t="s">
        <v>303</v>
      </c>
      <c r="AI9" s="11" t="s">
        <v>157</v>
      </c>
      <c r="AJ9" s="8"/>
      <c r="AK9" s="8" t="s">
        <v>346</v>
      </c>
      <c r="AL9" s="29" t="s">
        <v>418</v>
      </c>
    </row>
    <row r="10" spans="1:41" s="5" customFormat="1">
      <c r="A10" s="6">
        <v>44611</v>
      </c>
      <c r="B10" s="18" t="s">
        <v>340</v>
      </c>
      <c r="C10" s="8" t="s">
        <v>198</v>
      </c>
      <c r="D10" s="9">
        <v>8.0590277777777775E-2</v>
      </c>
      <c r="E10" s="8" t="s">
        <v>361</v>
      </c>
      <c r="F10" s="10">
        <v>12.9</v>
      </c>
      <c r="G10" s="10">
        <v>11.3</v>
      </c>
      <c r="H10" s="10">
        <v>14.2</v>
      </c>
      <c r="I10" s="10">
        <v>13.3</v>
      </c>
      <c r="J10" s="10">
        <v>13.2</v>
      </c>
      <c r="K10" s="10">
        <v>13</v>
      </c>
      <c r="L10" s="10">
        <v>12.9</v>
      </c>
      <c r="M10" s="10">
        <v>12.4</v>
      </c>
      <c r="N10" s="10">
        <v>13.1</v>
      </c>
      <c r="O10" s="22">
        <f t="shared" si="5"/>
        <v>38.400000000000006</v>
      </c>
      <c r="P10" s="22">
        <f t="shared" si="6"/>
        <v>39.5</v>
      </c>
      <c r="Q10" s="22">
        <f t="shared" si="7"/>
        <v>38.4</v>
      </c>
      <c r="R10" s="23">
        <f t="shared" si="8"/>
        <v>64.900000000000006</v>
      </c>
      <c r="S10" s="23">
        <f t="shared" si="9"/>
        <v>64.599999999999994</v>
      </c>
      <c r="T10" s="11" t="s">
        <v>210</v>
      </c>
      <c r="U10" s="11" t="s">
        <v>203</v>
      </c>
      <c r="V10" s="13" t="s">
        <v>208</v>
      </c>
      <c r="W10" s="13" t="s">
        <v>259</v>
      </c>
      <c r="X10" s="13" t="s">
        <v>214</v>
      </c>
      <c r="Y10" s="12">
        <v>3.5</v>
      </c>
      <c r="Z10" s="12">
        <v>3.2</v>
      </c>
      <c r="AA10" s="11" t="s">
        <v>159</v>
      </c>
      <c r="AB10" s="12">
        <v>1.4</v>
      </c>
      <c r="AC10" s="12" t="s">
        <v>301</v>
      </c>
      <c r="AD10" s="12">
        <v>1.5</v>
      </c>
      <c r="AE10" s="12">
        <v>-0.1</v>
      </c>
      <c r="AF10" s="12"/>
      <c r="AG10" s="11" t="s">
        <v>302</v>
      </c>
      <c r="AH10" s="11" t="s">
        <v>303</v>
      </c>
      <c r="AI10" s="11" t="s">
        <v>159</v>
      </c>
      <c r="AJ10" s="8"/>
      <c r="AK10" s="8" t="s">
        <v>362</v>
      </c>
      <c r="AL10" s="29" t="s">
        <v>423</v>
      </c>
    </row>
    <row r="11" spans="1:41" s="5" customFormat="1">
      <c r="A11" s="6">
        <v>44611</v>
      </c>
      <c r="B11" s="18" t="s">
        <v>161</v>
      </c>
      <c r="C11" s="8" t="s">
        <v>198</v>
      </c>
      <c r="D11" s="9">
        <v>7.9212962962962971E-2</v>
      </c>
      <c r="E11" s="8" t="s">
        <v>366</v>
      </c>
      <c r="F11" s="10">
        <v>12.8</v>
      </c>
      <c r="G11" s="10">
        <v>11.2</v>
      </c>
      <c r="H11" s="10">
        <v>13.5</v>
      </c>
      <c r="I11" s="10">
        <v>13.1</v>
      </c>
      <c r="J11" s="10">
        <v>13.4</v>
      </c>
      <c r="K11" s="10">
        <v>13.2</v>
      </c>
      <c r="L11" s="10">
        <v>12.3</v>
      </c>
      <c r="M11" s="10">
        <v>12.1</v>
      </c>
      <c r="N11" s="10">
        <v>12.8</v>
      </c>
      <c r="O11" s="22">
        <f t="shared" si="5"/>
        <v>37.5</v>
      </c>
      <c r="P11" s="22">
        <f t="shared" si="6"/>
        <v>39.700000000000003</v>
      </c>
      <c r="Q11" s="22">
        <f t="shared" si="7"/>
        <v>37.200000000000003</v>
      </c>
      <c r="R11" s="23">
        <f t="shared" si="8"/>
        <v>64</v>
      </c>
      <c r="S11" s="23">
        <f t="shared" si="9"/>
        <v>63.800000000000011</v>
      </c>
      <c r="T11" s="11" t="s">
        <v>210</v>
      </c>
      <c r="U11" s="11" t="s">
        <v>241</v>
      </c>
      <c r="V11" s="13" t="s">
        <v>273</v>
      </c>
      <c r="W11" s="13" t="s">
        <v>218</v>
      </c>
      <c r="X11" s="13" t="s">
        <v>367</v>
      </c>
      <c r="Y11" s="12">
        <v>3.5</v>
      </c>
      <c r="Z11" s="12">
        <v>3.2</v>
      </c>
      <c r="AA11" s="11" t="s">
        <v>159</v>
      </c>
      <c r="AB11" s="12">
        <v>0.8</v>
      </c>
      <c r="AC11" s="12">
        <v>-0.6</v>
      </c>
      <c r="AD11" s="12">
        <v>0.3</v>
      </c>
      <c r="AE11" s="12">
        <v>-0.1</v>
      </c>
      <c r="AF11" s="12"/>
      <c r="AG11" s="11" t="s">
        <v>305</v>
      </c>
      <c r="AH11" s="11" t="s">
        <v>305</v>
      </c>
      <c r="AI11" s="11" t="s">
        <v>242</v>
      </c>
      <c r="AJ11" s="8"/>
      <c r="AK11" s="8" t="s">
        <v>425</v>
      </c>
      <c r="AL11" s="29" t="s">
        <v>426</v>
      </c>
    </row>
    <row r="12" spans="1:41" s="5" customFormat="1">
      <c r="A12" s="6">
        <v>44612</v>
      </c>
      <c r="B12" s="18" t="s">
        <v>162</v>
      </c>
      <c r="C12" s="8" t="s">
        <v>395</v>
      </c>
      <c r="D12" s="9">
        <v>8.0636574074074083E-2</v>
      </c>
      <c r="E12" s="8" t="s">
        <v>380</v>
      </c>
      <c r="F12" s="10">
        <v>13.2</v>
      </c>
      <c r="G12" s="10">
        <v>11.9</v>
      </c>
      <c r="H12" s="10">
        <v>14.3</v>
      </c>
      <c r="I12" s="10">
        <v>12.8</v>
      </c>
      <c r="J12" s="10">
        <v>12.8</v>
      </c>
      <c r="K12" s="10">
        <v>13</v>
      </c>
      <c r="L12" s="10">
        <v>13</v>
      </c>
      <c r="M12" s="10">
        <v>12.3</v>
      </c>
      <c r="N12" s="10">
        <v>13.4</v>
      </c>
      <c r="O12" s="22">
        <f t="shared" si="5"/>
        <v>39.400000000000006</v>
      </c>
      <c r="P12" s="22">
        <f t="shared" si="6"/>
        <v>38.6</v>
      </c>
      <c r="Q12" s="22">
        <f t="shared" si="7"/>
        <v>38.700000000000003</v>
      </c>
      <c r="R12" s="23">
        <f t="shared" si="8"/>
        <v>65</v>
      </c>
      <c r="S12" s="23">
        <f t="shared" si="9"/>
        <v>64.5</v>
      </c>
      <c r="T12" s="11" t="s">
        <v>210</v>
      </c>
      <c r="U12" s="11" t="s">
        <v>197</v>
      </c>
      <c r="V12" s="13" t="s">
        <v>206</v>
      </c>
      <c r="W12" s="13" t="s">
        <v>396</v>
      </c>
      <c r="X12" s="13" t="s">
        <v>201</v>
      </c>
      <c r="Y12" s="12">
        <v>8.1</v>
      </c>
      <c r="Z12" s="12">
        <v>9.1999999999999993</v>
      </c>
      <c r="AA12" s="11" t="s">
        <v>170</v>
      </c>
      <c r="AB12" s="12">
        <v>2.1</v>
      </c>
      <c r="AC12" s="12">
        <v>-0.2</v>
      </c>
      <c r="AD12" s="12">
        <v>1.3</v>
      </c>
      <c r="AE12" s="12">
        <v>0.6</v>
      </c>
      <c r="AF12" s="12"/>
      <c r="AG12" s="11" t="s">
        <v>302</v>
      </c>
      <c r="AH12" s="11" t="s">
        <v>303</v>
      </c>
      <c r="AI12" s="11" t="s">
        <v>157</v>
      </c>
      <c r="AJ12" s="8"/>
      <c r="AK12" s="8" t="s">
        <v>379</v>
      </c>
      <c r="AL12" s="29" t="s">
        <v>435</v>
      </c>
    </row>
    <row r="13" spans="1:41" s="5" customFormat="1">
      <c r="A13" s="6">
        <v>44612</v>
      </c>
      <c r="B13" s="18" t="s">
        <v>162</v>
      </c>
      <c r="C13" s="8" t="s">
        <v>280</v>
      </c>
      <c r="D13" s="9">
        <v>8.0555555555555561E-2</v>
      </c>
      <c r="E13" s="8" t="s">
        <v>378</v>
      </c>
      <c r="F13" s="10">
        <v>13.2</v>
      </c>
      <c r="G13" s="10">
        <v>11.5</v>
      </c>
      <c r="H13" s="10">
        <v>13.9</v>
      </c>
      <c r="I13" s="10">
        <v>12.9</v>
      </c>
      <c r="J13" s="10">
        <v>12.3</v>
      </c>
      <c r="K13" s="10">
        <v>12.2</v>
      </c>
      <c r="L13" s="10">
        <v>13</v>
      </c>
      <c r="M13" s="10">
        <v>13.4</v>
      </c>
      <c r="N13" s="10">
        <v>13.6</v>
      </c>
      <c r="O13" s="22">
        <f t="shared" si="5"/>
        <v>38.6</v>
      </c>
      <c r="P13" s="22">
        <f t="shared" si="6"/>
        <v>37.400000000000006</v>
      </c>
      <c r="Q13" s="22">
        <f t="shared" si="7"/>
        <v>40</v>
      </c>
      <c r="R13" s="23">
        <f t="shared" si="8"/>
        <v>63.8</v>
      </c>
      <c r="S13" s="23">
        <f t="shared" si="9"/>
        <v>64.5</v>
      </c>
      <c r="T13" s="11" t="s">
        <v>196</v>
      </c>
      <c r="U13" s="11" t="s">
        <v>197</v>
      </c>
      <c r="V13" s="13" t="s">
        <v>263</v>
      </c>
      <c r="W13" s="13" t="s">
        <v>209</v>
      </c>
      <c r="X13" s="13" t="s">
        <v>355</v>
      </c>
      <c r="Y13" s="12">
        <v>8.1</v>
      </c>
      <c r="Z13" s="12">
        <v>9.1999999999999993</v>
      </c>
      <c r="AA13" s="11" t="s">
        <v>170</v>
      </c>
      <c r="AB13" s="12">
        <v>1.4</v>
      </c>
      <c r="AC13" s="12" t="s">
        <v>301</v>
      </c>
      <c r="AD13" s="12">
        <v>0.8</v>
      </c>
      <c r="AE13" s="12">
        <v>0.6</v>
      </c>
      <c r="AF13" s="12"/>
      <c r="AG13" s="11" t="s">
        <v>303</v>
      </c>
      <c r="AH13" s="11" t="s">
        <v>303</v>
      </c>
      <c r="AI13" s="11" t="s">
        <v>157</v>
      </c>
      <c r="AJ13" s="8"/>
      <c r="AK13" s="8" t="s">
        <v>383</v>
      </c>
      <c r="AL13" s="29" t="s">
        <v>437</v>
      </c>
    </row>
    <row r="14" spans="1:41" s="5" customFormat="1">
      <c r="A14" s="6">
        <v>44612</v>
      </c>
      <c r="B14" s="18" t="s">
        <v>163</v>
      </c>
      <c r="C14" s="8" t="s">
        <v>280</v>
      </c>
      <c r="D14" s="9">
        <v>7.9907407407407413E-2</v>
      </c>
      <c r="E14" s="8" t="s">
        <v>391</v>
      </c>
      <c r="F14" s="10">
        <v>13.1</v>
      </c>
      <c r="G14" s="10">
        <v>11.9</v>
      </c>
      <c r="H14" s="10">
        <v>13.9</v>
      </c>
      <c r="I14" s="10">
        <v>12.7</v>
      </c>
      <c r="J14" s="10">
        <v>12.5</v>
      </c>
      <c r="K14" s="10">
        <v>12.5</v>
      </c>
      <c r="L14" s="10">
        <v>12.6</v>
      </c>
      <c r="M14" s="10">
        <v>12.6</v>
      </c>
      <c r="N14" s="10">
        <v>13.6</v>
      </c>
      <c r="O14" s="22">
        <f t="shared" si="5"/>
        <v>38.9</v>
      </c>
      <c r="P14" s="22">
        <f t="shared" si="6"/>
        <v>37.700000000000003</v>
      </c>
      <c r="Q14" s="22">
        <f t="shared" si="7"/>
        <v>38.799999999999997</v>
      </c>
      <c r="R14" s="23">
        <f t="shared" si="8"/>
        <v>64.099999999999994</v>
      </c>
      <c r="S14" s="23">
        <f t="shared" si="9"/>
        <v>63.800000000000004</v>
      </c>
      <c r="T14" s="11" t="s">
        <v>210</v>
      </c>
      <c r="U14" s="11" t="s">
        <v>197</v>
      </c>
      <c r="V14" s="13" t="s">
        <v>263</v>
      </c>
      <c r="W14" s="13" t="s">
        <v>217</v>
      </c>
      <c r="X14" s="13" t="s">
        <v>407</v>
      </c>
      <c r="Y14" s="12">
        <v>8.1</v>
      </c>
      <c r="Z14" s="12">
        <v>9.1999999999999993</v>
      </c>
      <c r="AA14" s="11" t="s">
        <v>170</v>
      </c>
      <c r="AB14" s="12">
        <v>2.2999999999999998</v>
      </c>
      <c r="AC14" s="12">
        <v>-0.1</v>
      </c>
      <c r="AD14" s="12">
        <v>1.6</v>
      </c>
      <c r="AE14" s="12">
        <v>0.6</v>
      </c>
      <c r="AF14" s="12"/>
      <c r="AG14" s="11" t="s">
        <v>302</v>
      </c>
      <c r="AH14" s="11" t="s">
        <v>303</v>
      </c>
      <c r="AI14" s="11" t="s">
        <v>157</v>
      </c>
      <c r="AJ14" s="8"/>
      <c r="AK14" s="8" t="s">
        <v>390</v>
      </c>
      <c r="AL14" s="29" t="s">
        <v>441</v>
      </c>
    </row>
    <row r="15" spans="1:41" s="5" customFormat="1">
      <c r="A15" s="6">
        <v>44612</v>
      </c>
      <c r="B15" s="18" t="s">
        <v>164</v>
      </c>
      <c r="C15" s="8" t="s">
        <v>280</v>
      </c>
      <c r="D15" s="9">
        <v>7.993055555555556E-2</v>
      </c>
      <c r="E15" s="32" t="s">
        <v>363</v>
      </c>
      <c r="F15" s="10">
        <v>13</v>
      </c>
      <c r="G15" s="10">
        <v>11.9</v>
      </c>
      <c r="H15" s="10">
        <v>14.1</v>
      </c>
      <c r="I15" s="10">
        <v>12.7</v>
      </c>
      <c r="J15" s="10">
        <v>13.1</v>
      </c>
      <c r="K15" s="10">
        <v>12.8</v>
      </c>
      <c r="L15" s="10">
        <v>12.1</v>
      </c>
      <c r="M15" s="10">
        <v>12.5</v>
      </c>
      <c r="N15" s="10">
        <v>13.4</v>
      </c>
      <c r="O15" s="22">
        <f t="shared" si="5"/>
        <v>39</v>
      </c>
      <c r="P15" s="22">
        <f t="shared" si="6"/>
        <v>38.599999999999994</v>
      </c>
      <c r="Q15" s="22">
        <f t="shared" si="7"/>
        <v>38</v>
      </c>
      <c r="R15" s="23">
        <f t="shared" si="8"/>
        <v>64.8</v>
      </c>
      <c r="S15" s="23">
        <f t="shared" si="9"/>
        <v>63.9</v>
      </c>
      <c r="T15" s="11" t="s">
        <v>202</v>
      </c>
      <c r="U15" s="11" t="s">
        <v>203</v>
      </c>
      <c r="V15" s="13" t="s">
        <v>199</v>
      </c>
      <c r="W15" s="13" t="s">
        <v>409</v>
      </c>
      <c r="X15" s="13" t="s">
        <v>410</v>
      </c>
      <c r="Y15" s="12">
        <v>8.1</v>
      </c>
      <c r="Z15" s="12">
        <v>9.1999999999999993</v>
      </c>
      <c r="AA15" s="11" t="s">
        <v>170</v>
      </c>
      <c r="AB15" s="12">
        <v>3.3</v>
      </c>
      <c r="AC15" s="12">
        <v>-0.2</v>
      </c>
      <c r="AD15" s="12">
        <v>2.5</v>
      </c>
      <c r="AE15" s="12">
        <v>0.6</v>
      </c>
      <c r="AF15" s="12"/>
      <c r="AG15" s="11" t="s">
        <v>302</v>
      </c>
      <c r="AH15" s="11" t="s">
        <v>303</v>
      </c>
      <c r="AI15" s="11" t="s">
        <v>157</v>
      </c>
      <c r="AJ15" s="8"/>
      <c r="AK15" s="8" t="s">
        <v>394</v>
      </c>
      <c r="AL15" s="29" t="s">
        <v>443</v>
      </c>
    </row>
  </sheetData>
  <autoFilter ref="A1:AK8" xr:uid="{00000000-0009-0000-0000-00000C000000}"/>
  <phoneticPr fontId="12"/>
  <conditionalFormatting sqref="AG2:AH6">
    <cfRule type="containsText" dxfId="59" priority="1211" operator="containsText" text="E">
      <formula>NOT(ISERROR(SEARCH("E",AG2)))</formula>
    </cfRule>
    <cfRule type="containsText" dxfId="58" priority="1212" operator="containsText" text="B">
      <formula>NOT(ISERROR(SEARCH("B",AG2)))</formula>
    </cfRule>
    <cfRule type="containsText" dxfId="57" priority="1213" operator="containsText" text="A">
      <formula>NOT(ISERROR(SEARCH("A",AG2)))</formula>
    </cfRule>
  </conditionalFormatting>
  <conditionalFormatting sqref="AI2:AJ6">
    <cfRule type="containsText" dxfId="56" priority="1208" operator="containsText" text="E">
      <formula>NOT(ISERROR(SEARCH("E",AI2)))</formula>
    </cfRule>
    <cfRule type="containsText" dxfId="55" priority="1209" operator="containsText" text="B">
      <formula>NOT(ISERROR(SEARCH("B",AI2)))</formula>
    </cfRule>
    <cfRule type="containsText" dxfId="54" priority="1210" operator="containsText" text="A">
      <formula>NOT(ISERROR(SEARCH("A",AI2)))</formula>
    </cfRule>
  </conditionalFormatting>
  <conditionalFormatting sqref="F2:N6">
    <cfRule type="colorScale" priority="1565">
      <colorScale>
        <cfvo type="min"/>
        <cfvo type="percentile" val="50"/>
        <cfvo type="max"/>
        <color rgb="FFF8696B"/>
        <color rgb="FFFFEB84"/>
        <color rgb="FF63BE7B"/>
      </colorScale>
    </cfRule>
  </conditionalFormatting>
  <conditionalFormatting sqref="AG7:AH8">
    <cfRule type="containsText" dxfId="53" priority="357" operator="containsText" text="E">
      <formula>NOT(ISERROR(SEARCH("E",AG7)))</formula>
    </cfRule>
    <cfRule type="containsText" dxfId="52" priority="358" operator="containsText" text="B">
      <formula>NOT(ISERROR(SEARCH("B",AG7)))</formula>
    </cfRule>
    <cfRule type="containsText" dxfId="51" priority="359" operator="containsText" text="A">
      <formula>NOT(ISERROR(SEARCH("A",AG7)))</formula>
    </cfRule>
  </conditionalFormatting>
  <conditionalFormatting sqref="AI7:AJ8">
    <cfRule type="containsText" dxfId="50" priority="354" operator="containsText" text="E">
      <formula>NOT(ISERROR(SEARCH("E",AI7)))</formula>
    </cfRule>
    <cfRule type="containsText" dxfId="49" priority="355" operator="containsText" text="B">
      <formula>NOT(ISERROR(SEARCH("B",AI7)))</formula>
    </cfRule>
    <cfRule type="containsText" dxfId="48" priority="356" operator="containsText" text="A">
      <formula>NOT(ISERROR(SEARCH("A",AI7)))</formula>
    </cfRule>
  </conditionalFormatting>
  <conditionalFormatting sqref="F7:N8">
    <cfRule type="colorScale" priority="1567">
      <colorScale>
        <cfvo type="min"/>
        <cfvo type="percentile" val="50"/>
        <cfvo type="max"/>
        <color rgb="FFF8696B"/>
        <color rgb="FFFFEB84"/>
        <color rgb="FF63BE7B"/>
      </colorScale>
    </cfRule>
  </conditionalFormatting>
  <conditionalFormatting sqref="AA2:AA8">
    <cfRule type="containsText" dxfId="47" priority="20" operator="containsText" text="D">
      <formula>NOT(ISERROR(SEARCH("D",AA2)))</formula>
    </cfRule>
    <cfRule type="containsText" dxfId="46" priority="21" operator="containsText" text="S">
      <formula>NOT(ISERROR(SEARCH("S",AA2)))</formula>
    </cfRule>
    <cfRule type="containsText" dxfId="45" priority="22" operator="containsText" text="F">
      <formula>NOT(ISERROR(SEARCH("F",AA2)))</formula>
    </cfRule>
    <cfRule type="containsText" dxfId="44" priority="23" operator="containsText" text="E">
      <formula>NOT(ISERROR(SEARCH("E",AA2)))</formula>
    </cfRule>
    <cfRule type="containsText" dxfId="43" priority="24" operator="containsText" text="B">
      <formula>NOT(ISERROR(SEARCH("B",AA2)))</formula>
    </cfRule>
    <cfRule type="containsText" dxfId="42" priority="25" operator="containsText" text="A">
      <formula>NOT(ISERROR(SEARCH("A",AA2)))</formula>
    </cfRule>
  </conditionalFormatting>
  <conditionalFormatting sqref="AG9:AH15">
    <cfRule type="containsText" dxfId="41" priority="16" operator="containsText" text="E">
      <formula>NOT(ISERROR(SEARCH("E",AG9)))</formula>
    </cfRule>
    <cfRule type="containsText" dxfId="40" priority="17" operator="containsText" text="B">
      <formula>NOT(ISERROR(SEARCH("B",AG9)))</formula>
    </cfRule>
    <cfRule type="containsText" dxfId="39" priority="18" operator="containsText" text="A">
      <formula>NOT(ISERROR(SEARCH("A",AG9)))</formula>
    </cfRule>
  </conditionalFormatting>
  <conditionalFormatting sqref="AI9:AJ15">
    <cfRule type="containsText" dxfId="38" priority="13" operator="containsText" text="E">
      <formula>NOT(ISERROR(SEARCH("E",AI9)))</formula>
    </cfRule>
    <cfRule type="containsText" dxfId="37" priority="14" operator="containsText" text="B">
      <formula>NOT(ISERROR(SEARCH("B",AI9)))</formula>
    </cfRule>
    <cfRule type="containsText" dxfId="36" priority="15" operator="containsText" text="A">
      <formula>NOT(ISERROR(SEARCH("A",AI9)))</formula>
    </cfRule>
  </conditionalFormatting>
  <conditionalFormatting sqref="F9:N15">
    <cfRule type="colorScale" priority="19">
      <colorScale>
        <cfvo type="min"/>
        <cfvo type="percentile" val="50"/>
        <cfvo type="max"/>
        <color rgb="FFF8696B"/>
        <color rgb="FFFFEB84"/>
        <color rgb="FF63BE7B"/>
      </colorScale>
    </cfRule>
  </conditionalFormatting>
  <conditionalFormatting sqref="AA9:AA11">
    <cfRule type="containsText" dxfId="35" priority="7" operator="containsText" text="D">
      <formula>NOT(ISERROR(SEARCH("D",AA9)))</formula>
    </cfRule>
    <cfRule type="containsText" dxfId="34" priority="8" operator="containsText" text="S">
      <formula>NOT(ISERROR(SEARCH("S",AA9)))</formula>
    </cfRule>
    <cfRule type="containsText" dxfId="33" priority="9" operator="containsText" text="F">
      <formula>NOT(ISERROR(SEARCH("F",AA9)))</formula>
    </cfRule>
    <cfRule type="containsText" dxfId="32" priority="10" operator="containsText" text="E">
      <formula>NOT(ISERROR(SEARCH("E",AA9)))</formula>
    </cfRule>
    <cfRule type="containsText" dxfId="31" priority="11" operator="containsText" text="B">
      <formula>NOT(ISERROR(SEARCH("B",AA9)))</formula>
    </cfRule>
    <cfRule type="containsText" dxfId="30" priority="12" operator="containsText" text="A">
      <formula>NOT(ISERROR(SEARCH("A",AA9)))</formula>
    </cfRule>
  </conditionalFormatting>
  <conditionalFormatting sqref="AA12:AA15">
    <cfRule type="containsText" dxfId="29" priority="1" operator="containsText" text="D">
      <formula>NOT(ISERROR(SEARCH("D",AA12)))</formula>
    </cfRule>
    <cfRule type="containsText" dxfId="28" priority="2" operator="containsText" text="S">
      <formula>NOT(ISERROR(SEARCH("S",AA12)))</formula>
    </cfRule>
    <cfRule type="containsText" dxfId="27" priority="3" operator="containsText" text="F">
      <formula>NOT(ISERROR(SEARCH("F",AA12)))</formula>
    </cfRule>
    <cfRule type="containsText" dxfId="26" priority="4" operator="containsText" text="E">
      <formula>NOT(ISERROR(SEARCH("E",AA12)))</formula>
    </cfRule>
    <cfRule type="containsText" dxfId="25" priority="5" operator="containsText" text="B">
      <formula>NOT(ISERROR(SEARCH("B",AA12)))</formula>
    </cfRule>
    <cfRule type="containsText" dxfId="24" priority="6" operator="containsText" text="A">
      <formula>NOT(ISERROR(SEARCH("A",AA12)))</formula>
    </cfRule>
  </conditionalFormatting>
  <dataValidations count="1">
    <dataValidation type="list" allowBlank="1" showInputMessage="1" showErrorMessage="1" sqref="AJ2:AJ15"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O9:S1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3"/>
  <sheetViews>
    <sheetView workbookViewId="0">
      <pane xSplit="5" ySplit="1" topLeftCell="AE2" activePane="bottomRight" state="frozen"/>
      <selection activeCell="E24" sqref="E24"/>
      <selection pane="topRight" activeCell="E24" sqref="E24"/>
      <selection pane="bottomLeft" activeCell="E24" sqref="E24"/>
      <selection pane="bottomRight" activeCell="AM13" sqref="AM13"/>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 t="shared" ref="P2" si="0">SUM(F2:H2)</f>
        <v>36.099999999999994</v>
      </c>
      <c r="Q2" s="22">
        <f t="shared" ref="Q2" si="1">SUM(I2:L2)</f>
        <v>51.599999999999994</v>
      </c>
      <c r="R2" s="22">
        <f t="shared" ref="R2" si="2">SUM(M2:O2)</f>
        <v>38.799999999999997</v>
      </c>
      <c r="S2" s="23">
        <f t="shared" ref="S2" si="3">SUM(F2:J2)</f>
        <v>62.4</v>
      </c>
      <c r="T2" s="23">
        <f>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row r="3" spans="1:39" s="5" customFormat="1">
      <c r="A3" s="6">
        <v>44611</v>
      </c>
      <c r="B3" s="7" t="s">
        <v>162</v>
      </c>
      <c r="C3" s="8" t="s">
        <v>198</v>
      </c>
      <c r="D3" s="9">
        <v>8.8298611111111105E-2</v>
      </c>
      <c r="E3" s="32" t="s">
        <v>350</v>
      </c>
      <c r="F3" s="10">
        <v>12.6</v>
      </c>
      <c r="G3" s="10">
        <v>11</v>
      </c>
      <c r="H3" s="10">
        <v>12</v>
      </c>
      <c r="I3" s="10">
        <v>14</v>
      </c>
      <c r="J3" s="10">
        <v>12.6</v>
      </c>
      <c r="K3" s="10">
        <v>13.1</v>
      </c>
      <c r="L3" s="10">
        <v>12.9</v>
      </c>
      <c r="M3" s="10">
        <v>13.1</v>
      </c>
      <c r="N3" s="10">
        <v>13.1</v>
      </c>
      <c r="O3" s="10">
        <v>13.5</v>
      </c>
      <c r="P3" s="22">
        <f t="shared" ref="P3" si="4">SUM(F3:H3)</f>
        <v>35.6</v>
      </c>
      <c r="Q3" s="22">
        <f t="shared" ref="Q3" si="5">SUM(I3:L3)</f>
        <v>52.6</v>
      </c>
      <c r="R3" s="22">
        <f t="shared" ref="R3" si="6">SUM(M3:O3)</f>
        <v>39.700000000000003</v>
      </c>
      <c r="S3" s="23">
        <f t="shared" ref="S3" si="7">SUM(F3:J3)</f>
        <v>62.2</v>
      </c>
      <c r="T3" s="23">
        <f>SUM(K3:O3)</f>
        <v>65.7</v>
      </c>
      <c r="U3" s="11" t="s">
        <v>351</v>
      </c>
      <c r="V3" s="11" t="s">
        <v>352</v>
      </c>
      <c r="W3" s="13" t="s">
        <v>345</v>
      </c>
      <c r="X3" s="13" t="s">
        <v>356</v>
      </c>
      <c r="Y3" s="13" t="s">
        <v>218</v>
      </c>
      <c r="Z3" s="12">
        <v>3.5</v>
      </c>
      <c r="AA3" s="12">
        <v>3.2</v>
      </c>
      <c r="AB3" s="11" t="s">
        <v>159</v>
      </c>
      <c r="AC3" s="12">
        <v>-0.3</v>
      </c>
      <c r="AD3" s="12" t="s">
        <v>301</v>
      </c>
      <c r="AE3" s="12">
        <v>-0.2</v>
      </c>
      <c r="AF3" s="12">
        <v>-0.1</v>
      </c>
      <c r="AG3" s="12"/>
      <c r="AH3" s="11" t="s">
        <v>305</v>
      </c>
      <c r="AI3" s="11" t="s">
        <v>305</v>
      </c>
      <c r="AJ3" s="11" t="s">
        <v>159</v>
      </c>
      <c r="AK3" s="8"/>
      <c r="AL3" s="8" t="s">
        <v>349</v>
      </c>
      <c r="AM3" s="29" t="s">
        <v>420</v>
      </c>
    </row>
  </sheetData>
  <autoFilter ref="A1:AL2" xr:uid="{00000000-0009-0000-0000-00000D000000}"/>
  <phoneticPr fontId="12"/>
  <conditionalFormatting sqref="AH2:AI2">
    <cfRule type="containsText" dxfId="23" priority="719" operator="containsText" text="E">
      <formula>NOT(ISERROR(SEARCH("E",AH2)))</formula>
    </cfRule>
    <cfRule type="containsText" dxfId="22" priority="720" operator="containsText" text="B">
      <formula>NOT(ISERROR(SEARCH("B",AH2)))</formula>
    </cfRule>
    <cfRule type="containsText" dxfId="21" priority="721" operator="containsText" text="A">
      <formula>NOT(ISERROR(SEARCH("A",AH2)))</formula>
    </cfRule>
  </conditionalFormatting>
  <conditionalFormatting sqref="AJ2:AK2">
    <cfRule type="containsText" dxfId="20" priority="716" operator="containsText" text="E">
      <formula>NOT(ISERROR(SEARCH("E",AJ2)))</formula>
    </cfRule>
    <cfRule type="containsText" dxfId="19" priority="717" operator="containsText" text="B">
      <formula>NOT(ISERROR(SEARCH("B",AJ2)))</formula>
    </cfRule>
    <cfRule type="containsText" dxfId="18" priority="718" operator="containsText" text="A">
      <formula>NOT(ISERROR(SEARCH("A",AJ2)))</formula>
    </cfRule>
  </conditionalFormatting>
  <conditionalFormatting sqref="F2:O2">
    <cfRule type="colorScale" priority="1167">
      <colorScale>
        <cfvo type="min"/>
        <cfvo type="percentile" val="50"/>
        <cfvo type="max"/>
        <color rgb="FFF8696B"/>
        <color rgb="FFFFEB84"/>
        <color rgb="FF63BE7B"/>
      </colorScale>
    </cfRule>
  </conditionalFormatting>
  <conditionalFormatting sqref="AB2">
    <cfRule type="containsText" dxfId="17" priority="14" operator="containsText" text="D">
      <formula>NOT(ISERROR(SEARCH("D",AB2)))</formula>
    </cfRule>
    <cfRule type="containsText" dxfId="16" priority="15" operator="containsText" text="S">
      <formula>NOT(ISERROR(SEARCH("S",AB2)))</formula>
    </cfRule>
    <cfRule type="containsText" dxfId="15" priority="16" operator="containsText" text="F">
      <formula>NOT(ISERROR(SEARCH("F",AB2)))</formula>
    </cfRule>
    <cfRule type="containsText" dxfId="14" priority="17" operator="containsText" text="E">
      <formula>NOT(ISERROR(SEARCH("E",AB2)))</formula>
    </cfRule>
    <cfRule type="containsText" dxfId="13" priority="18" operator="containsText" text="B">
      <formula>NOT(ISERROR(SEARCH("B",AB2)))</formula>
    </cfRule>
    <cfRule type="containsText" dxfId="12" priority="19" operator="containsText" text="A">
      <formula>NOT(ISERROR(SEARCH("A",AB2)))</formula>
    </cfRule>
  </conditionalFormatting>
  <conditionalFormatting sqref="AH3:AI3">
    <cfRule type="containsText" dxfId="11" priority="10" operator="containsText" text="E">
      <formula>NOT(ISERROR(SEARCH("E",AH3)))</formula>
    </cfRule>
    <cfRule type="containsText" dxfId="10" priority="11" operator="containsText" text="B">
      <formula>NOT(ISERROR(SEARCH("B",AH3)))</formula>
    </cfRule>
    <cfRule type="containsText" dxfId="9" priority="12" operator="containsText" text="A">
      <formula>NOT(ISERROR(SEARCH("A",AH3)))</formula>
    </cfRule>
  </conditionalFormatting>
  <conditionalFormatting sqref="AJ3:AK3">
    <cfRule type="containsText" dxfId="8" priority="7" operator="containsText" text="E">
      <formula>NOT(ISERROR(SEARCH("E",AJ3)))</formula>
    </cfRule>
    <cfRule type="containsText" dxfId="7" priority="8" operator="containsText" text="B">
      <formula>NOT(ISERROR(SEARCH("B",AJ3)))</formula>
    </cfRule>
    <cfRule type="containsText" dxfId="6" priority="9" operator="containsText" text="A">
      <formula>NOT(ISERROR(SEARCH("A",AJ3)))</formula>
    </cfRule>
  </conditionalFormatting>
  <conditionalFormatting sqref="F3:O3">
    <cfRule type="colorScale" priority="13">
      <colorScale>
        <cfvo type="min"/>
        <cfvo type="percentile" val="50"/>
        <cfvo type="max"/>
        <color rgb="FFF8696B"/>
        <color rgb="FFFFEB84"/>
        <color rgb="FF63BE7B"/>
      </colorScale>
    </cfRule>
  </conditionalFormatting>
  <conditionalFormatting sqref="AB3">
    <cfRule type="containsText" dxfId="5" priority="1" operator="containsText" text="D">
      <formula>NOT(ISERROR(SEARCH("D",AB3)))</formula>
    </cfRule>
    <cfRule type="containsText" dxfId="4" priority="2" operator="containsText" text="S">
      <formula>NOT(ISERROR(SEARCH("S",AB3)))</formula>
    </cfRule>
    <cfRule type="containsText" dxfId="3" priority="3" operator="containsText" text="F">
      <formula>NOT(ISERROR(SEARCH("F",AB3)))</formula>
    </cfRule>
    <cfRule type="containsText" dxfId="2" priority="4" operator="containsText" text="E">
      <formula>NOT(ISERROR(SEARCH("E",AB3)))</formula>
    </cfRule>
    <cfRule type="containsText" dxfId="1" priority="5" operator="containsText" text="B">
      <formula>NOT(ISERROR(SEARCH("B",AB3)))</formula>
    </cfRule>
    <cfRule type="containsText" dxfId="0" priority="6" operator="containsText" text="A">
      <formula>NOT(ISERROR(SEARCH("A",AB3)))</formula>
    </cfRule>
  </conditionalFormatting>
  <dataValidations count="1">
    <dataValidation type="list" allowBlank="1" showInputMessage="1" showErrorMessage="1" sqref="AK2:AK3" xr:uid="{F502B6E6-CB27-3748-A57F-762DC17CCED0}">
      <formula1>"強風,外差し,イン先行"</formula1>
    </dataValidation>
  </dataValidations>
  <pageMargins left="0.7" right="0.7" top="0.75" bottom="0.75" header="0.3" footer="0.3"/>
  <pageSetup paperSize="9" orientation="portrait" horizontalDpi="4294967292" verticalDpi="4294967292"/>
  <ignoredErrors>
    <ignoredError sqref="P2:T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2"/>
  <sheetViews>
    <sheetView workbookViewId="0">
      <pane xSplit="5" ySplit="1" topLeftCell="F2" activePane="bottomRight" state="frozen"/>
      <selection activeCell="E24" sqref="E24"/>
      <selection pane="topRight" activeCell="E24" sqref="E24"/>
      <selection pane="bottomLeft" activeCell="E24" sqref="E24"/>
      <selection pane="bottomRight" activeCell="B2" sqref="B2"/>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c r="B2" s="7"/>
      <c r="C2" s="8"/>
      <c r="D2" s="9"/>
      <c r="E2" s="8"/>
      <c r="F2" s="10"/>
      <c r="G2" s="10"/>
      <c r="H2" s="10"/>
      <c r="I2" s="10"/>
      <c r="J2" s="10"/>
      <c r="K2" s="10"/>
      <c r="L2" s="22">
        <f t="shared" ref="L2" si="0">SUM(F2:H2)</f>
        <v>0</v>
      </c>
      <c r="M2" s="22">
        <f t="shared" ref="M2" si="1">SUM(I2:K2)</f>
        <v>0</v>
      </c>
      <c r="N2" s="23">
        <f t="shared" ref="N2" si="2">SUM(F2:J2)</f>
        <v>0</v>
      </c>
      <c r="O2" s="11"/>
      <c r="P2" s="11"/>
      <c r="Q2" s="35"/>
      <c r="R2" s="35"/>
      <c r="S2" s="35"/>
      <c r="T2" s="13"/>
      <c r="U2" s="12"/>
      <c r="V2" s="12"/>
      <c r="W2" s="12"/>
      <c r="X2" s="11"/>
      <c r="Y2" s="12"/>
      <c r="Z2" s="12"/>
      <c r="AA2" s="12"/>
      <c r="AB2" s="8"/>
      <c r="AC2" s="8"/>
      <c r="AD2" s="11"/>
      <c r="AE2" s="11"/>
      <c r="AF2" s="11"/>
      <c r="AG2" s="8"/>
      <c r="AH2" s="8"/>
      <c r="AI2" s="29"/>
    </row>
  </sheetData>
  <autoFilter ref="A1:AH1" xr:uid="{00000000-0009-0000-0000-000001000000}"/>
  <phoneticPr fontId="12"/>
  <conditionalFormatting sqref="AD2:AE2">
    <cfRule type="containsText" dxfId="347" priority="716" operator="containsText" text="E">
      <formula>NOT(ISERROR(SEARCH("E",AD2)))</formula>
    </cfRule>
    <cfRule type="containsText" dxfId="346" priority="717" operator="containsText" text="B">
      <formula>NOT(ISERROR(SEARCH("B",AD2)))</formula>
    </cfRule>
    <cfRule type="containsText" dxfId="345" priority="718" operator="containsText" text="A">
      <formula>NOT(ISERROR(SEARCH("A",AD2)))</formula>
    </cfRule>
  </conditionalFormatting>
  <conditionalFormatting sqref="AF2">
    <cfRule type="containsText" dxfId="344" priority="713" operator="containsText" text="E">
      <formula>NOT(ISERROR(SEARCH("E",AF2)))</formula>
    </cfRule>
    <cfRule type="containsText" dxfId="343" priority="714" operator="containsText" text="B">
      <formula>NOT(ISERROR(SEARCH("B",AF2)))</formula>
    </cfRule>
    <cfRule type="containsText" dxfId="342" priority="715" operator="containsText" text="A">
      <formula>NOT(ISERROR(SEARCH("A",AF2)))</formula>
    </cfRule>
  </conditionalFormatting>
  <conditionalFormatting sqref="F2:K2">
    <cfRule type="colorScale" priority="675">
      <colorScale>
        <cfvo type="min"/>
        <cfvo type="percentile" val="50"/>
        <cfvo type="max"/>
        <color rgb="FFF8696B"/>
        <color rgb="FFFFEB84"/>
        <color rgb="FF63BE7B"/>
      </colorScale>
    </cfRule>
  </conditionalFormatting>
  <conditionalFormatting sqref="AG2">
    <cfRule type="containsText" dxfId="341" priority="431" operator="containsText" text="E">
      <formula>NOT(ISERROR(SEARCH("E",AG2)))</formula>
    </cfRule>
    <cfRule type="containsText" dxfId="340" priority="432" operator="containsText" text="B">
      <formula>NOT(ISERROR(SEARCH("B",AG2)))</formula>
    </cfRule>
    <cfRule type="containsText" dxfId="339" priority="433" operator="containsText" text="A">
      <formula>NOT(ISERROR(SEARCH("A",AG2)))</formula>
    </cfRule>
  </conditionalFormatting>
  <conditionalFormatting sqref="X2">
    <cfRule type="containsText" dxfId="338" priority="7" operator="containsText" text="D">
      <formula>NOT(ISERROR(SEARCH("D",X2)))</formula>
    </cfRule>
    <cfRule type="containsText" dxfId="337" priority="8" operator="containsText" text="S">
      <formula>NOT(ISERROR(SEARCH("S",X2)))</formula>
    </cfRule>
    <cfRule type="containsText" dxfId="336" priority="9" operator="containsText" text="F">
      <formula>NOT(ISERROR(SEARCH("F",X2)))</formula>
    </cfRule>
    <cfRule type="containsText" dxfId="335" priority="10" operator="containsText" text="E">
      <formula>NOT(ISERROR(SEARCH("E",X2)))</formula>
    </cfRule>
    <cfRule type="containsText" dxfId="334" priority="11" operator="containsText" text="B">
      <formula>NOT(ISERROR(SEARCH("B",X2)))</formula>
    </cfRule>
    <cfRule type="containsText" dxfId="333" priority="12" operator="containsText" text="A">
      <formula>NOT(ISERROR(SEARCH("A",X2)))</formula>
    </cfRule>
  </conditionalFormatting>
  <dataValidations count="1">
    <dataValidation type="list" allowBlank="1" showInputMessage="1" showErrorMessage="1" sqref="AG2" xr:uid="{00000000-0002-0000-01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4"/>
  <sheetViews>
    <sheetView tabSelected="1" zoomScaleNormal="100" workbookViewId="0">
      <pane xSplit="5" ySplit="1" topLeftCell="F2" activePane="bottomRight" state="frozen"/>
      <selection activeCell="E15" sqref="E15"/>
      <selection pane="topRight" activeCell="E15" sqref="E15"/>
      <selection pane="bottomLeft" activeCell="E15" sqref="E15"/>
      <selection pane="bottomRight" activeCell="AK15" sqref="AK15"/>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v>44611</v>
      </c>
      <c r="B2" s="17" t="s">
        <v>155</v>
      </c>
      <c r="C2" s="20" t="s">
        <v>198</v>
      </c>
      <c r="D2" s="21">
        <v>5.4942129629629632E-2</v>
      </c>
      <c r="E2" s="31" t="s">
        <v>373</v>
      </c>
      <c r="F2" s="10">
        <v>12.2</v>
      </c>
      <c r="G2" s="10">
        <v>10.8</v>
      </c>
      <c r="H2" s="10">
        <v>11.3</v>
      </c>
      <c r="I2" s="10">
        <v>11.5</v>
      </c>
      <c r="J2" s="10">
        <v>11.1</v>
      </c>
      <c r="K2" s="10">
        <v>10.7</v>
      </c>
      <c r="L2" s="10">
        <v>12.1</v>
      </c>
      <c r="M2" s="22">
        <f t="shared" ref="M2" si="0">SUM(F2:H2)</f>
        <v>34.299999999999997</v>
      </c>
      <c r="N2" s="22">
        <f t="shared" ref="N2" si="1">I2</f>
        <v>11.5</v>
      </c>
      <c r="O2" s="22">
        <f t="shared" ref="O2" si="2">SUM(J2:L2)</f>
        <v>33.9</v>
      </c>
      <c r="P2" s="23">
        <f t="shared" ref="P2" si="3">SUM(F2:J2)</f>
        <v>56.9</v>
      </c>
      <c r="Q2" s="11" t="s">
        <v>196</v>
      </c>
      <c r="R2" s="11" t="s">
        <v>203</v>
      </c>
      <c r="S2" s="13" t="s">
        <v>245</v>
      </c>
      <c r="T2" s="13" t="s">
        <v>276</v>
      </c>
      <c r="U2" s="13" t="s">
        <v>209</v>
      </c>
      <c r="V2" s="13" t="s">
        <v>156</v>
      </c>
      <c r="W2" s="12">
        <v>9.6</v>
      </c>
      <c r="X2" s="12">
        <v>11.1</v>
      </c>
      <c r="Y2" s="12">
        <v>9.5</v>
      </c>
      <c r="Z2" s="11" t="s">
        <v>242</v>
      </c>
      <c r="AA2" s="16">
        <v>-0.8</v>
      </c>
      <c r="AB2" s="11">
        <v>-0.1</v>
      </c>
      <c r="AC2" s="11">
        <v>-0.1</v>
      </c>
      <c r="AD2" s="11">
        <v>-0.8</v>
      </c>
      <c r="AE2" s="11"/>
      <c r="AF2" s="11" t="s">
        <v>305</v>
      </c>
      <c r="AG2" s="11" t="s">
        <v>303</v>
      </c>
      <c r="AH2" s="11" t="s">
        <v>157</v>
      </c>
      <c r="AI2" s="8"/>
      <c r="AJ2" s="8"/>
      <c r="AK2" s="29"/>
    </row>
    <row r="3" spans="1:37" s="5" customFormat="1">
      <c r="A3" s="19">
        <v>44612</v>
      </c>
      <c r="B3" s="18" t="s">
        <v>161</v>
      </c>
      <c r="C3" s="20" t="s">
        <v>280</v>
      </c>
      <c r="D3" s="21">
        <v>5.6331018518518516E-2</v>
      </c>
      <c r="E3" s="31" t="s">
        <v>389</v>
      </c>
      <c r="F3" s="10">
        <v>12.1</v>
      </c>
      <c r="G3" s="10">
        <v>11</v>
      </c>
      <c r="H3" s="10">
        <v>11.5</v>
      </c>
      <c r="I3" s="10">
        <v>11.9</v>
      </c>
      <c r="J3" s="10">
        <v>11.7</v>
      </c>
      <c r="K3" s="10">
        <v>11.3</v>
      </c>
      <c r="L3" s="10">
        <v>12.2</v>
      </c>
      <c r="M3" s="22">
        <f t="shared" ref="M3" si="4">SUM(F3:H3)</f>
        <v>34.6</v>
      </c>
      <c r="N3" s="22">
        <f t="shared" ref="N3" si="5">I3</f>
        <v>11.9</v>
      </c>
      <c r="O3" s="22">
        <f t="shared" ref="O3" si="6">SUM(J3:L3)</f>
        <v>35.200000000000003</v>
      </c>
      <c r="P3" s="23">
        <f t="shared" ref="P3" si="7">SUM(F3:J3)</f>
        <v>58.2</v>
      </c>
      <c r="Q3" s="11" t="s">
        <v>351</v>
      </c>
      <c r="R3" s="11" t="s">
        <v>211</v>
      </c>
      <c r="S3" s="13" t="s">
        <v>263</v>
      </c>
      <c r="T3" s="13" t="s">
        <v>405</v>
      </c>
      <c r="U3" s="13" t="s">
        <v>406</v>
      </c>
      <c r="V3" s="13" t="s">
        <v>156</v>
      </c>
      <c r="W3" s="12">
        <v>11.8</v>
      </c>
      <c r="X3" s="12">
        <v>13.2</v>
      </c>
      <c r="Y3" s="12">
        <v>9.4</v>
      </c>
      <c r="Z3" s="11" t="s">
        <v>159</v>
      </c>
      <c r="AA3" s="16">
        <v>-0.3</v>
      </c>
      <c r="AB3" s="11" t="s">
        <v>301</v>
      </c>
      <c r="AC3" s="11">
        <v>0.3</v>
      </c>
      <c r="AD3" s="11">
        <v>-0.6</v>
      </c>
      <c r="AE3" s="11"/>
      <c r="AF3" s="11" t="s">
        <v>303</v>
      </c>
      <c r="AG3" s="11" t="s">
        <v>303</v>
      </c>
      <c r="AH3" s="11" t="s">
        <v>159</v>
      </c>
      <c r="AI3" s="8"/>
      <c r="AJ3" s="8" t="s">
        <v>388</v>
      </c>
      <c r="AK3" s="29" t="s">
        <v>440</v>
      </c>
    </row>
    <row r="4" spans="1:37">
      <c r="F4" s="26"/>
      <c r="G4" s="26"/>
      <c r="H4" s="26"/>
      <c r="I4" s="26"/>
      <c r="J4" s="26"/>
      <c r="K4" s="26"/>
      <c r="L4" s="26"/>
      <c r="M4" s="26"/>
      <c r="N4" s="26"/>
      <c r="O4" s="26"/>
      <c r="P4" s="26"/>
    </row>
  </sheetData>
  <autoFilter ref="A1:AJ2" xr:uid="{00000000-0009-0000-0000-000002000000}"/>
  <phoneticPr fontId="12"/>
  <conditionalFormatting sqref="Z3">
    <cfRule type="containsText" dxfId="332" priority="17" operator="containsText" text="D">
      <formula>NOT(ISERROR(SEARCH("D",Z3)))</formula>
    </cfRule>
    <cfRule type="containsText" dxfId="331" priority="18" operator="containsText" text="S">
      <formula>NOT(ISERROR(SEARCH("S",Z3)))</formula>
    </cfRule>
    <cfRule type="containsText" dxfId="330" priority="19" operator="containsText" text="F">
      <formula>NOT(ISERROR(SEARCH("F",Z3)))</formula>
    </cfRule>
    <cfRule type="containsText" dxfId="329" priority="20" operator="containsText" text="E">
      <formula>NOT(ISERROR(SEARCH("E",Z3)))</formula>
    </cfRule>
    <cfRule type="containsText" dxfId="328" priority="21" operator="containsText" text="B">
      <formula>NOT(ISERROR(SEARCH("B",Z3)))</formula>
    </cfRule>
    <cfRule type="containsText" dxfId="327" priority="22" operator="containsText" text="A">
      <formula>NOT(ISERROR(SEARCH("A",Z3)))</formula>
    </cfRule>
  </conditionalFormatting>
  <conditionalFormatting sqref="AF3:AG3">
    <cfRule type="containsText" dxfId="326" priority="30" operator="containsText" text="E">
      <formula>NOT(ISERROR(SEARCH("E",AF3)))</formula>
    </cfRule>
    <cfRule type="containsText" dxfId="325" priority="31" operator="containsText" text="B">
      <formula>NOT(ISERROR(SEARCH("B",AF3)))</formula>
    </cfRule>
    <cfRule type="containsText" dxfId="324" priority="32" operator="containsText" text="A">
      <formula>NOT(ISERROR(SEARCH("A",AF3)))</formula>
    </cfRule>
  </conditionalFormatting>
  <conditionalFormatting sqref="AH3">
    <cfRule type="containsText" dxfId="323" priority="27" operator="containsText" text="E">
      <formula>NOT(ISERROR(SEARCH("E",AH3)))</formula>
    </cfRule>
    <cfRule type="containsText" dxfId="322" priority="28" operator="containsText" text="B">
      <formula>NOT(ISERROR(SEARCH("B",AH3)))</formula>
    </cfRule>
    <cfRule type="containsText" dxfId="321" priority="29" operator="containsText" text="A">
      <formula>NOT(ISERROR(SEARCH("A",AH3)))</formula>
    </cfRule>
  </conditionalFormatting>
  <conditionalFormatting sqref="F3:L3">
    <cfRule type="colorScale" priority="26">
      <colorScale>
        <cfvo type="min"/>
        <cfvo type="percentile" val="50"/>
        <cfvo type="max"/>
        <color rgb="FFF8696B"/>
        <color rgb="FFFFEB84"/>
        <color rgb="FF63BE7B"/>
      </colorScale>
    </cfRule>
  </conditionalFormatting>
  <conditionalFormatting sqref="AI3">
    <cfRule type="containsText" dxfId="320" priority="23" operator="containsText" text="E">
      <formula>NOT(ISERROR(SEARCH("E",AI3)))</formula>
    </cfRule>
    <cfRule type="containsText" dxfId="319" priority="24" operator="containsText" text="B">
      <formula>NOT(ISERROR(SEARCH("B",AI3)))</formula>
    </cfRule>
    <cfRule type="containsText" dxfId="318" priority="25" operator="containsText" text="A">
      <formula>NOT(ISERROR(SEARCH("A",AI3)))</formula>
    </cfRule>
  </conditionalFormatting>
  <conditionalFormatting sqref="AF2:AG2">
    <cfRule type="containsText" dxfId="317" priority="14" operator="containsText" text="E">
      <formula>NOT(ISERROR(SEARCH("E",AF2)))</formula>
    </cfRule>
    <cfRule type="containsText" dxfId="316" priority="15" operator="containsText" text="B">
      <formula>NOT(ISERROR(SEARCH("B",AF2)))</formula>
    </cfRule>
    <cfRule type="containsText" dxfId="315" priority="16" operator="containsText" text="A">
      <formula>NOT(ISERROR(SEARCH("A",AF2)))</formula>
    </cfRule>
  </conditionalFormatting>
  <conditionalFormatting sqref="AH2">
    <cfRule type="containsText" dxfId="314" priority="11" operator="containsText" text="E">
      <formula>NOT(ISERROR(SEARCH("E",AH2)))</formula>
    </cfRule>
    <cfRule type="containsText" dxfId="313" priority="12" operator="containsText" text="B">
      <formula>NOT(ISERROR(SEARCH("B",AH2)))</formula>
    </cfRule>
    <cfRule type="containsText" dxfId="312" priority="13" operator="containsText" text="A">
      <formula>NOT(ISERROR(SEARCH("A",AH2)))</formula>
    </cfRule>
  </conditionalFormatting>
  <conditionalFormatting sqref="F2:L2">
    <cfRule type="colorScale" priority="10">
      <colorScale>
        <cfvo type="min"/>
        <cfvo type="percentile" val="50"/>
        <cfvo type="max"/>
        <color rgb="FFF8696B"/>
        <color rgb="FFFFEB84"/>
        <color rgb="FF63BE7B"/>
      </colorScale>
    </cfRule>
  </conditionalFormatting>
  <conditionalFormatting sqref="AI2">
    <cfRule type="containsText" dxfId="311" priority="7" operator="containsText" text="E">
      <formula>NOT(ISERROR(SEARCH("E",AI2)))</formula>
    </cfRule>
    <cfRule type="containsText" dxfId="310" priority="8" operator="containsText" text="B">
      <formula>NOT(ISERROR(SEARCH("B",AI2)))</formula>
    </cfRule>
    <cfRule type="containsText" dxfId="309" priority="9" operator="containsText" text="A">
      <formula>NOT(ISERROR(SEARCH("A",AI2)))</formula>
    </cfRule>
  </conditionalFormatting>
  <conditionalFormatting sqref="Z2">
    <cfRule type="containsText" dxfId="308" priority="1" operator="containsText" text="D">
      <formula>NOT(ISERROR(SEARCH("D",Z2)))</formula>
    </cfRule>
    <cfRule type="containsText" dxfId="307" priority="2" operator="containsText" text="S">
      <formula>NOT(ISERROR(SEARCH("S",Z2)))</formula>
    </cfRule>
    <cfRule type="containsText" dxfId="306" priority="3" operator="containsText" text="F">
      <formula>NOT(ISERROR(SEARCH("F",Z2)))</formula>
    </cfRule>
    <cfRule type="containsText" dxfId="305" priority="4" operator="containsText" text="E">
      <formula>NOT(ISERROR(SEARCH("E",Z2)))</formula>
    </cfRule>
    <cfRule type="containsText" dxfId="304" priority="5" operator="containsText" text="B">
      <formula>NOT(ISERROR(SEARCH("B",Z2)))</formula>
    </cfRule>
    <cfRule type="containsText" dxfId="303" priority="6" operator="containsText" text="A">
      <formula>NOT(ISERROR(SEARCH("A",Z2)))</formula>
    </cfRule>
  </conditionalFormatting>
  <dataValidations count="1">
    <dataValidation type="list" allowBlank="1" showInputMessage="1" showErrorMessage="1" sqref="AI2:AI3"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M3:P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7"/>
  <sheetViews>
    <sheetView workbookViewId="0">
      <pane xSplit="5" ySplit="1" topLeftCell="AA2" activePane="bottomRight" state="frozen"/>
      <selection activeCell="E24" sqref="E24"/>
      <selection pane="topRight" activeCell="E24" sqref="E24"/>
      <selection pane="bottomLeft" activeCell="E24" sqref="E24"/>
      <selection pane="bottomRight" activeCell="AM17" sqref="AM17"/>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4" si="0">SUM(F2:H2)</f>
        <v>35.1</v>
      </c>
      <c r="O2" s="22">
        <f t="shared" ref="O2:O4" si="1">SUM(I2:J2)</f>
        <v>22.700000000000003</v>
      </c>
      <c r="P2" s="22">
        <f t="shared" ref="P2:P4" si="2">SUM(K2:M2)</f>
        <v>34.099999999999994</v>
      </c>
      <c r="Q2" s="23">
        <f t="shared" ref="Q2:Q4" si="3">SUM(F2:J2)</f>
        <v>57.8</v>
      </c>
      <c r="R2" s="23">
        <f>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ref="R3:R4" si="4">SUM(I3:M3)</f>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s="5" customFormat="1">
      <c r="A5" s="6">
        <v>44611</v>
      </c>
      <c r="B5" s="18" t="s">
        <v>163</v>
      </c>
      <c r="C5" s="8" t="s">
        <v>198</v>
      </c>
      <c r="D5" s="9">
        <v>6.537037037037037E-2</v>
      </c>
      <c r="E5" s="32" t="s">
        <v>368</v>
      </c>
      <c r="F5" s="10">
        <v>12.8</v>
      </c>
      <c r="G5" s="10">
        <v>11.7</v>
      </c>
      <c r="H5" s="10">
        <v>12.3</v>
      </c>
      <c r="I5" s="10">
        <v>12</v>
      </c>
      <c r="J5" s="10">
        <v>11.9</v>
      </c>
      <c r="K5" s="10">
        <v>11.1</v>
      </c>
      <c r="L5" s="10">
        <v>10.9</v>
      </c>
      <c r="M5" s="10">
        <v>12.1</v>
      </c>
      <c r="N5" s="22">
        <f t="shared" ref="N5:N7" si="5">SUM(F5:H5)</f>
        <v>36.799999999999997</v>
      </c>
      <c r="O5" s="22">
        <f t="shared" ref="O5:O7" si="6">SUM(I5:J5)</f>
        <v>23.9</v>
      </c>
      <c r="P5" s="22">
        <f t="shared" ref="P5:P7" si="7">SUM(K5:M5)</f>
        <v>34.1</v>
      </c>
      <c r="Q5" s="23">
        <f t="shared" ref="Q5:Q7" si="8">SUM(F5:J5)</f>
        <v>60.699999999999996</v>
      </c>
      <c r="R5" s="23">
        <f t="shared" ref="R5:R7" si="9">SUM(I5:M5)</f>
        <v>58</v>
      </c>
      <c r="S5" s="11" t="s">
        <v>210</v>
      </c>
      <c r="T5" s="11" t="s">
        <v>216</v>
      </c>
      <c r="U5" s="13" t="s">
        <v>272</v>
      </c>
      <c r="V5" s="13" t="s">
        <v>369</v>
      </c>
      <c r="W5" s="13" t="s">
        <v>263</v>
      </c>
      <c r="X5" s="13" t="s">
        <v>156</v>
      </c>
      <c r="Y5" s="12">
        <v>9.6</v>
      </c>
      <c r="Z5" s="12">
        <v>11.1</v>
      </c>
      <c r="AA5" s="12">
        <v>9.5</v>
      </c>
      <c r="AB5" s="11" t="s">
        <v>242</v>
      </c>
      <c r="AC5" s="12">
        <v>0.2</v>
      </c>
      <c r="AD5" s="12">
        <v>-0.7</v>
      </c>
      <c r="AE5" s="12">
        <v>0.5</v>
      </c>
      <c r="AF5" s="12">
        <v>-1</v>
      </c>
      <c r="AG5" s="12"/>
      <c r="AH5" s="11" t="s">
        <v>303</v>
      </c>
      <c r="AI5" s="11" t="s">
        <v>303</v>
      </c>
      <c r="AJ5" s="11" t="s">
        <v>159</v>
      </c>
      <c r="AK5" s="8"/>
      <c r="AL5" s="8" t="s">
        <v>427</v>
      </c>
      <c r="AM5" s="29" t="s">
        <v>428</v>
      </c>
    </row>
    <row r="6" spans="1:39" s="5" customFormat="1">
      <c r="A6" s="6">
        <v>44612</v>
      </c>
      <c r="B6" s="18" t="s">
        <v>168</v>
      </c>
      <c r="C6" s="8" t="s">
        <v>395</v>
      </c>
      <c r="D6" s="9">
        <v>6.6006944444444438E-2</v>
      </c>
      <c r="E6" s="32" t="s">
        <v>401</v>
      </c>
      <c r="F6" s="10">
        <v>13.2</v>
      </c>
      <c r="G6" s="10">
        <v>11.7</v>
      </c>
      <c r="H6" s="10">
        <v>12.4</v>
      </c>
      <c r="I6" s="10">
        <v>12.2</v>
      </c>
      <c r="J6" s="10">
        <v>12</v>
      </c>
      <c r="K6" s="10">
        <v>11.2</v>
      </c>
      <c r="L6" s="10">
        <v>10.7</v>
      </c>
      <c r="M6" s="10">
        <v>11.9</v>
      </c>
      <c r="N6" s="22">
        <f t="shared" si="5"/>
        <v>37.299999999999997</v>
      </c>
      <c r="O6" s="22">
        <f t="shared" si="6"/>
        <v>24.2</v>
      </c>
      <c r="P6" s="22">
        <f t="shared" si="7"/>
        <v>33.799999999999997</v>
      </c>
      <c r="Q6" s="23">
        <f t="shared" si="8"/>
        <v>61.5</v>
      </c>
      <c r="R6" s="23">
        <f t="shared" si="9"/>
        <v>57.999999999999993</v>
      </c>
      <c r="S6" s="11" t="s">
        <v>202</v>
      </c>
      <c r="T6" s="11" t="s">
        <v>241</v>
      </c>
      <c r="U6" s="13" t="s">
        <v>411</v>
      </c>
      <c r="V6" s="13" t="s">
        <v>263</v>
      </c>
      <c r="W6" s="13" t="s">
        <v>259</v>
      </c>
      <c r="X6" s="13" t="s">
        <v>156</v>
      </c>
      <c r="Y6" s="12">
        <v>11.8</v>
      </c>
      <c r="Z6" s="12">
        <v>13.2</v>
      </c>
      <c r="AA6" s="12">
        <v>9.4</v>
      </c>
      <c r="AB6" s="11" t="s">
        <v>159</v>
      </c>
      <c r="AC6" s="12">
        <v>1.9</v>
      </c>
      <c r="AD6" s="12">
        <v>-0.9</v>
      </c>
      <c r="AE6" s="12">
        <v>1.7</v>
      </c>
      <c r="AF6" s="12">
        <v>-0.7</v>
      </c>
      <c r="AG6" s="12"/>
      <c r="AH6" s="11" t="s">
        <v>309</v>
      </c>
      <c r="AI6" s="11" t="s">
        <v>305</v>
      </c>
      <c r="AJ6" s="11" t="s">
        <v>159</v>
      </c>
      <c r="AK6" s="8"/>
      <c r="AL6" s="8" t="s">
        <v>400</v>
      </c>
      <c r="AM6" s="29" t="s">
        <v>444</v>
      </c>
    </row>
    <row r="7" spans="1:39" s="5" customFormat="1">
      <c r="A7" s="6">
        <v>44612</v>
      </c>
      <c r="B7" s="18" t="s">
        <v>164</v>
      </c>
      <c r="C7" s="8" t="s">
        <v>280</v>
      </c>
      <c r="D7" s="9">
        <v>6.5347222222222223E-2</v>
      </c>
      <c r="E7" s="32" t="s">
        <v>417</v>
      </c>
      <c r="F7" s="10">
        <v>12.6</v>
      </c>
      <c r="G7" s="10">
        <v>11</v>
      </c>
      <c r="H7" s="10">
        <v>12</v>
      </c>
      <c r="I7" s="10">
        <v>11.9</v>
      </c>
      <c r="J7" s="10">
        <v>11.9</v>
      </c>
      <c r="K7" s="10">
        <v>11.7</v>
      </c>
      <c r="L7" s="10">
        <v>11.2</v>
      </c>
      <c r="M7" s="10">
        <v>12.3</v>
      </c>
      <c r="N7" s="22">
        <f t="shared" si="5"/>
        <v>35.6</v>
      </c>
      <c r="O7" s="22">
        <f t="shared" si="6"/>
        <v>23.8</v>
      </c>
      <c r="P7" s="22">
        <f t="shared" si="7"/>
        <v>35.200000000000003</v>
      </c>
      <c r="Q7" s="23">
        <f t="shared" si="8"/>
        <v>59.4</v>
      </c>
      <c r="R7" s="23">
        <f t="shared" si="9"/>
        <v>59</v>
      </c>
      <c r="S7" s="11" t="s">
        <v>196</v>
      </c>
      <c r="T7" s="11" t="s">
        <v>203</v>
      </c>
      <c r="U7" s="13" t="s">
        <v>278</v>
      </c>
      <c r="V7" s="13" t="s">
        <v>207</v>
      </c>
      <c r="W7" s="13" t="s">
        <v>217</v>
      </c>
      <c r="X7" s="13" t="s">
        <v>156</v>
      </c>
      <c r="Y7" s="12">
        <v>11.8</v>
      </c>
      <c r="Z7" s="12">
        <v>13.2</v>
      </c>
      <c r="AA7" s="12">
        <v>9.4</v>
      </c>
      <c r="AB7" s="11" t="s">
        <v>159</v>
      </c>
      <c r="AC7" s="12">
        <v>0.6</v>
      </c>
      <c r="AD7" s="12">
        <v>-0.1</v>
      </c>
      <c r="AE7" s="12">
        <v>1.2</v>
      </c>
      <c r="AF7" s="12">
        <v>-0.7</v>
      </c>
      <c r="AG7" s="12"/>
      <c r="AH7" s="11" t="s">
        <v>302</v>
      </c>
      <c r="AI7" s="11" t="s">
        <v>303</v>
      </c>
      <c r="AJ7" s="11" t="s">
        <v>157</v>
      </c>
      <c r="AK7" s="8"/>
      <c r="AL7" s="8" t="s">
        <v>446</v>
      </c>
      <c r="AM7" s="29" t="s">
        <v>447</v>
      </c>
    </row>
  </sheetData>
  <autoFilter ref="A1:AL2" xr:uid="{00000000-0009-0000-0000-000003000000}"/>
  <phoneticPr fontId="12"/>
  <conditionalFormatting sqref="AH2:AI2">
    <cfRule type="containsText" dxfId="302" priority="984" operator="containsText" text="E">
      <formula>NOT(ISERROR(SEARCH("E",AH2)))</formula>
    </cfRule>
    <cfRule type="containsText" dxfId="301" priority="985" operator="containsText" text="B">
      <formula>NOT(ISERROR(SEARCH("B",AH2)))</formula>
    </cfRule>
    <cfRule type="containsText" dxfId="300" priority="986" operator="containsText" text="A">
      <formula>NOT(ISERROR(SEARCH("A",AH2)))</formula>
    </cfRule>
  </conditionalFormatting>
  <conditionalFormatting sqref="AJ2">
    <cfRule type="containsText" dxfId="299" priority="981" operator="containsText" text="E">
      <formula>NOT(ISERROR(SEARCH("E",AJ2)))</formula>
    </cfRule>
    <cfRule type="containsText" dxfId="298" priority="982" operator="containsText" text="B">
      <formula>NOT(ISERROR(SEARCH("B",AJ2)))</formula>
    </cfRule>
    <cfRule type="containsText" dxfId="297" priority="983" operator="containsText" text="A">
      <formula>NOT(ISERROR(SEARCH("A",AJ2)))</formula>
    </cfRule>
  </conditionalFormatting>
  <conditionalFormatting sqref="F2:M2">
    <cfRule type="colorScale" priority="1347">
      <colorScale>
        <cfvo type="min"/>
        <cfvo type="percentile" val="50"/>
        <cfvo type="max"/>
        <color rgb="FFF8696B"/>
        <color rgb="FFFFEB84"/>
        <color rgb="FF63BE7B"/>
      </colorScale>
    </cfRule>
  </conditionalFormatting>
  <conditionalFormatting sqref="AH3:AI3">
    <cfRule type="containsText" dxfId="296" priority="572" operator="containsText" text="E">
      <formula>NOT(ISERROR(SEARCH("E",AH3)))</formula>
    </cfRule>
    <cfRule type="containsText" dxfId="295" priority="573" operator="containsText" text="B">
      <formula>NOT(ISERROR(SEARCH("B",AH3)))</formula>
    </cfRule>
    <cfRule type="containsText" dxfId="294" priority="574" operator="containsText" text="A">
      <formula>NOT(ISERROR(SEARCH("A",AH3)))</formula>
    </cfRule>
  </conditionalFormatting>
  <conditionalFormatting sqref="AJ3">
    <cfRule type="containsText" dxfId="293" priority="569" operator="containsText" text="E">
      <formula>NOT(ISERROR(SEARCH("E",AJ3)))</formula>
    </cfRule>
    <cfRule type="containsText" dxfId="292" priority="570" operator="containsText" text="B">
      <formula>NOT(ISERROR(SEARCH("B",AJ3)))</formula>
    </cfRule>
    <cfRule type="containsText" dxfId="291" priority="571" operator="containsText" text="A">
      <formula>NOT(ISERROR(SEARCH("A",AJ3)))</formula>
    </cfRule>
  </conditionalFormatting>
  <conditionalFormatting sqref="F3:M3">
    <cfRule type="colorScale" priority="568">
      <colorScale>
        <cfvo type="min"/>
        <cfvo type="percentile" val="50"/>
        <cfvo type="max"/>
        <color rgb="FFF8696B"/>
        <color rgb="FFFFEB84"/>
        <color rgb="FF63BE7B"/>
      </colorScale>
    </cfRule>
  </conditionalFormatting>
  <conditionalFormatting sqref="AK2:AK3">
    <cfRule type="containsText" dxfId="290" priority="519" operator="containsText" text="E">
      <formula>NOT(ISERROR(SEARCH("E",AK2)))</formula>
    </cfRule>
    <cfRule type="containsText" dxfId="289" priority="520" operator="containsText" text="B">
      <formula>NOT(ISERROR(SEARCH("B",AK2)))</formula>
    </cfRule>
    <cfRule type="containsText" dxfId="288" priority="521" operator="containsText" text="A">
      <formula>NOT(ISERROR(SEARCH("A",AK2)))</formula>
    </cfRule>
  </conditionalFormatting>
  <conditionalFormatting sqref="AH4:AI4">
    <cfRule type="containsText" dxfId="287" priority="369" operator="containsText" text="E">
      <formula>NOT(ISERROR(SEARCH("E",AH4)))</formula>
    </cfRule>
    <cfRule type="containsText" dxfId="286" priority="370" operator="containsText" text="B">
      <formula>NOT(ISERROR(SEARCH("B",AH4)))</formula>
    </cfRule>
    <cfRule type="containsText" dxfId="285" priority="371" operator="containsText" text="A">
      <formula>NOT(ISERROR(SEARCH("A",AH4)))</formula>
    </cfRule>
  </conditionalFormatting>
  <conditionalFormatting sqref="AJ4">
    <cfRule type="containsText" dxfId="284" priority="366" operator="containsText" text="E">
      <formula>NOT(ISERROR(SEARCH("E",AJ4)))</formula>
    </cfRule>
    <cfRule type="containsText" dxfId="283" priority="367" operator="containsText" text="B">
      <formula>NOT(ISERROR(SEARCH("B",AJ4)))</formula>
    </cfRule>
    <cfRule type="containsText" dxfId="282" priority="368" operator="containsText" text="A">
      <formula>NOT(ISERROR(SEARCH("A",AJ4)))</formula>
    </cfRule>
  </conditionalFormatting>
  <conditionalFormatting sqref="AK4">
    <cfRule type="containsText" dxfId="281" priority="362" operator="containsText" text="E">
      <formula>NOT(ISERROR(SEARCH("E",AK4)))</formula>
    </cfRule>
    <cfRule type="containsText" dxfId="280" priority="363" operator="containsText" text="B">
      <formula>NOT(ISERROR(SEARCH("B",AK4)))</formula>
    </cfRule>
    <cfRule type="containsText" dxfId="279" priority="364" operator="containsText" text="A">
      <formula>NOT(ISERROR(SEARCH("A",AK4)))</formula>
    </cfRule>
  </conditionalFormatting>
  <conditionalFormatting sqref="F4:M4">
    <cfRule type="colorScale" priority="361">
      <colorScale>
        <cfvo type="min"/>
        <cfvo type="percentile" val="50"/>
        <cfvo type="max"/>
        <color rgb="FFF8696B"/>
        <color rgb="FFFFEB84"/>
        <color rgb="FF63BE7B"/>
      </colorScale>
    </cfRule>
  </conditionalFormatting>
  <conditionalFormatting sqref="AB2">
    <cfRule type="containsText" dxfId="278" priority="23" operator="containsText" text="D">
      <formula>NOT(ISERROR(SEARCH("D",AB2)))</formula>
    </cfRule>
    <cfRule type="containsText" dxfId="277" priority="24" operator="containsText" text="S">
      <formula>NOT(ISERROR(SEARCH("S",AB2)))</formula>
    </cfRule>
    <cfRule type="containsText" dxfId="276" priority="25" operator="containsText" text="F">
      <formula>NOT(ISERROR(SEARCH("F",AB2)))</formula>
    </cfRule>
    <cfRule type="containsText" dxfId="275" priority="26" operator="containsText" text="E">
      <formula>NOT(ISERROR(SEARCH("E",AB2)))</formula>
    </cfRule>
    <cfRule type="containsText" dxfId="274" priority="27" operator="containsText" text="B">
      <formula>NOT(ISERROR(SEARCH("B",AB2)))</formula>
    </cfRule>
    <cfRule type="containsText" dxfId="273" priority="28" operator="containsText" text="A">
      <formula>NOT(ISERROR(SEARCH("A",AB2)))</formula>
    </cfRule>
  </conditionalFormatting>
  <conditionalFormatting sqref="AB3:AB4">
    <cfRule type="containsText" dxfId="272" priority="17" operator="containsText" text="D">
      <formula>NOT(ISERROR(SEARCH("D",AB3)))</formula>
    </cfRule>
    <cfRule type="containsText" dxfId="271" priority="18" operator="containsText" text="S">
      <formula>NOT(ISERROR(SEARCH("S",AB3)))</formula>
    </cfRule>
    <cfRule type="containsText" dxfId="270" priority="19" operator="containsText" text="F">
      <formula>NOT(ISERROR(SEARCH("F",AB3)))</formula>
    </cfRule>
    <cfRule type="containsText" dxfId="269" priority="20" operator="containsText" text="E">
      <formula>NOT(ISERROR(SEARCH("E",AB3)))</formula>
    </cfRule>
    <cfRule type="containsText" dxfId="268" priority="21" operator="containsText" text="B">
      <formula>NOT(ISERROR(SEARCH("B",AB3)))</formula>
    </cfRule>
    <cfRule type="containsText" dxfId="267" priority="22" operator="containsText" text="A">
      <formula>NOT(ISERROR(SEARCH("A",AB3)))</formula>
    </cfRule>
  </conditionalFormatting>
  <conditionalFormatting sqref="AH5:AI7">
    <cfRule type="containsText" dxfId="266" priority="14" operator="containsText" text="E">
      <formula>NOT(ISERROR(SEARCH("E",AH5)))</formula>
    </cfRule>
    <cfRule type="containsText" dxfId="265" priority="15" operator="containsText" text="B">
      <formula>NOT(ISERROR(SEARCH("B",AH5)))</formula>
    </cfRule>
    <cfRule type="containsText" dxfId="264" priority="16" operator="containsText" text="A">
      <formula>NOT(ISERROR(SEARCH("A",AH5)))</formula>
    </cfRule>
  </conditionalFormatting>
  <conditionalFormatting sqref="AJ5:AJ7">
    <cfRule type="containsText" dxfId="263" priority="11" operator="containsText" text="E">
      <formula>NOT(ISERROR(SEARCH("E",AJ5)))</formula>
    </cfRule>
    <cfRule type="containsText" dxfId="262" priority="12" operator="containsText" text="B">
      <formula>NOT(ISERROR(SEARCH("B",AJ5)))</formula>
    </cfRule>
    <cfRule type="containsText" dxfId="261" priority="13" operator="containsText" text="A">
      <formula>NOT(ISERROR(SEARCH("A",AJ5)))</formula>
    </cfRule>
  </conditionalFormatting>
  <conditionalFormatting sqref="AK5:AK7">
    <cfRule type="containsText" dxfId="260" priority="8" operator="containsText" text="E">
      <formula>NOT(ISERROR(SEARCH("E",AK5)))</formula>
    </cfRule>
    <cfRule type="containsText" dxfId="259" priority="9" operator="containsText" text="B">
      <formula>NOT(ISERROR(SEARCH("B",AK5)))</formula>
    </cfRule>
    <cfRule type="containsText" dxfId="258" priority="10" operator="containsText" text="A">
      <formula>NOT(ISERROR(SEARCH("A",AK5)))</formula>
    </cfRule>
  </conditionalFormatting>
  <conditionalFormatting sqref="F5:M7">
    <cfRule type="colorScale" priority="7">
      <colorScale>
        <cfvo type="min"/>
        <cfvo type="percentile" val="50"/>
        <cfvo type="max"/>
        <color rgb="FFF8696B"/>
        <color rgb="FFFFEB84"/>
        <color rgb="FF63BE7B"/>
      </colorScale>
    </cfRule>
  </conditionalFormatting>
  <conditionalFormatting sqref="AB5:AB7">
    <cfRule type="containsText" dxfId="257" priority="1" operator="containsText" text="D">
      <formula>NOT(ISERROR(SEARCH("D",AB5)))</formula>
    </cfRule>
    <cfRule type="containsText" dxfId="256" priority="2" operator="containsText" text="S">
      <formula>NOT(ISERROR(SEARCH("S",AB5)))</formula>
    </cfRule>
    <cfRule type="containsText" dxfId="255" priority="3" operator="containsText" text="F">
      <formula>NOT(ISERROR(SEARCH("F",AB5)))</formula>
    </cfRule>
    <cfRule type="containsText" dxfId="254" priority="4" operator="containsText" text="E">
      <formula>NOT(ISERROR(SEARCH("E",AB5)))</formula>
    </cfRule>
    <cfRule type="containsText" dxfId="253" priority="5" operator="containsText" text="B">
      <formula>NOT(ISERROR(SEARCH("B",AB5)))</formula>
    </cfRule>
    <cfRule type="containsText" dxfId="252" priority="6" operator="containsText" text="A">
      <formula>NOT(ISERROR(SEARCH("A",AB5)))</formula>
    </cfRule>
  </conditionalFormatting>
  <dataValidations count="1">
    <dataValidation type="list" allowBlank="1" showInputMessage="1" showErrorMessage="1" sqref="AK2:AK7" xr:uid="{00000000-0002-0000-03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Q3 N4:Q4 R2:R4 N5:R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5"/>
  <sheetViews>
    <sheetView workbookViewId="0">
      <pane xSplit="5" ySplit="1" topLeftCell="H2" activePane="bottomRight" state="frozen"/>
      <selection activeCell="E24" sqref="E24"/>
      <selection pane="topRight" activeCell="E24" sqref="E24"/>
      <selection pane="bottomLeft" activeCell="E24" sqref="E24"/>
      <selection pane="bottomRight" activeCell="AN12" sqref="AN12"/>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 t="shared" ref="O2:O3" si="0">SUM(F2:H2)</f>
        <v>35.5</v>
      </c>
      <c r="P2" s="22">
        <f t="shared" ref="P2:P3" si="1">SUM(I2:K2)</f>
        <v>36.700000000000003</v>
      </c>
      <c r="Q2" s="22">
        <f t="shared" ref="Q2:Q3" si="2">SUM(L2:N2)</f>
        <v>34.400000000000006</v>
      </c>
      <c r="R2" s="23">
        <f t="shared" ref="R2:R3" si="3">SUM(F2:J2)</f>
        <v>60</v>
      </c>
      <c r="S2" s="23">
        <f>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 t="shared" si="0"/>
        <v>37.200000000000003</v>
      </c>
      <c r="P3" s="22">
        <f t="shared" si="1"/>
        <v>35.5</v>
      </c>
      <c r="Q3" s="22">
        <f t="shared" si="2"/>
        <v>34</v>
      </c>
      <c r="R3" s="23">
        <f t="shared" si="3"/>
        <v>61</v>
      </c>
      <c r="S3" s="23">
        <f>SUM(J3:N3)</f>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row r="4" spans="1:40" s="5" customFormat="1">
      <c r="A4" s="6">
        <v>44611</v>
      </c>
      <c r="B4" s="7" t="s">
        <v>161</v>
      </c>
      <c r="C4" s="8" t="s">
        <v>198</v>
      </c>
      <c r="D4" s="9">
        <v>7.5763888888888895E-2</v>
      </c>
      <c r="E4" s="30" t="s">
        <v>341</v>
      </c>
      <c r="F4" s="10">
        <v>13.5</v>
      </c>
      <c r="G4" s="10">
        <v>12.3</v>
      </c>
      <c r="H4" s="10">
        <v>12.8</v>
      </c>
      <c r="I4" s="10">
        <v>13</v>
      </c>
      <c r="J4" s="10">
        <v>12.8</v>
      </c>
      <c r="K4" s="10">
        <v>12.3</v>
      </c>
      <c r="L4" s="10">
        <v>11.4</v>
      </c>
      <c r="M4" s="10">
        <v>10.4</v>
      </c>
      <c r="N4" s="10">
        <v>11.1</v>
      </c>
      <c r="O4" s="22">
        <f t="shared" ref="O4:O5" si="4">SUM(F4:H4)</f>
        <v>38.6</v>
      </c>
      <c r="P4" s="22">
        <f t="shared" ref="P4:P5" si="5">SUM(I4:K4)</f>
        <v>38.1</v>
      </c>
      <c r="Q4" s="22">
        <f t="shared" ref="Q4:Q5" si="6">SUM(L4:N4)</f>
        <v>32.9</v>
      </c>
      <c r="R4" s="23">
        <f t="shared" ref="R4:R5" si="7">SUM(F4:J4)</f>
        <v>64.400000000000006</v>
      </c>
      <c r="S4" s="23">
        <f t="shared" ref="S4:S5" si="8">SUM(J4:N4)</f>
        <v>58</v>
      </c>
      <c r="T4" s="11" t="s">
        <v>202</v>
      </c>
      <c r="U4" s="11" t="s">
        <v>241</v>
      </c>
      <c r="V4" s="13" t="s">
        <v>345</v>
      </c>
      <c r="W4" s="13" t="s">
        <v>273</v>
      </c>
      <c r="X4" s="13" t="s">
        <v>217</v>
      </c>
      <c r="Y4" s="13" t="s">
        <v>156</v>
      </c>
      <c r="Z4" s="12">
        <v>9.6</v>
      </c>
      <c r="AA4" s="12">
        <v>11.1</v>
      </c>
      <c r="AB4" s="12">
        <v>9.5</v>
      </c>
      <c r="AC4" s="11" t="s">
        <v>242</v>
      </c>
      <c r="AD4" s="12">
        <v>2.4</v>
      </c>
      <c r="AE4" s="12">
        <v>-1.4</v>
      </c>
      <c r="AF4" s="12">
        <v>2.2000000000000002</v>
      </c>
      <c r="AG4" s="12">
        <v>-1.2</v>
      </c>
      <c r="AH4" s="12"/>
      <c r="AI4" s="11" t="s">
        <v>309</v>
      </c>
      <c r="AJ4" s="11" t="s">
        <v>305</v>
      </c>
      <c r="AK4" s="11" t="s">
        <v>159</v>
      </c>
      <c r="AL4" s="8"/>
      <c r="AM4" s="8" t="s">
        <v>429</v>
      </c>
      <c r="AN4" s="29" t="s">
        <v>430</v>
      </c>
    </row>
    <row r="5" spans="1:40" s="5" customFormat="1">
      <c r="A5" s="6">
        <v>44612</v>
      </c>
      <c r="B5" s="7" t="s">
        <v>167</v>
      </c>
      <c r="C5" s="8" t="s">
        <v>280</v>
      </c>
      <c r="D5" s="9">
        <v>7.4386574074074077E-2</v>
      </c>
      <c r="E5" s="30" t="s">
        <v>387</v>
      </c>
      <c r="F5" s="10">
        <v>12.7</v>
      </c>
      <c r="G5" s="10">
        <v>11.3</v>
      </c>
      <c r="H5" s="10">
        <v>12</v>
      </c>
      <c r="I5" s="10">
        <v>12.2</v>
      </c>
      <c r="J5" s="10">
        <v>12.2</v>
      </c>
      <c r="K5" s="10">
        <v>12.3</v>
      </c>
      <c r="L5" s="10">
        <v>11.7</v>
      </c>
      <c r="M5" s="10">
        <v>11.3</v>
      </c>
      <c r="N5" s="10">
        <v>12</v>
      </c>
      <c r="O5" s="22">
        <f t="shared" si="4"/>
        <v>36</v>
      </c>
      <c r="P5" s="22">
        <f t="shared" si="5"/>
        <v>36.700000000000003</v>
      </c>
      <c r="Q5" s="22">
        <f t="shared" si="6"/>
        <v>35</v>
      </c>
      <c r="R5" s="23">
        <f t="shared" si="7"/>
        <v>60.400000000000006</v>
      </c>
      <c r="S5" s="23">
        <f t="shared" si="8"/>
        <v>59.5</v>
      </c>
      <c r="T5" s="11" t="s">
        <v>196</v>
      </c>
      <c r="U5" s="11" t="s">
        <v>203</v>
      </c>
      <c r="V5" s="13" t="s">
        <v>403</v>
      </c>
      <c r="W5" s="13" t="s">
        <v>207</v>
      </c>
      <c r="X5" s="13" t="s">
        <v>404</v>
      </c>
      <c r="Y5" s="13" t="s">
        <v>156</v>
      </c>
      <c r="Z5" s="12">
        <v>11.8</v>
      </c>
      <c r="AA5" s="12">
        <v>13.2</v>
      </c>
      <c r="AB5" s="12">
        <v>9.4</v>
      </c>
      <c r="AC5" s="11" t="s">
        <v>159</v>
      </c>
      <c r="AD5" s="12">
        <v>-0.3</v>
      </c>
      <c r="AE5" s="12">
        <v>-0.3</v>
      </c>
      <c r="AF5" s="12">
        <v>0.2</v>
      </c>
      <c r="AG5" s="12">
        <v>-0.8</v>
      </c>
      <c r="AH5" s="12"/>
      <c r="AI5" s="11" t="s">
        <v>305</v>
      </c>
      <c r="AJ5" s="11" t="s">
        <v>305</v>
      </c>
      <c r="AK5" s="11" t="s">
        <v>157</v>
      </c>
      <c r="AL5" s="8"/>
      <c r="AM5" s="8" t="s">
        <v>386</v>
      </c>
      <c r="AN5" s="29" t="s">
        <v>439</v>
      </c>
    </row>
  </sheetData>
  <autoFilter ref="A1:AM2" xr:uid="{00000000-0009-0000-0000-000004000000}"/>
  <phoneticPr fontId="12"/>
  <conditionalFormatting sqref="AI2:AJ2">
    <cfRule type="containsText" dxfId="251" priority="864" operator="containsText" text="E">
      <formula>NOT(ISERROR(SEARCH("E",AI2)))</formula>
    </cfRule>
    <cfRule type="containsText" dxfId="250" priority="865" operator="containsText" text="B">
      <formula>NOT(ISERROR(SEARCH("B",AI2)))</formula>
    </cfRule>
    <cfRule type="containsText" dxfId="249" priority="866" operator="containsText" text="A">
      <formula>NOT(ISERROR(SEARCH("A",AI2)))</formula>
    </cfRule>
  </conditionalFormatting>
  <conditionalFormatting sqref="AK2">
    <cfRule type="containsText" dxfId="248" priority="861" operator="containsText" text="E">
      <formula>NOT(ISERROR(SEARCH("E",AK2)))</formula>
    </cfRule>
    <cfRule type="containsText" dxfId="247" priority="862" operator="containsText" text="B">
      <formula>NOT(ISERROR(SEARCH("B",AK2)))</formula>
    </cfRule>
    <cfRule type="containsText" dxfId="246" priority="863" operator="containsText" text="A">
      <formula>NOT(ISERROR(SEARCH("A",AK2)))</formula>
    </cfRule>
  </conditionalFormatting>
  <conditionalFormatting sqref="F2:N2">
    <cfRule type="colorScale" priority="1286">
      <colorScale>
        <cfvo type="min"/>
        <cfvo type="percentile" val="50"/>
        <cfvo type="max"/>
        <color rgb="FFF8696B"/>
        <color rgb="FFFFEB84"/>
        <color rgb="FF63BE7B"/>
      </colorScale>
    </cfRule>
  </conditionalFormatting>
  <conditionalFormatting sqref="AI3:AJ3">
    <cfRule type="containsText" dxfId="245" priority="510" operator="containsText" text="E">
      <formula>NOT(ISERROR(SEARCH("E",AI3)))</formula>
    </cfRule>
    <cfRule type="containsText" dxfId="244" priority="511" operator="containsText" text="B">
      <formula>NOT(ISERROR(SEARCH("B",AI3)))</formula>
    </cfRule>
    <cfRule type="containsText" dxfId="243" priority="512" operator="containsText" text="A">
      <formula>NOT(ISERROR(SEARCH("A",AI3)))</formula>
    </cfRule>
  </conditionalFormatting>
  <conditionalFormatting sqref="AK3">
    <cfRule type="containsText" dxfId="242" priority="507" operator="containsText" text="E">
      <formula>NOT(ISERROR(SEARCH("E",AK3)))</formula>
    </cfRule>
    <cfRule type="containsText" dxfId="241" priority="508" operator="containsText" text="B">
      <formula>NOT(ISERROR(SEARCH("B",AK3)))</formula>
    </cfRule>
    <cfRule type="containsText" dxfId="240" priority="509" operator="containsText" text="A">
      <formula>NOT(ISERROR(SEARCH("A",AK3)))</formula>
    </cfRule>
  </conditionalFormatting>
  <conditionalFormatting sqref="F3:N3">
    <cfRule type="colorScale" priority="506">
      <colorScale>
        <cfvo type="min"/>
        <cfvo type="percentile" val="50"/>
        <cfvo type="max"/>
        <color rgb="FFF8696B"/>
        <color rgb="FFFFEB84"/>
        <color rgb="FF63BE7B"/>
      </colorScale>
    </cfRule>
  </conditionalFormatting>
  <conditionalFormatting sqref="AL2:AL3">
    <cfRule type="containsText" dxfId="239" priority="452" operator="containsText" text="E">
      <formula>NOT(ISERROR(SEARCH("E",AL2)))</formula>
    </cfRule>
    <cfRule type="containsText" dxfId="238" priority="453" operator="containsText" text="B">
      <formula>NOT(ISERROR(SEARCH("B",AL2)))</formula>
    </cfRule>
    <cfRule type="containsText" dxfId="237" priority="454" operator="containsText" text="A">
      <formula>NOT(ISERROR(SEARCH("A",AL2)))</formula>
    </cfRule>
  </conditionalFormatting>
  <conditionalFormatting sqref="AC2">
    <cfRule type="containsText" dxfId="236" priority="23" operator="containsText" text="D">
      <formula>NOT(ISERROR(SEARCH("D",AC2)))</formula>
    </cfRule>
    <cfRule type="containsText" dxfId="235" priority="24" operator="containsText" text="S">
      <formula>NOT(ISERROR(SEARCH("S",AC2)))</formula>
    </cfRule>
    <cfRule type="containsText" dxfId="234" priority="25" operator="containsText" text="F">
      <formula>NOT(ISERROR(SEARCH("F",AC2)))</formula>
    </cfRule>
    <cfRule type="containsText" dxfId="233" priority="26" operator="containsText" text="E">
      <formula>NOT(ISERROR(SEARCH("E",AC2)))</formula>
    </cfRule>
    <cfRule type="containsText" dxfId="232" priority="27" operator="containsText" text="B">
      <formula>NOT(ISERROR(SEARCH("B",AC2)))</formula>
    </cfRule>
    <cfRule type="containsText" dxfId="231" priority="28" operator="containsText" text="A">
      <formula>NOT(ISERROR(SEARCH("A",AC2)))</formula>
    </cfRule>
  </conditionalFormatting>
  <conditionalFormatting sqref="AC3">
    <cfRule type="containsText" dxfId="230" priority="17" operator="containsText" text="D">
      <formula>NOT(ISERROR(SEARCH("D",AC3)))</formula>
    </cfRule>
    <cfRule type="containsText" dxfId="229" priority="18" operator="containsText" text="S">
      <formula>NOT(ISERROR(SEARCH("S",AC3)))</formula>
    </cfRule>
    <cfRule type="containsText" dxfId="228" priority="19" operator="containsText" text="F">
      <formula>NOT(ISERROR(SEARCH("F",AC3)))</formula>
    </cfRule>
    <cfRule type="containsText" dxfId="227" priority="20" operator="containsText" text="E">
      <formula>NOT(ISERROR(SEARCH("E",AC3)))</formula>
    </cfRule>
    <cfRule type="containsText" dxfId="226" priority="21" operator="containsText" text="B">
      <formula>NOT(ISERROR(SEARCH("B",AC3)))</formula>
    </cfRule>
    <cfRule type="containsText" dxfId="225" priority="22" operator="containsText" text="A">
      <formula>NOT(ISERROR(SEARCH("A",AC3)))</formula>
    </cfRule>
  </conditionalFormatting>
  <conditionalFormatting sqref="AI4:AJ5">
    <cfRule type="containsText" dxfId="224" priority="14" operator="containsText" text="E">
      <formula>NOT(ISERROR(SEARCH("E",AI4)))</formula>
    </cfRule>
    <cfRule type="containsText" dxfId="223" priority="15" operator="containsText" text="B">
      <formula>NOT(ISERROR(SEARCH("B",AI4)))</formula>
    </cfRule>
    <cfRule type="containsText" dxfId="222" priority="16" operator="containsText" text="A">
      <formula>NOT(ISERROR(SEARCH("A",AI4)))</formula>
    </cfRule>
  </conditionalFormatting>
  <conditionalFormatting sqref="AK4:AK5">
    <cfRule type="containsText" dxfId="221" priority="11" operator="containsText" text="E">
      <formula>NOT(ISERROR(SEARCH("E",AK4)))</formula>
    </cfRule>
    <cfRule type="containsText" dxfId="220" priority="12" operator="containsText" text="B">
      <formula>NOT(ISERROR(SEARCH("B",AK4)))</formula>
    </cfRule>
    <cfRule type="containsText" dxfId="219" priority="13" operator="containsText" text="A">
      <formula>NOT(ISERROR(SEARCH("A",AK4)))</formula>
    </cfRule>
  </conditionalFormatting>
  <conditionalFormatting sqref="F4:N5">
    <cfRule type="colorScale" priority="10">
      <colorScale>
        <cfvo type="min"/>
        <cfvo type="percentile" val="50"/>
        <cfvo type="max"/>
        <color rgb="FFF8696B"/>
        <color rgb="FFFFEB84"/>
        <color rgb="FF63BE7B"/>
      </colorScale>
    </cfRule>
  </conditionalFormatting>
  <conditionalFormatting sqref="AL4:AL5">
    <cfRule type="containsText" dxfId="218" priority="7" operator="containsText" text="E">
      <formula>NOT(ISERROR(SEARCH("E",AL4)))</formula>
    </cfRule>
    <cfRule type="containsText" dxfId="217" priority="8" operator="containsText" text="B">
      <formula>NOT(ISERROR(SEARCH("B",AL4)))</formula>
    </cfRule>
    <cfRule type="containsText" dxfId="216" priority="9" operator="containsText" text="A">
      <formula>NOT(ISERROR(SEARCH("A",AL4)))</formula>
    </cfRule>
  </conditionalFormatting>
  <conditionalFormatting sqref="AC4:AC5">
    <cfRule type="containsText" dxfId="215" priority="1" operator="containsText" text="D">
      <formula>NOT(ISERROR(SEARCH("D",AC4)))</formula>
    </cfRule>
    <cfRule type="containsText" dxfId="214" priority="2" operator="containsText" text="S">
      <formula>NOT(ISERROR(SEARCH("S",AC4)))</formula>
    </cfRule>
    <cfRule type="containsText" dxfId="213" priority="3" operator="containsText" text="F">
      <formula>NOT(ISERROR(SEARCH("F",AC4)))</formula>
    </cfRule>
    <cfRule type="containsText" dxfId="212" priority="4" operator="containsText" text="E">
      <formula>NOT(ISERROR(SEARCH("E",AC4)))</formula>
    </cfRule>
    <cfRule type="containsText" dxfId="211" priority="5" operator="containsText" text="B">
      <formula>NOT(ISERROR(SEARCH("B",AC4)))</formula>
    </cfRule>
    <cfRule type="containsText" dxfId="210" priority="6" operator="containsText" text="A">
      <formula>NOT(ISERROR(SEARCH("A",AC4)))</formula>
    </cfRule>
  </conditionalFormatting>
  <dataValidations count="1">
    <dataValidation type="list" allowBlank="1" showInputMessage="1" showErrorMessage="1" sqref="AL2:AL5"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O4:S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3"/>
  <sheetViews>
    <sheetView zoomScaleNormal="100" workbookViewId="0">
      <pane xSplit="5" ySplit="1" topLeftCell="AN2" activePane="bottomRight" state="frozen"/>
      <selection activeCell="E24" sqref="E24"/>
      <selection pane="topRight" activeCell="E24" sqref="E24"/>
      <selection pane="bottomLeft" activeCell="E24" sqref="E24"/>
      <selection pane="bottomRight" activeCell="AO13" sqref="AO13"/>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8" t="s">
        <v>243</v>
      </c>
      <c r="F2" s="10">
        <v>12.5</v>
      </c>
      <c r="G2" s="10">
        <v>11.7</v>
      </c>
      <c r="H2" s="10">
        <v>12.9</v>
      </c>
      <c r="I2" s="10">
        <v>12.7</v>
      </c>
      <c r="J2" s="10">
        <v>12.2</v>
      </c>
      <c r="K2" s="10">
        <v>12.1</v>
      </c>
      <c r="L2" s="10">
        <v>11.7</v>
      </c>
      <c r="M2" s="10">
        <v>11.2</v>
      </c>
      <c r="N2" s="10">
        <v>11.2</v>
      </c>
      <c r="O2" s="10">
        <v>11.8</v>
      </c>
      <c r="P2" s="22">
        <f t="shared" ref="P2:P3" si="0">SUM(F2:H2)</f>
        <v>37.1</v>
      </c>
      <c r="Q2" s="22">
        <f t="shared" ref="Q2:Q3" si="1">SUM(I2:L2)</f>
        <v>48.7</v>
      </c>
      <c r="R2" s="22">
        <f t="shared" ref="R2:R3" si="2">SUM(M2:O2)</f>
        <v>34.200000000000003</v>
      </c>
      <c r="S2" s="23">
        <f t="shared" ref="S2:S3" si="3">SUM(F2:J2)</f>
        <v>62</v>
      </c>
      <c r="T2" s="23">
        <f>SUM(K2:O2)</f>
        <v>58</v>
      </c>
      <c r="U2" s="11" t="s">
        <v>202</v>
      </c>
      <c r="V2" s="11" t="s">
        <v>216</v>
      </c>
      <c r="W2" s="49"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 t="shared" si="0"/>
        <v>37.599999999999994</v>
      </c>
      <c r="Q3" s="22">
        <f t="shared" si="1"/>
        <v>48.8</v>
      </c>
      <c r="R3" s="22">
        <f t="shared" si="2"/>
        <v>34.5</v>
      </c>
      <c r="S3" s="23">
        <f t="shared" si="3"/>
        <v>62.399999999999991</v>
      </c>
      <c r="T3" s="23">
        <f>SUM(K3:O3)</f>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sheetData>
  <autoFilter ref="A1:AN2" xr:uid="{00000000-0009-0000-0000-000005000000}"/>
  <dataConsolidate/>
  <phoneticPr fontId="12"/>
  <conditionalFormatting sqref="AJ2:AK2">
    <cfRule type="containsText" dxfId="209" priority="826" operator="containsText" text="E">
      <formula>NOT(ISERROR(SEARCH("E",AJ2)))</formula>
    </cfRule>
    <cfRule type="containsText" dxfId="208" priority="827" operator="containsText" text="B">
      <formula>NOT(ISERROR(SEARCH("B",AJ2)))</formula>
    </cfRule>
    <cfRule type="containsText" dxfId="207" priority="828" operator="containsText" text="A">
      <formula>NOT(ISERROR(SEARCH("A",AJ2)))</formula>
    </cfRule>
  </conditionalFormatting>
  <conditionalFormatting sqref="AL2">
    <cfRule type="containsText" dxfId="206" priority="823" operator="containsText" text="E">
      <formula>NOT(ISERROR(SEARCH("E",AL2)))</formula>
    </cfRule>
    <cfRule type="containsText" dxfId="205" priority="824" operator="containsText" text="B">
      <formula>NOT(ISERROR(SEARCH("B",AL2)))</formula>
    </cfRule>
    <cfRule type="containsText" dxfId="204" priority="825" operator="containsText" text="A">
      <formula>NOT(ISERROR(SEARCH("A",AL2)))</formula>
    </cfRule>
  </conditionalFormatting>
  <conditionalFormatting sqref="AM2">
    <cfRule type="containsText" dxfId="203" priority="451" operator="containsText" text="E">
      <formula>NOT(ISERROR(SEARCH("E",AM2)))</formula>
    </cfRule>
    <cfRule type="containsText" dxfId="202" priority="452" operator="containsText" text="B">
      <formula>NOT(ISERROR(SEARCH("B",AM2)))</formula>
    </cfRule>
    <cfRule type="containsText" dxfId="201" priority="453" operator="containsText" text="A">
      <formula>NOT(ISERROR(SEARCH("A",AM2)))</formula>
    </cfRule>
  </conditionalFormatting>
  <conditionalFormatting sqref="F2:O2">
    <cfRule type="colorScale" priority="1503">
      <colorScale>
        <cfvo type="min"/>
        <cfvo type="percentile" val="50"/>
        <cfvo type="max"/>
        <color rgb="FFF8696B"/>
        <color rgb="FFFFEB84"/>
        <color rgb="FF63BE7B"/>
      </colorScale>
    </cfRule>
  </conditionalFormatting>
  <conditionalFormatting sqref="AJ3:AK3">
    <cfRule type="containsText" dxfId="200" priority="309" operator="containsText" text="E">
      <formula>NOT(ISERROR(SEARCH("E",AJ3)))</formula>
    </cfRule>
    <cfRule type="containsText" dxfId="199" priority="310" operator="containsText" text="B">
      <formula>NOT(ISERROR(SEARCH("B",AJ3)))</formula>
    </cfRule>
    <cfRule type="containsText" dxfId="198" priority="311" operator="containsText" text="A">
      <formula>NOT(ISERROR(SEARCH("A",AJ3)))</formula>
    </cfRule>
  </conditionalFormatting>
  <conditionalFormatting sqref="AL3">
    <cfRule type="containsText" dxfId="197" priority="306" operator="containsText" text="E">
      <formula>NOT(ISERROR(SEARCH("E",AL3)))</formula>
    </cfRule>
    <cfRule type="containsText" dxfId="196" priority="307" operator="containsText" text="B">
      <formula>NOT(ISERROR(SEARCH("B",AL3)))</formula>
    </cfRule>
    <cfRule type="containsText" dxfId="195" priority="308" operator="containsText" text="A">
      <formula>NOT(ISERROR(SEARCH("A",AL3)))</formula>
    </cfRule>
  </conditionalFormatting>
  <conditionalFormatting sqref="AM3">
    <cfRule type="containsText" dxfId="194" priority="303" operator="containsText" text="E">
      <formula>NOT(ISERROR(SEARCH("E",AM3)))</formula>
    </cfRule>
    <cfRule type="containsText" dxfId="193" priority="304" operator="containsText" text="B">
      <formula>NOT(ISERROR(SEARCH("B",AM3)))</formula>
    </cfRule>
    <cfRule type="containsText" dxfId="192" priority="305" operator="containsText" text="A">
      <formula>NOT(ISERROR(SEARCH("A",AM3)))</formula>
    </cfRule>
  </conditionalFormatting>
  <conditionalFormatting sqref="F3:O3">
    <cfRule type="colorScale" priority="1537">
      <colorScale>
        <cfvo type="min"/>
        <cfvo type="percentile" val="50"/>
        <cfvo type="max"/>
        <color rgb="FFF8696B"/>
        <color rgb="FFFFEB84"/>
        <color rgb="FF63BE7B"/>
      </colorScale>
    </cfRule>
  </conditionalFormatting>
  <conditionalFormatting sqref="AD2">
    <cfRule type="containsText" dxfId="191" priority="7" operator="containsText" text="D">
      <formula>NOT(ISERROR(SEARCH("D",AD2)))</formula>
    </cfRule>
    <cfRule type="containsText" dxfId="190" priority="8" operator="containsText" text="S">
      <formula>NOT(ISERROR(SEARCH("S",AD2)))</formula>
    </cfRule>
    <cfRule type="containsText" dxfId="189" priority="9" operator="containsText" text="F">
      <formula>NOT(ISERROR(SEARCH("F",AD2)))</formula>
    </cfRule>
    <cfRule type="containsText" dxfId="188" priority="10" operator="containsText" text="E">
      <formula>NOT(ISERROR(SEARCH("E",AD2)))</formula>
    </cfRule>
    <cfRule type="containsText" dxfId="187" priority="11" operator="containsText" text="B">
      <formula>NOT(ISERROR(SEARCH("B",AD2)))</formula>
    </cfRule>
    <cfRule type="containsText" dxfId="186" priority="12" operator="containsText" text="A">
      <formula>NOT(ISERROR(SEARCH("A",AD2)))</formula>
    </cfRule>
  </conditionalFormatting>
  <conditionalFormatting sqref="AD3">
    <cfRule type="containsText" dxfId="185" priority="1" operator="containsText" text="D">
      <formula>NOT(ISERROR(SEARCH("D",AD3)))</formula>
    </cfRule>
    <cfRule type="containsText" dxfId="184" priority="2" operator="containsText" text="S">
      <formula>NOT(ISERROR(SEARCH("S",AD3)))</formula>
    </cfRule>
    <cfRule type="containsText" dxfId="183" priority="3" operator="containsText" text="F">
      <formula>NOT(ISERROR(SEARCH("F",AD3)))</formula>
    </cfRule>
    <cfRule type="containsText" dxfId="182" priority="4" operator="containsText" text="E">
      <formula>NOT(ISERROR(SEARCH("E",AD3)))</formula>
    </cfRule>
    <cfRule type="containsText" dxfId="181" priority="5" operator="containsText" text="B">
      <formula>NOT(ISERROR(SEARCH("B",AD3)))</formula>
    </cfRule>
    <cfRule type="containsText" dxfId="180" priority="6" operator="containsText" text="A">
      <formula>NOT(ISERROR(SEARCH("A",AD3)))</formula>
    </cfRule>
  </conditionalFormatting>
  <dataValidations count="1">
    <dataValidation type="list" allowBlank="1" showInputMessage="1" showErrorMessage="1" sqref="AM2:AM3"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9"/>
  <sheetViews>
    <sheetView zoomScaleNormal="100" workbookViewId="0">
      <pane xSplit="5" ySplit="1" topLeftCell="M2" activePane="bottomRight" state="frozen"/>
      <selection activeCell="E18" sqref="E18"/>
      <selection pane="topRight" activeCell="E18" sqref="E18"/>
      <selection pane="bottomLeft" activeCell="E18" sqref="E18"/>
      <selection pane="bottomRight" activeCell="U2" sqref="U2"/>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 t="shared" ref="Q2" si="0">SUM(F2:H2)</f>
        <v>36</v>
      </c>
      <c r="R2" s="22">
        <f t="shared" ref="R2" si="1">SUM(I2:M2)</f>
        <v>61.400000000000006</v>
      </c>
      <c r="S2" s="22">
        <f t="shared" ref="S2" si="2">SUM(N2:P2)</f>
        <v>34.5</v>
      </c>
      <c r="T2" s="23">
        <f t="shared" ref="T2" si="3">SUM(F2:J2)</f>
        <v>61.7</v>
      </c>
      <c r="U2" s="23">
        <f>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4" spans="1:42">
      <c r="F4" s="36"/>
      <c r="G4" s="36"/>
      <c r="H4" s="36"/>
      <c r="I4" s="36"/>
      <c r="J4" s="36"/>
      <c r="K4" s="36"/>
      <c r="L4" s="36"/>
      <c r="M4" s="36"/>
      <c r="N4" s="36"/>
      <c r="O4" s="36"/>
      <c r="P4" s="36"/>
      <c r="Q4" s="37"/>
      <c r="R4" s="37"/>
      <c r="S4" s="37"/>
      <c r="T4" s="37"/>
      <c r="U4" s="37"/>
    </row>
    <row r="5" spans="1:42">
      <c r="F5" s="26"/>
      <c r="G5" s="26"/>
      <c r="H5" s="26"/>
      <c r="I5" s="26"/>
      <c r="J5" s="26"/>
      <c r="K5" s="26"/>
      <c r="L5" s="26"/>
      <c r="M5" s="26"/>
      <c r="N5" s="26"/>
      <c r="O5" s="26"/>
      <c r="P5" s="26"/>
      <c r="Q5" s="26"/>
      <c r="R5" s="26"/>
      <c r="S5" s="26"/>
      <c r="T5" s="26"/>
      <c r="U5" s="26"/>
    </row>
    <row r="6" spans="1:42">
      <c r="F6" s="26"/>
      <c r="G6" s="26"/>
      <c r="H6" s="26"/>
      <c r="I6" s="26"/>
      <c r="J6" s="26"/>
      <c r="K6" s="26"/>
      <c r="L6" s="26"/>
      <c r="M6" s="26"/>
      <c r="N6" s="26"/>
      <c r="O6" s="26"/>
      <c r="P6" s="26"/>
      <c r="Q6" s="26"/>
      <c r="R6" s="26"/>
      <c r="S6" s="26"/>
      <c r="T6" s="26"/>
      <c r="U6" s="26"/>
    </row>
    <row r="7" spans="1:42">
      <c r="F7" s="26"/>
      <c r="G7" s="26"/>
      <c r="H7" s="26"/>
      <c r="I7" s="26"/>
      <c r="J7" s="26"/>
      <c r="K7" s="26"/>
      <c r="L7" s="26"/>
      <c r="M7" s="26"/>
      <c r="N7" s="26"/>
      <c r="O7" s="26"/>
      <c r="P7" s="26"/>
      <c r="Q7" s="26"/>
      <c r="R7" s="26"/>
      <c r="S7" s="26"/>
      <c r="T7" s="26"/>
      <c r="U7" s="26"/>
    </row>
    <row r="8" spans="1:42">
      <c r="F8" s="26"/>
      <c r="G8" s="26"/>
      <c r="H8" s="26"/>
      <c r="I8" s="26"/>
      <c r="J8" s="26"/>
      <c r="K8" s="26"/>
      <c r="L8" s="26"/>
      <c r="M8" s="26"/>
      <c r="N8" s="26"/>
      <c r="O8" s="26"/>
      <c r="P8" s="26"/>
      <c r="Q8" s="26"/>
      <c r="R8" s="26"/>
      <c r="S8" s="26"/>
      <c r="T8" s="26"/>
      <c r="U8" s="26"/>
    </row>
    <row r="9" spans="1:42">
      <c r="F9" s="26"/>
      <c r="G9" s="26"/>
      <c r="H9" s="26"/>
      <c r="I9" s="26"/>
      <c r="J9" s="26"/>
      <c r="K9" s="26"/>
      <c r="L9" s="26"/>
      <c r="M9" s="26"/>
      <c r="N9" s="26"/>
      <c r="O9" s="26"/>
      <c r="P9" s="26"/>
      <c r="Q9" s="26"/>
      <c r="R9" s="26"/>
      <c r="S9" s="26"/>
      <c r="T9" s="26"/>
      <c r="U9" s="26"/>
    </row>
  </sheetData>
  <autoFilter ref="A1:AO2" xr:uid="{00000000-0009-0000-0000-000006000000}"/>
  <phoneticPr fontId="3"/>
  <conditionalFormatting sqref="AK2:AL2">
    <cfRule type="containsText" dxfId="179" priority="356" operator="containsText" text="E">
      <formula>NOT(ISERROR(SEARCH("E",AK2)))</formula>
    </cfRule>
    <cfRule type="containsText" dxfId="178" priority="357" operator="containsText" text="B">
      <formula>NOT(ISERROR(SEARCH("B",AK2)))</formula>
    </cfRule>
    <cfRule type="containsText" dxfId="177" priority="358" operator="containsText" text="A">
      <formula>NOT(ISERROR(SEARCH("A",AK2)))</formula>
    </cfRule>
  </conditionalFormatting>
  <conditionalFormatting sqref="AM2:AN2">
    <cfRule type="containsText" dxfId="176" priority="353" operator="containsText" text="E">
      <formula>NOT(ISERROR(SEARCH("E",AM2)))</formula>
    </cfRule>
    <cfRule type="containsText" dxfId="175" priority="354" operator="containsText" text="B">
      <formula>NOT(ISERROR(SEARCH("B",AM2)))</formula>
    </cfRule>
    <cfRule type="containsText" dxfId="174" priority="355" operator="containsText" text="A">
      <formula>NOT(ISERROR(SEARCH("A",AM2)))</formula>
    </cfRule>
  </conditionalFormatting>
  <conditionalFormatting sqref="AN2">
    <cfRule type="containsText" dxfId="173" priority="164" operator="containsText" text="E">
      <formula>NOT(ISERROR(SEARCH("E",AN2)))</formula>
    </cfRule>
    <cfRule type="containsText" dxfId="172" priority="165" operator="containsText" text="B">
      <formula>NOT(ISERROR(SEARCH("B",AN2)))</formula>
    </cfRule>
    <cfRule type="containsText" dxfId="171" priority="166" operator="containsText" text="A">
      <formula>NOT(ISERROR(SEARCH("A",AN2)))</formula>
    </cfRule>
  </conditionalFormatting>
  <conditionalFormatting sqref="F4:P4">
    <cfRule type="colorScale" priority="14">
      <colorScale>
        <cfvo type="min"/>
        <cfvo type="percentile" val="50"/>
        <cfvo type="max"/>
        <color rgb="FFF8696B"/>
        <color rgb="FFFFEB84"/>
        <color rgb="FF63BE7B"/>
      </colorScale>
    </cfRule>
  </conditionalFormatting>
  <conditionalFormatting sqref="AE2">
    <cfRule type="containsText" dxfId="170" priority="8" operator="containsText" text="D">
      <formula>NOT(ISERROR(SEARCH("D",AE2)))</formula>
    </cfRule>
    <cfRule type="containsText" dxfId="169" priority="9" operator="containsText" text="S">
      <formula>NOT(ISERROR(SEARCH("S",AE2)))</formula>
    </cfRule>
    <cfRule type="containsText" dxfId="168" priority="10" operator="containsText" text="F">
      <formula>NOT(ISERROR(SEARCH("F",AE2)))</formula>
    </cfRule>
    <cfRule type="containsText" dxfId="167" priority="11" operator="containsText" text="E">
      <formula>NOT(ISERROR(SEARCH("E",AE2)))</formula>
    </cfRule>
    <cfRule type="containsText" dxfId="166" priority="12" operator="containsText" text="B">
      <formula>NOT(ISERROR(SEARCH("B",AE2)))</formula>
    </cfRule>
    <cfRule type="containsText" dxfId="165" priority="13" operator="containsText" text="A">
      <formula>NOT(ISERROR(SEARCH("A",AE2)))</formula>
    </cfRule>
  </conditionalFormatting>
  <conditionalFormatting sqref="F2:P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2"/>
  <sheetViews>
    <sheetView workbookViewId="0">
      <pane xSplit="5" ySplit="1" topLeftCell="W2" activePane="bottomRight" state="frozen"/>
      <selection activeCell="E24" sqref="E24"/>
      <selection pane="topRight" activeCell="E24" sqref="E24"/>
      <selection pane="bottomLeft" activeCell="E24" sqref="E24"/>
      <selection pane="bottomRight" activeCell="AQ17" sqref="AQ17"/>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v>44611</v>
      </c>
      <c r="B2" s="7" t="s">
        <v>162</v>
      </c>
      <c r="C2" s="8" t="s">
        <v>198</v>
      </c>
      <c r="D2" s="9">
        <v>0.10280092592592593</v>
      </c>
      <c r="E2" s="32" t="s">
        <v>365</v>
      </c>
      <c r="F2" s="10">
        <v>12.7</v>
      </c>
      <c r="G2" s="10">
        <v>11.1</v>
      </c>
      <c r="H2" s="10">
        <v>12.9</v>
      </c>
      <c r="I2" s="10">
        <v>13.1</v>
      </c>
      <c r="J2" s="10">
        <v>13.2</v>
      </c>
      <c r="K2" s="10">
        <v>13.3</v>
      </c>
      <c r="L2" s="10">
        <v>13</v>
      </c>
      <c r="M2" s="10">
        <v>12.5</v>
      </c>
      <c r="N2" s="10">
        <v>12</v>
      </c>
      <c r="O2" s="10">
        <v>11.5</v>
      </c>
      <c r="P2" s="10">
        <v>11.2</v>
      </c>
      <c r="Q2" s="10">
        <v>11.7</v>
      </c>
      <c r="R2" s="22">
        <f t="shared" ref="R2" si="0">SUM(F2:H2)</f>
        <v>36.699999999999996</v>
      </c>
      <c r="S2" s="22">
        <f t="shared" ref="S2" si="1">SUM(I2:N2)</f>
        <v>77.099999999999994</v>
      </c>
      <c r="T2" s="22">
        <f t="shared" ref="T2" si="2">SUM(O2:Q2)</f>
        <v>34.4</v>
      </c>
      <c r="U2" s="23">
        <f t="shared" ref="U2" si="3">SUM(F2:J2)</f>
        <v>63</v>
      </c>
      <c r="V2" s="23">
        <f>SUM(M2:Q2)</f>
        <v>58.900000000000006</v>
      </c>
      <c r="W2" s="11" t="s">
        <v>202</v>
      </c>
      <c r="X2" s="11" t="s">
        <v>216</v>
      </c>
      <c r="Y2" s="13" t="s">
        <v>276</v>
      </c>
      <c r="Z2" s="13" t="s">
        <v>345</v>
      </c>
      <c r="AA2" s="13" t="s">
        <v>212</v>
      </c>
      <c r="AB2" s="11" t="s">
        <v>156</v>
      </c>
      <c r="AC2" s="12">
        <v>9.6</v>
      </c>
      <c r="AD2" s="12">
        <v>11.1</v>
      </c>
      <c r="AE2" s="12">
        <v>9.5</v>
      </c>
      <c r="AF2" s="11" t="s">
        <v>156</v>
      </c>
      <c r="AG2" s="12">
        <v>-0.3</v>
      </c>
      <c r="AH2" s="12">
        <v>-1.1000000000000001</v>
      </c>
      <c r="AI2" s="12">
        <v>0.3</v>
      </c>
      <c r="AJ2" s="12">
        <v>-1.7</v>
      </c>
      <c r="AK2" s="12"/>
      <c r="AL2" s="11" t="s">
        <v>305</v>
      </c>
      <c r="AM2" s="11" t="s">
        <v>305</v>
      </c>
      <c r="AN2" s="11" t="s">
        <v>157</v>
      </c>
      <c r="AO2" s="8"/>
      <c r="AP2" s="8" t="s">
        <v>364</v>
      </c>
      <c r="AQ2" s="29" t="s">
        <v>424</v>
      </c>
    </row>
  </sheetData>
  <autoFilter ref="A1:AP2" xr:uid="{00000000-0009-0000-0000-000007000000}"/>
  <phoneticPr fontId="12"/>
  <conditionalFormatting sqref="AL2:AM2">
    <cfRule type="containsText" dxfId="164" priority="493" operator="containsText" text="E">
      <formula>NOT(ISERROR(SEARCH("E",AL2)))</formula>
    </cfRule>
    <cfRule type="containsText" dxfId="163" priority="494" operator="containsText" text="B">
      <formula>NOT(ISERROR(SEARCH("B",AL2)))</formula>
    </cfRule>
    <cfRule type="containsText" dxfId="162" priority="495" operator="containsText" text="A">
      <formula>NOT(ISERROR(SEARCH("A",AL2)))</formula>
    </cfRule>
  </conditionalFormatting>
  <conditionalFormatting sqref="AN2">
    <cfRule type="containsText" dxfId="161" priority="490" operator="containsText" text="E">
      <formula>NOT(ISERROR(SEARCH("E",AN2)))</formula>
    </cfRule>
    <cfRule type="containsText" dxfId="160" priority="491" operator="containsText" text="B">
      <formula>NOT(ISERROR(SEARCH("B",AN2)))</formula>
    </cfRule>
    <cfRule type="containsText" dxfId="159" priority="492" operator="containsText" text="A">
      <formula>NOT(ISERROR(SEARCH("A",AN2)))</formula>
    </cfRule>
  </conditionalFormatting>
  <conditionalFormatting sqref="F2:Q2">
    <cfRule type="colorScale" priority="282">
      <colorScale>
        <cfvo type="min"/>
        <cfvo type="percentile" val="50"/>
        <cfvo type="max"/>
        <color rgb="FFF8696B"/>
        <color rgb="FFFFEB84"/>
        <color rgb="FF63BE7B"/>
      </colorScale>
    </cfRule>
  </conditionalFormatting>
  <conditionalFormatting sqref="F2:Q2">
    <cfRule type="colorScale" priority="281">
      <colorScale>
        <cfvo type="min"/>
        <cfvo type="percentile" val="50"/>
        <cfvo type="max"/>
        <color rgb="FFF8696B"/>
        <color rgb="FFFFEB84"/>
        <color rgb="FF63BE7B"/>
      </colorScale>
    </cfRule>
  </conditionalFormatting>
  <conditionalFormatting sqref="AO2">
    <cfRule type="containsText" dxfId="158" priority="236" operator="containsText" text="E">
      <formula>NOT(ISERROR(SEARCH("E",AO2)))</formula>
    </cfRule>
    <cfRule type="containsText" dxfId="157" priority="237" operator="containsText" text="B">
      <formula>NOT(ISERROR(SEARCH("B",AO2)))</formula>
    </cfRule>
    <cfRule type="containsText" dxfId="156" priority="238" operator="containsText" text="A">
      <formula>NOT(ISERROR(SEARCH("A",AO2)))</formula>
    </cfRule>
  </conditionalFormatting>
  <conditionalFormatting sqref="AF2">
    <cfRule type="containsText" dxfId="155" priority="1" operator="containsText" text="D">
      <formula>NOT(ISERROR(SEARCH("D",AF2)))</formula>
    </cfRule>
    <cfRule type="containsText" dxfId="154" priority="2" operator="containsText" text="S">
      <formula>NOT(ISERROR(SEARCH("S",AF2)))</formula>
    </cfRule>
    <cfRule type="containsText" dxfId="153" priority="3" operator="containsText" text="F">
      <formula>NOT(ISERROR(SEARCH("F",AF2)))</formula>
    </cfRule>
    <cfRule type="containsText" dxfId="152" priority="4" operator="containsText" text="E">
      <formula>NOT(ISERROR(SEARCH("E",AF2)))</formula>
    </cfRule>
    <cfRule type="containsText" dxfId="151" priority="5" operator="containsText" text="B">
      <formula>NOT(ISERROR(SEARCH("B",AF2)))</formula>
    </cfRule>
    <cfRule type="containsText" dxfId="150" priority="6" operator="containsText" text="A">
      <formula>NOT(ISERROR(SEARCH("A",AF2)))</formula>
    </cfRule>
  </conditionalFormatting>
  <dataValidations count="1">
    <dataValidation type="list" allowBlank="1" showInputMessage="1" showErrorMessage="1" sqref="AO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V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2"/>
  <sheetViews>
    <sheetView workbookViewId="0">
      <pane xSplit="5" ySplit="1" topLeftCell="AN2" activePane="bottomRight" state="frozen"/>
      <selection activeCell="E24" sqref="E24"/>
      <selection pane="topRight" activeCell="E24" sqref="E24"/>
      <selection pane="bottomLeft" activeCell="E24" sqref="E24"/>
      <selection pane="bottomRight" activeCell="AF1" sqref="AF1:AG1048576"/>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c r="B2" s="7"/>
      <c r="C2" s="8"/>
      <c r="D2" s="9"/>
      <c r="E2" s="32"/>
      <c r="F2" s="24"/>
      <c r="G2" s="24"/>
      <c r="H2" s="24"/>
      <c r="I2" s="24"/>
      <c r="J2" s="24"/>
      <c r="K2" s="24"/>
      <c r="L2" s="24"/>
      <c r="M2" s="24"/>
      <c r="N2" s="24"/>
      <c r="O2" s="24"/>
      <c r="P2" s="24"/>
      <c r="Q2" s="24"/>
      <c r="R2" s="24"/>
      <c r="S2" s="22">
        <f>SUM(F2:H2)</f>
        <v>0</v>
      </c>
      <c r="T2" s="22">
        <f>SUM(I2:O2)</f>
        <v>0</v>
      </c>
      <c r="U2" s="22">
        <f>SUM(P2:R2)</f>
        <v>0</v>
      </c>
      <c r="V2" s="23">
        <f>SUM(F2:J2)</f>
        <v>0</v>
      </c>
      <c r="W2" s="23">
        <f>SUM(N2:R2)</f>
        <v>0</v>
      </c>
      <c r="X2" s="11"/>
      <c r="Y2" s="11"/>
      <c r="Z2" s="13"/>
      <c r="AA2" s="13"/>
      <c r="AB2" s="13"/>
      <c r="AC2" s="11" t="s">
        <v>157</v>
      </c>
      <c r="AD2" s="12"/>
      <c r="AE2" s="12"/>
      <c r="AF2" s="12"/>
      <c r="AG2" s="11"/>
      <c r="AH2" s="12"/>
      <c r="AI2" s="12"/>
      <c r="AJ2" s="12"/>
      <c r="AK2" s="12"/>
      <c r="AL2" s="12"/>
      <c r="AM2" s="11"/>
      <c r="AN2" s="11"/>
      <c r="AO2" s="11"/>
      <c r="AP2" s="8"/>
      <c r="AQ2" s="8"/>
      <c r="AR2" s="29"/>
    </row>
  </sheetData>
  <autoFilter ref="A1:AQ1" xr:uid="{00000000-0009-0000-0000-000008000000}"/>
  <phoneticPr fontId="12"/>
  <conditionalFormatting sqref="AM2:AO2">
    <cfRule type="containsText" dxfId="149" priority="104" operator="containsText" text="E">
      <formula>NOT(ISERROR(SEARCH("E",AM2)))</formula>
    </cfRule>
    <cfRule type="containsText" dxfId="148" priority="105" operator="containsText" text="B">
      <formula>NOT(ISERROR(SEARCH("B",AM2)))</formula>
    </cfRule>
    <cfRule type="containsText" dxfId="147" priority="106" operator="containsText" text="A">
      <formula>NOT(ISERROR(SEARCH("A",AM2)))</formula>
    </cfRule>
  </conditionalFormatting>
  <conditionalFormatting sqref="F2:R2">
    <cfRule type="colorScale" priority="88">
      <colorScale>
        <cfvo type="min"/>
        <cfvo type="percentile" val="50"/>
        <cfvo type="max"/>
        <color rgb="FFF8696B"/>
        <color rgb="FFFFEB84"/>
        <color rgb="FF63BE7B"/>
      </colorScale>
    </cfRule>
  </conditionalFormatting>
  <conditionalFormatting sqref="AP2">
    <cfRule type="containsText" dxfId="146" priority="21" operator="containsText" text="E">
      <formula>NOT(ISERROR(SEARCH("E",AP2)))</formula>
    </cfRule>
    <cfRule type="containsText" dxfId="145" priority="22" operator="containsText" text="B">
      <formula>NOT(ISERROR(SEARCH("B",AP2)))</formula>
    </cfRule>
    <cfRule type="containsText" dxfId="144" priority="23" operator="containsText" text="A">
      <formula>NOT(ISERROR(SEARCH("A",AP2)))</formula>
    </cfRule>
  </conditionalFormatting>
  <conditionalFormatting sqref="AG2">
    <cfRule type="containsText" dxfId="143" priority="1" operator="containsText" text="D">
      <formula>NOT(ISERROR(SEARCH("D",AG2)))</formula>
    </cfRule>
    <cfRule type="containsText" dxfId="142" priority="2" operator="containsText" text="S">
      <formula>NOT(ISERROR(SEARCH("S",AG2)))</formula>
    </cfRule>
    <cfRule type="containsText" dxfId="141" priority="3" operator="containsText" text="F">
      <formula>NOT(ISERROR(SEARCH("F",AG2)))</formula>
    </cfRule>
    <cfRule type="containsText" dxfId="140" priority="4" operator="containsText" text="E">
      <formula>NOT(ISERROR(SEARCH("E",AG2)))</formula>
    </cfRule>
    <cfRule type="containsText" dxfId="139" priority="5" operator="containsText" text="B">
      <formula>NOT(ISERROR(SEARCH("B",AG2)))</formula>
    </cfRule>
    <cfRule type="containsText" dxfId="138" priority="6" operator="containsText" text="A">
      <formula>NOT(ISERROR(SEARCH("A",AG2)))</formula>
    </cfRule>
  </conditionalFormatting>
  <dataValidations count="1">
    <dataValidation type="list" allowBlank="1" showInputMessage="1" showErrorMessage="1" sqref="AP2"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V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芝1200m</vt:lpstr>
      <vt:lpstr>芝1400m</vt:lpstr>
      <vt:lpstr>芝1600m</vt:lpstr>
      <vt:lpstr>芝1800m</vt:lpstr>
      <vt:lpstr>芝2000m</vt:lpstr>
      <vt:lpstr>芝2200m</vt:lpstr>
      <vt:lpstr>芝2400m</vt:lpstr>
      <vt:lpstr>芝2600m</vt:lpstr>
      <vt:lpstr>芝3000m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2022-02-24T06:39:57Z</dcterms:modified>
</cp:coreProperties>
</file>