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D0FE7BFC-1758-A849-A960-6699A73A2EE1}" xr6:coauthVersionLast="45" xr6:coauthVersionMax="45" xr10:uidLastSave="{00000000-0000-0000-0000-000000000000}"/>
  <bookViews>
    <workbookView xWindow="0" yWindow="460" windowWidth="25600" windowHeight="14420" tabRatio="855" activeTab="7"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ダ1200m" sheetId="29" r:id="rId11"/>
    <sheet name="ダ1400m" sheetId="25" r:id="rId12"/>
    <sheet name="ダ1800m" sheetId="30" r:id="rId13"/>
    <sheet name="ダ2000m" sheetId="39" r:id="rId14"/>
  </sheets>
  <definedNames>
    <definedName name="_xlnm._FilterDatabase" localSheetId="10" hidden="1">ダ1200m!$A$1:$AF$4</definedName>
    <definedName name="_xlnm._FilterDatabase" localSheetId="11" hidden="1">ダ1400m!$A$1:$AH$5</definedName>
    <definedName name="_xlnm._FilterDatabase" localSheetId="12" hidden="1">ダ1800m!$A$1:$AJ$7</definedName>
    <definedName name="_xlnm._FilterDatabase" localSheetId="13" hidden="1">ダ2000m!$A$1:$AK$1</definedName>
    <definedName name="_xlnm._FilterDatabase" localSheetId="1" hidden="1">芝1200m!$A$1:$AH$1</definedName>
    <definedName name="_xlnm._FilterDatabase" localSheetId="2" hidden="1">芝1400m!$A$1:$AJ$2</definedName>
    <definedName name="_xlnm._FilterDatabase" localSheetId="3" hidden="1">芝1600m!$A$1:$AK$2</definedName>
    <definedName name="_xlnm._FilterDatabase" localSheetId="4" hidden="1">芝1800m!$A$1:$AL$2</definedName>
    <definedName name="_xlnm._FilterDatabase" localSheetId="5" hidden="1">芝2000m!$A$1:$AM$2</definedName>
    <definedName name="_xlnm._FilterDatabase" localSheetId="6" hidden="1">芝2200m!$A$1:$AN$2</definedName>
    <definedName name="_xlnm._FilterDatabase" localSheetId="7" hidden="1">芝2400m!$A$1:$AO$2</definedName>
    <definedName name="_xlnm._FilterDatabase" localSheetId="8" hidden="1">芝2600m!$A$1:$AP$1</definedName>
    <definedName name="_xlnm._FilterDatabase" localSheetId="9" hidden="1">芝3000m!$A$1:$AR$2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39" l="1"/>
  <c r="R2" i="39"/>
  <c r="Q2" i="39"/>
  <c r="P2" i="39"/>
  <c r="S3" i="37" l="1"/>
  <c r="R3" i="37"/>
  <c r="Q3" i="37"/>
  <c r="P3" i="37"/>
  <c r="Q4" i="34"/>
  <c r="P4" i="34"/>
  <c r="O4" i="34"/>
  <c r="N4" i="34"/>
  <c r="R7" i="30"/>
  <c r="Q7" i="30"/>
  <c r="P7" i="30"/>
  <c r="O7" i="30"/>
  <c r="P5" i="25"/>
  <c r="O5" i="25"/>
  <c r="N5" i="25"/>
  <c r="M5" i="25"/>
  <c r="M2" i="33" l="1"/>
  <c r="Q3" i="34" l="1"/>
  <c r="P3" i="34"/>
  <c r="O3" i="34"/>
  <c r="N3" i="34"/>
  <c r="N5" i="29"/>
  <c r="M5" i="29"/>
  <c r="L5" i="29"/>
  <c r="U2" i="26"/>
  <c r="V2" i="40"/>
  <c r="U2" i="40"/>
  <c r="T2" i="40"/>
  <c r="S2" i="40"/>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5E627105-7C04-F743-A708-D9DCF9B83F08}">
      <text>
        <r>
          <rPr>
            <b/>
            <sz val="10"/>
            <color rgb="FF000000"/>
            <rFont val="ＭＳ Ｐゴシック"/>
            <family val="2"/>
            <charset val="128"/>
          </rPr>
          <t>牝馬限定レースの場合は背景色が薄赤色になります</t>
        </r>
      </text>
    </comment>
    <comment ref="X2" authorId="0" shapeId="0" xr:uid="{186B3B8B-371C-474A-B2FD-EDF5298B9BB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D7C21E80-1F5C-0945-89B9-273379878FA1}">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3D4634CF-190A-3A45-AB62-F94504F48EA6}">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<sst xmlns="http://schemas.openxmlformats.org/spreadsheetml/2006/main" count="916" uniqueCount="323">
  <si>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</si>
  <si>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</si>
  <si>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</si>
  <si>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</si>
  <si>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</si>
  <si>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</si>
  <si>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</si>
  <si>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</si>
  <si>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</si>
  <si>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</si>
  <si>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</si>
  <si>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</si>
  <si>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</si>
  <si>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</si>
  <si>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</si>
  <si>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</si>
  <si>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</si>
  <si>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</si>
  <si>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</si>
  <si>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</si>
  <si>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</si>
  <si>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</si>
  <si>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</si>
  <si>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</si>
  <si>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</si>
  <si>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</si>
  <si>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</si>
  <si>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</si>
  <si>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</si>
  <si>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</si>
  <si>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</si>
  <si>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</si>
  <si>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</si>
  <si>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</si>
  <si>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</si>
  <si>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</si>
  <si>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</si>
  <si>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</si>
  <si>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</si>
  <si>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</si>
  <si>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</si>
  <si>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</si>
  <si>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</si>
  <si>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</si>
  <si>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</si>
  <si>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</si>
  <si>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</si>
  <si>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</si>
  <si>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</si>
  <si>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</si>
  <si>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</si>
  <si>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</si>
  <si>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</si>
  <si>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</si>
  <si>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</si>
  <si>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</si>
  <si>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</si>
  <si>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</si>
  <si>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</si>
  <si>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</si>
  <si>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</si>
  <si>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</si>
  <si>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</si>
  <si>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</si>
  <si>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</si>
  <si>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</si>
  <si>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</si>
  <si>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</si>
  <si>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</si>
  <si>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</si>
  <si>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</si>
  <si>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</si>
  <si>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</si>
  <si>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</si>
  <si>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</si>
  <si>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</si>
  <si>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</si>
  <si>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</si>
  <si>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</si>
  <si>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</si>
  <si>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</si>
  <si>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</si>
  <si>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</si>
  <si>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</si>
  <si>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</si>
  <si>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</si>
  <si>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</si>
  <si>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</si>
  <si>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</si>
  <si>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</si>
  <si>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</si>
  <si>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</si>
  <si>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</si>
  <si>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</si>
  <si>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</si>
  <si>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</si>
  <si>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</si>
  <si>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</si>
  <si>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</si>
  <si>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</si>
  <si>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</si>
  <si>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</si>
  <si>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</si>
  <si>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</si>
  <si>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</si>
  <si>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</si>
  <si>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</si>
  <si>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</si>
  <si>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</si>
  <si>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</si>
  <si>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</si>
  <si>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</si>
  <si>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</si>
  <si>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</si>
  <si>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</si>
  <si>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</si>
  <si>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</si>
  <si>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</si>
  <si>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</si>
  <si>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</si>
  <si>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</si>
  <si>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</si>
  <si>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</si>
  <si>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</si>
  <si>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</si>
  <si>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</si>
  <si>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</si>
  <si>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</si>
  <si>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</si>
  <si>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</si>
  <si>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</si>
  <si>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</si>
  <si>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</si>
  <si>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</si>
  <si>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</si>
  <si>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</si>
  <si>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</si>
  <si>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</si>
  <si>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</si>
  <si>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</si>
  <si>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</si>
  <si>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</si>
  <si>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</si>
  <si>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</si>
  <si>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</si>
  <si>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</si>
  <si>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</si>
  <si>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</si>
  <si>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</si>
  <si>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</si>
  <si>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</si>
  <si>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</si>
  <si>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</si>
  <si>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</si>
  <si>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</si>
  <si>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</si>
  <si>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</si>
  <si>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</si>
  <si>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</si>
  <si>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</si>
  <si>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</si>
  <si>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</si>
  <si>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</si>
  <si>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</si>
  <si>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</si>
  <si>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</si>
  <si>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</si>
  <si>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OP</t>
    <phoneticPr fontId="3"/>
  </si>
  <si>
    <t>3 1勝</t>
    <rPh sb="3" eb="4">
      <t>ショウ</t>
    </rPh>
    <phoneticPr fontId="3"/>
  </si>
  <si>
    <t>クッション</t>
    <phoneticPr fontId="12"/>
  </si>
  <si>
    <t>クッション</t>
    <phoneticPr fontId="3"/>
  </si>
  <si>
    <t>含水(ゴ)</t>
    <rPh sb="0" eb="2">
      <t>ガンスイ</t>
    </rPh>
    <phoneticPr fontId="12"/>
  </si>
  <si>
    <t>含水(4)</t>
    <rPh sb="0" eb="2">
      <t>ガンスイ</t>
    </rPh>
    <phoneticPr fontId="12"/>
  </si>
  <si>
    <t>馬場L</t>
    <rPh sb="0" eb="2">
      <t>ババ</t>
    </rPh>
    <phoneticPr fontId="12"/>
  </si>
  <si>
    <t>ゴール前含水率</t>
    <rPh sb="4" eb="7">
      <t>ガンスイ</t>
    </rPh>
    <phoneticPr fontId="12"/>
  </si>
  <si>
    <t>4コーナー含水率</t>
    <rPh sb="5" eb="8">
      <t>ガンスイ</t>
    </rPh>
    <phoneticPr fontId="12"/>
  </si>
  <si>
    <t>独自馬場レベル</t>
    <rPh sb="0" eb="2">
      <t>ドクジ</t>
    </rPh>
    <rPh sb="2" eb="4">
      <t>b</t>
    </rPh>
    <phoneticPr fontId="12"/>
  </si>
  <si>
    <t>勝ち馬</t>
    <rPh sb="0" eb="3">
      <t>カティ</t>
    </rPh>
    <phoneticPr fontId="12"/>
  </si>
  <si>
    <t>良</t>
    <rPh sb="0" eb="1">
      <t>ヨイ</t>
    </rPh>
    <phoneticPr fontId="3"/>
  </si>
  <si>
    <t>平坦</t>
    <rPh sb="0" eb="2">
      <t>ヘイタn</t>
    </rPh>
    <phoneticPr fontId="3"/>
  </si>
  <si>
    <t>D</t>
    <phoneticPr fontId="3"/>
  </si>
  <si>
    <t>D</t>
    <phoneticPr fontId="12"/>
  </si>
  <si>
    <t>C</t>
    <phoneticPr fontId="12"/>
  </si>
  <si>
    <t>B</t>
    <phoneticPr fontId="12"/>
  </si>
  <si>
    <t>良</t>
    <rPh sb="0" eb="1">
      <t>ヨイ</t>
    </rPh>
    <phoneticPr fontId="12"/>
  </si>
  <si>
    <t>S</t>
    <phoneticPr fontId="12"/>
  </si>
  <si>
    <t>瞬発</t>
    <rPh sb="0" eb="2">
      <t>シュンパテゥ</t>
    </rPh>
    <phoneticPr fontId="12"/>
  </si>
  <si>
    <t>M</t>
    <phoneticPr fontId="12"/>
  </si>
  <si>
    <t>平坦</t>
    <rPh sb="0" eb="2">
      <t>ヘイタn</t>
    </rPh>
    <phoneticPr fontId="12"/>
  </si>
  <si>
    <t>消耗</t>
    <rPh sb="0" eb="2">
      <t>ショウモウ</t>
    </rPh>
    <phoneticPr fontId="3"/>
  </si>
  <si>
    <t>C</t>
    <phoneticPr fontId="3"/>
  </si>
  <si>
    <t>消耗</t>
    <rPh sb="0" eb="2">
      <t>ショウモウ</t>
    </rPh>
    <phoneticPr fontId="12"/>
  </si>
  <si>
    <t>テーオーラフィット</t>
    <phoneticPr fontId="12"/>
  </si>
  <si>
    <t>リオンディーズ</t>
    <phoneticPr fontId="12"/>
  </si>
  <si>
    <t>ルーラーシップ</t>
    <phoneticPr fontId="12"/>
  </si>
  <si>
    <t>マクフィ</t>
    <phoneticPr fontId="12"/>
  </si>
  <si>
    <t>インゴットバード</t>
    <phoneticPr fontId="12"/>
  </si>
  <si>
    <t>ディスクリートキャット</t>
    <phoneticPr fontId="12"/>
  </si>
  <si>
    <t>ショウナンカンプ</t>
    <phoneticPr fontId="12"/>
  </si>
  <si>
    <t>ヘニーヒューズ</t>
    <phoneticPr fontId="12"/>
  </si>
  <si>
    <t>メイショウマントル</t>
    <phoneticPr fontId="12"/>
  </si>
  <si>
    <t>メイショウボーラー</t>
    <phoneticPr fontId="12"/>
  </si>
  <si>
    <t>ブラックタイド</t>
    <phoneticPr fontId="12"/>
  </si>
  <si>
    <t>サンライズウルス</t>
    <phoneticPr fontId="12"/>
  </si>
  <si>
    <t>ジョーカプチーノ</t>
    <phoneticPr fontId="12"/>
  </si>
  <si>
    <t>パイロ</t>
    <phoneticPr fontId="12"/>
  </si>
  <si>
    <t>もう調教内容を見てもここでは明らかに上位だった。時計や着差以上に楽勝だった感じですし、上積みあれば上のクラスで通用して良さそう。</t>
    <phoneticPr fontId="12"/>
  </si>
  <si>
    <t>タマモバニラが先手を奪ってそのまま粘り切るかという展開。断然人気のサンライズウルスが最後にこれを捕えて勝利となった。</t>
    <phoneticPr fontId="12"/>
  </si>
  <si>
    <t>アーダレイ</t>
    <phoneticPr fontId="12"/>
  </si>
  <si>
    <t>オルフェーヴル</t>
    <phoneticPr fontId="12"/>
  </si>
  <si>
    <t>アドマイヤムーン</t>
    <phoneticPr fontId="12"/>
  </si>
  <si>
    <t>ベルシャザール</t>
    <phoneticPr fontId="12"/>
  </si>
  <si>
    <t>M</t>
    <phoneticPr fontId="3"/>
  </si>
  <si>
    <t>スマッシャー</t>
    <phoneticPr fontId="3"/>
  </si>
  <si>
    <t>ﾏｼﾞｪｽﾃｨｯｸｳｫﾘｱｰ</t>
    <phoneticPr fontId="3"/>
  </si>
  <si>
    <t>ﾃﾞｨｽﾄｰﾃｯﾄﾞﾋｭｰﾓｱ</t>
    <phoneticPr fontId="3"/>
  </si>
  <si>
    <t>アジアエクスプレス</t>
    <phoneticPr fontId="3"/>
  </si>
  <si>
    <t>先行馬がズラリと揃っていたがメディーヴァルが先手を奪う展開。未勝利勝ちの内容が鮮やかだったスマッシャーが連勝を飾った。</t>
    <phoneticPr fontId="3"/>
  </si>
  <si>
    <t>前走の内容はフロックではなかった。今回は展開が向いた感じもあるが、この時期のダート短距離で構えて差す競馬を覚えている点は強みだ。</t>
    <phoneticPr fontId="3"/>
  </si>
  <si>
    <t>消耗</t>
    <rPh sb="0" eb="1">
      <t>ショウモウ</t>
    </rPh>
    <phoneticPr fontId="12"/>
  </si>
  <si>
    <t>セロシア</t>
    <phoneticPr fontId="12"/>
  </si>
  <si>
    <t>トランセンド</t>
    <phoneticPr fontId="12"/>
  </si>
  <si>
    <t>マンハッタンカフェ</t>
    <phoneticPr fontId="12"/>
  </si>
  <si>
    <t>ゴールドヘイロー</t>
    <phoneticPr fontId="12"/>
  </si>
  <si>
    <t>スズカクローカス</t>
    <phoneticPr fontId="3"/>
  </si>
  <si>
    <t>スズカフェニックス</t>
    <phoneticPr fontId="3"/>
  </si>
  <si>
    <t>シルポート</t>
    <phoneticPr fontId="3"/>
  </si>
  <si>
    <t>ハーツクライ</t>
    <phoneticPr fontId="3"/>
  </si>
  <si>
    <t>コスモエスパーダ</t>
    <phoneticPr fontId="12"/>
  </si>
  <si>
    <t>レッドスパーダ</t>
    <phoneticPr fontId="12"/>
  </si>
  <si>
    <t>ロードカナロア</t>
    <phoneticPr fontId="12"/>
  </si>
  <si>
    <t>コスモエスパーダが先手を主張して淀みない流れ。開幕週の馬場を存分に活かして逃げ切り勝ちとなった。</t>
    <phoneticPr fontId="12"/>
  </si>
  <si>
    <t>前走は鞍上が控えたことで良さが出ず。こういう持続力を活かす競馬ができれば普通に強い。上のクラスでも先行策から穴を開けていい。</t>
    <phoneticPr fontId="12"/>
  </si>
  <si>
    <t>SS</t>
    <phoneticPr fontId="12"/>
  </si>
  <si>
    <t>サトノフェイバー</t>
    <phoneticPr fontId="12"/>
  </si>
  <si>
    <t>ゼンノロブロイ</t>
    <phoneticPr fontId="12"/>
  </si>
  <si>
    <t>ダイワメジャー</t>
    <phoneticPr fontId="12"/>
  </si>
  <si>
    <t>アルサトワ</t>
    <phoneticPr fontId="12"/>
  </si>
  <si>
    <t>ディープインパクト</t>
    <phoneticPr fontId="12"/>
  </si>
  <si>
    <t>スマートネクタル</t>
    <phoneticPr fontId="12"/>
  </si>
  <si>
    <t>サウスヴィグラス</t>
    <phoneticPr fontId="12"/>
  </si>
  <si>
    <t>ケイアイロベージ</t>
    <phoneticPr fontId="12"/>
  </si>
  <si>
    <t>ﾏｼﾞｪｽﾃｨｯｸｳｫﾘｱｰ</t>
    <phoneticPr fontId="12"/>
  </si>
  <si>
    <t>タマモヒメギミ</t>
    <phoneticPr fontId="3"/>
  </si>
  <si>
    <t>アポロキングダム</t>
    <phoneticPr fontId="3"/>
  </si>
  <si>
    <t>モーリス</t>
    <phoneticPr fontId="3"/>
  </si>
  <si>
    <t>クールファイブ</t>
    <phoneticPr fontId="12"/>
  </si>
  <si>
    <t>メダリアドーロ</t>
    <phoneticPr fontId="12"/>
  </si>
  <si>
    <t>ドゥラメンテ</t>
    <phoneticPr fontId="12"/>
  </si>
  <si>
    <t>瞬発</t>
    <rPh sb="0" eb="1">
      <t>シュンパテゥ</t>
    </rPh>
    <phoneticPr fontId="12"/>
  </si>
  <si>
    <t>サイモンメガライズ</t>
    <phoneticPr fontId="12"/>
  </si>
  <si>
    <t>ケープブランコ</t>
    <phoneticPr fontId="12"/>
  </si>
  <si>
    <t>フラミンゴフライト</t>
    <phoneticPr fontId="12"/>
  </si>
  <si>
    <t>フラッター</t>
    <phoneticPr fontId="12"/>
  </si>
  <si>
    <t>タイキシャトル</t>
    <phoneticPr fontId="12"/>
  </si>
  <si>
    <t>ジャスタウェイ</t>
    <phoneticPr fontId="12"/>
  </si>
  <si>
    <t>ミッキーメテオ</t>
    <phoneticPr fontId="12"/>
  </si>
  <si>
    <t>ハーツクライ</t>
    <phoneticPr fontId="12"/>
  </si>
  <si>
    <t>平坦</t>
    <rPh sb="0" eb="1">
      <t>ヘイタn</t>
    </rPh>
    <phoneticPr fontId="12"/>
  </si>
  <si>
    <t>キズナ</t>
    <phoneticPr fontId="12"/>
  </si>
  <si>
    <t>モンテロッソ</t>
    <phoneticPr fontId="12"/>
  </si>
  <si>
    <t>ルチェカリーナ</t>
    <phoneticPr fontId="12"/>
  </si>
  <si>
    <t>エピファネイア</t>
    <phoneticPr fontId="12"/>
  </si>
  <si>
    <t>ライトウォーリア</t>
    <phoneticPr fontId="12"/>
  </si>
  <si>
    <t>キンシャサノキセキ</t>
    <phoneticPr fontId="12"/>
  </si>
  <si>
    <t>ゴールドアリュール</t>
    <phoneticPr fontId="12"/>
  </si>
  <si>
    <t>ラヴズオンリーユー</t>
    <phoneticPr fontId="3"/>
  </si>
  <si>
    <t>ディープインパクト</t>
    <phoneticPr fontId="3"/>
  </si>
  <si>
    <t>ステイゴールド</t>
    <phoneticPr fontId="3"/>
  </si>
  <si>
    <t>ルーラーシップ</t>
    <phoneticPr fontId="3"/>
  </si>
  <si>
    <t>H</t>
    <phoneticPr fontId="3"/>
  </si>
  <si>
    <t>リュウノゾロ</t>
    <phoneticPr fontId="3"/>
  </si>
  <si>
    <t>ストロングリターン</t>
    <phoneticPr fontId="3"/>
  </si>
  <si>
    <t>レッドベルディエス</t>
    <phoneticPr fontId="12"/>
  </si>
  <si>
    <t>カンパニー</t>
    <phoneticPr fontId="12"/>
  </si>
  <si>
    <t>イン先行</t>
  </si>
  <si>
    <t>H</t>
    <phoneticPr fontId="12"/>
  </si>
  <si>
    <t>ヴァーダイト</t>
    <phoneticPr fontId="12"/>
  </si>
  <si>
    <t>今までの３勝全てが阪神芝2000mで逃げる形。もうマイペースで行けてのロンスパ戦だけ強いという好走レンジの狭い馬だろう。上のクラスでも条件さえ揃えば。</t>
    <phoneticPr fontId="12"/>
  </si>
  <si>
    <t>圧倒的に前有利の馬場でアルサトワがマイペースの逃げ。最後は完全な立ち回り勝負となり、時計もなかなか優秀。</t>
    <phoneticPr fontId="12"/>
  </si>
  <si>
    <t>出遅れたビップランバンが無理矢理に逃げて淀みない展開に。最後は無理をせずに脚を溜められた馬が上位を独占した。</t>
    <phoneticPr fontId="12"/>
  </si>
  <si>
    <t>じっくり脚を溜める競馬でマイルも対応。こういう溜める競馬合うんだろう。本質的には1400m向きな感じはします。</t>
    <phoneticPr fontId="12"/>
  </si>
  <si>
    <t>低調なメンバーレベル。前走は左回りがダメだった感じのタマモヒメギミが右回りでスピードを活かして逃げ切り勝ち。</t>
    <phoneticPr fontId="3"/>
  </si>
  <si>
    <t>スピードを活かし切る競馬で勝利。今回のメンバーでは上位だったか。右回りコース向きの可能性もある。</t>
    <phoneticPr fontId="3"/>
  </si>
  <si>
    <t>クリノフラッシュが逃げてゆるい流れ。もうここは人気の３頭が普通に強すぎた感じがします。</t>
    <phoneticPr fontId="12"/>
  </si>
  <si>
    <t>今回は展開にも恵まれていた感じ。果たしてオープンに入ってどうだろうか。</t>
    <phoneticPr fontId="12"/>
  </si>
  <si>
    <t>人気のテンテキセンセキが逃げたが淀みないペースで最後は上がりがかかる展開に。番手から進めたリュウノゾロが抜け出して勝利。</t>
    <phoneticPr fontId="3"/>
  </si>
  <si>
    <t>1勝クラスの勝ち方と同じで先行したのが良かったか。最後は渋とく差し替えしていますし、地味ながら良い馬というイメージ。</t>
    <phoneticPr fontId="3"/>
  </si>
  <si>
    <t>少頭数ではあったが、ミッキーメテオが逃げて信じられないくらいの超スローペースに。そりゃ一番強い馬がこのペースで逃げればそのまま勝つ。</t>
    <phoneticPr fontId="12"/>
  </si>
  <si>
    <t>クラス上位ではあったがここまで超スローペースで逃げられればそりゃ勝つだろう。上のクラスで走るかどうかは様子を見たい。</t>
    <phoneticPr fontId="12"/>
  </si>
  <si>
    <t>低調なメンバーでコウイチが断然人気になっていたが、タフな馬場ではこの距離は長くて早々に失速。相対的に差してきた馬が上位に来た感じか。</t>
    <phoneticPr fontId="12"/>
  </si>
  <si>
    <t>初の1200mで相手にも恵まれた感じ。上のクラスとなると厳しそうな感じはします。</t>
    <phoneticPr fontId="12"/>
  </si>
  <si>
    <t>阪神芝は前が全く止まらない高速馬場。人気のバンベルクが先手を主張したが、最後は一気に距離を短縮したサイモンメガライズが勢いよく差し切って勝利。</t>
    <phoneticPr fontId="12"/>
  </si>
  <si>
    <t>一気の距離短縮で溜める競馬で一変した。マイラーだったんだろう。そこまでキレはなさそうだが、マイルの持続力戦なら普通に強そう。</t>
    <phoneticPr fontId="12"/>
  </si>
  <si>
    <t>前走からまさしく一変を見せて勝利。時計も非常に優秀。ここまで一気に変わったのは単に使っての上昇か、溜める競馬をしたことによるものか。</t>
    <phoneticPr fontId="12"/>
  </si>
  <si>
    <t>グランメテオールが淡々としたラップで逃げて地力は問われたか。２戦目で一変したケイアイロベージが突き放しての圧勝となった。</t>
    <phoneticPr fontId="12"/>
  </si>
  <si>
    <t>ドロームが断然人気に推されたが久々で太め残りで結果を出せず。それ以外の人気馬が上位を独占するような結果になった。</t>
    <phoneticPr fontId="12"/>
  </si>
  <si>
    <t>揉まれる競馬がダメかもと思っていたが、内枠から結果を出したのは立派。サウスヴィグラス産駒らしく使われて良くなってきています。</t>
    <phoneticPr fontId="12"/>
  </si>
  <si>
    <t>前半はスローで流れたが、スパートが早くなって最後は上がりがかかった。捲り気味に競馬を見せたクールファイブが勝利。</t>
    <phoneticPr fontId="12"/>
  </si>
  <si>
    <t>父がルーラーシップで母はトゥザ一族という良血馬。友道調教師のコメントを見ても芝の新馬がないからダートを使っただけか。次走は芝だと思うので真価はそこで判断。</t>
    <phoneticPr fontId="12"/>
  </si>
  <si>
    <t>かなりのスローペースから極限の上がり勝負に。もうこのクラスにいる馬ではなかったレッドベルディエスがようやくオープン入りとなった。</t>
    <phoneticPr fontId="12"/>
  </si>
  <si>
    <t>もう明らかに能力上位だったが、近走は馬場や騎乗に泣かされ続けた。綺麗な馬場での決め手比べならオープン、牝馬重賞でも通用するはず。</t>
    <phoneticPr fontId="12"/>
  </si>
  <si>
    <t>それなりにペースが流れる展開になりスタミナが問われた。良血ヴァーダイトがスタミナを活かし切って勝利となった。</t>
    <phoneticPr fontId="12"/>
  </si>
  <si>
    <t>前走はキレ負けしていた感じか。母系が強く出ているのであんまりディープということを考えない方が良さそう。スタミナ勝負の方がいい。秋のシリウスSあたりに出てそう。</t>
    <phoneticPr fontId="12"/>
  </si>
  <si>
    <t>パサパサの馬場で淀みない展開になり前が総崩れ。大穴の差し馬が突っ込んできて波乱の結果となった。</t>
    <phoneticPr fontId="3"/>
  </si>
  <si>
    <t>毎回最後に脚は使っていた馬。今回は展開的にドンピシャにハマって大穴を開けた感じか。</t>
    <phoneticPr fontId="3"/>
  </si>
  <si>
    <t>中盤が緩まないロンスパ戦に。早めに仕掛けたセロシアが後続をぶっちぎっての圧勝となった。</t>
    <phoneticPr fontId="12"/>
  </si>
  <si>
    <t>休み明けで早め先頭から圧巻のパフォーマンス。リフレッシュ効果は十分だったか。いかにもトランセンド産駒らしい馬で、上のクラスでも通用するだろう。</t>
    <phoneticPr fontId="12"/>
  </si>
  <si>
    <t>阪神芝は開幕週で前が止まらない馬場。最後は大接戦となったが、逃げたアーダレイが押し切って勝利。</t>
    <phoneticPr fontId="12"/>
  </si>
  <si>
    <t>今回は馬場や展開に色々と恵まれた。ビターエンダーと同配合なので同じようなイメージで立ち回りを活かしてこその馬か。</t>
    <phoneticPr fontId="12"/>
  </si>
  <si>
    <t>低調なメンバーレベル。初ダートのテーオーラフィットが勝利となったが、特に評価できるレースではないか。</t>
    <phoneticPr fontId="12"/>
  </si>
  <si>
    <t>新馬戦では芝でも高指数だったレースを好走。単純にこの相手では力が上だった。ダートで本当に強い相手と当たってどうかなどまだ未知数な部分だらけ。</t>
    <phoneticPr fontId="12"/>
  </si>
  <si>
    <t>淡々とペースが流れて縦長の展開に。先手を奪ったインゴットバードがそのまま押し切って勝利となった。</t>
    <phoneticPr fontId="12"/>
  </si>
  <si>
    <t>未勝利では明らかにスピード上位だったが、近走はもっと速い馬がいたり距離が短すぎた感じ。後々は上でも通用しそうだが、今の時期の1勝クラスは速い馬が多い。</t>
    <phoneticPr fontId="12"/>
  </si>
  <si>
    <t>人気のシーニッククルーズが先手を奪う展開。いつもよりも位置を取れたメイショウマントルがそれを差し切って勝利となった。</t>
    <phoneticPr fontId="12"/>
  </si>
  <si>
    <t>今回はスタートを完璧にきめて先行策。先行馬の直後でインを完璧に突いての勝利。あまりに完璧に乗られた感じはします。</t>
    <phoneticPr fontId="12"/>
  </si>
  <si>
    <t>---</t>
  </si>
  <si>
    <t>±0</t>
  </si>
  <si>
    <t>C</t>
  </si>
  <si>
    <t>D</t>
  </si>
  <si>
    <t>E</t>
  </si>
  <si>
    <t>B</t>
  </si>
  <si>
    <t>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</si>
</sst>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8">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49">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0" fillId="5" borderId="1" xfId="0" applyFont="1" applyFill="1" applyBorder="1" applyAlignment="1">
      <alignment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D17B4FA3-C356-CD4C-8FEC-3F4AF0B1CF78}"/>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46">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4D13-426B-A140-9E78-F1D560C81C01}">
  <dimension ref="A1:AF2"/>
  <sheetViews>
    <sheetView topLeftCell="C1" workbookViewId="0">
      <selection activeCell="H28" sqref="H28"/>
    </sheetView>
  </sheetViews>
  <sheetFormatPr baseColWidth="10" defaultColWidth="8.83203125" defaultRowHeight="14"/>
  <cols>
    <col min="1" max="1" width="9.1640625" style="38" bestFit="1" customWidth="1"/>
    <col min="2" max="2" width="8.1640625" style="38" customWidth="1"/>
    <col min="3" max="3" width="8.83203125" style="38"/>
    <col min="4" max="4" width="9" style="38" bestFit="1" customWidth="1"/>
    <col min="5" max="5" width="18.33203125" style="38" customWidth="1"/>
    <col min="6" max="16" width="8.83203125" style="38"/>
    <col min="17" max="19" width="16.6640625" style="38" customWidth="1"/>
    <col min="20" max="20" width="5.83203125" style="38" customWidth="1"/>
    <col min="21" max="23" width="8.83203125" style="38" customWidth="1"/>
    <col min="24" max="24" width="8.83203125" style="38"/>
    <col min="25" max="25" width="5.5" style="38" customWidth="1"/>
    <col min="26" max="30" width="8.83203125" style="38"/>
    <col min="31" max="31" width="9.1640625" style="38" customWidth="1"/>
    <col min="32" max="32" width="150.83203125" style="38" customWidth="1"/>
    <col min="33" max="16384" width="8.83203125" style="38"/>
  </cols>
  <sheetData>
    <row r="1" spans="1:32">
      <c r="A1" s="35" t="s">
        <v>41</v>
      </c>
      <c r="B1" s="35" t="s">
        <v>42</v>
      </c>
      <c r="C1" s="35" t="s">
        <v>43</v>
      </c>
      <c r="D1" s="35" t="s">
        <v>44</v>
      </c>
      <c r="E1" s="35" t="s">
        <v>45</v>
      </c>
      <c r="F1" s="35" t="s">
        <v>61</v>
      </c>
      <c r="G1" s="35" t="s">
        <v>62</v>
      </c>
      <c r="H1" s="35" t="s">
        <v>63</v>
      </c>
      <c r="I1" s="35" t="s">
        <v>64</v>
      </c>
      <c r="J1" s="35" t="s">
        <v>65</v>
      </c>
      <c r="K1" s="35" t="s">
        <v>66</v>
      </c>
      <c r="L1" s="35" t="s">
        <v>46</v>
      </c>
      <c r="M1" s="35" t="s">
        <v>47</v>
      </c>
      <c r="N1" s="35" t="s">
        <v>48</v>
      </c>
      <c r="O1" s="35" t="s">
        <v>49</v>
      </c>
      <c r="P1" s="35" t="s">
        <v>50</v>
      </c>
      <c r="Q1" s="36" t="s">
        <v>51</v>
      </c>
      <c r="R1" s="36" t="s">
        <v>52</v>
      </c>
      <c r="S1" s="36" t="s">
        <v>53</v>
      </c>
      <c r="T1" s="36" t="s">
        <v>90</v>
      </c>
      <c r="U1" s="36" t="s">
        <v>171</v>
      </c>
      <c r="V1" s="36" t="s">
        <v>172</v>
      </c>
      <c r="W1" s="36" t="s">
        <v>173</v>
      </c>
      <c r="X1" s="36" t="s">
        <v>9</v>
      </c>
      <c r="Y1" s="36" t="s">
        <v>91</v>
      </c>
      <c r="Z1" s="36" t="s">
        <v>10</v>
      </c>
      <c r="AA1" s="36" t="s">
        <v>11</v>
      </c>
      <c r="AB1" s="36" t="s">
        <v>12</v>
      </c>
      <c r="AC1" s="36" t="s">
        <v>13</v>
      </c>
      <c r="AD1" s="36" t="s">
        <v>54</v>
      </c>
      <c r="AE1" s="36" t="s">
        <v>55</v>
      </c>
      <c r="AF1" s="37" t="s">
        <v>70</v>
      </c>
    </row>
    <row r="2" spans="1:32">
      <c r="A2" s="39" t="s">
        <v>34</v>
      </c>
      <c r="B2" s="39" t="s">
        <v>94</v>
      </c>
      <c r="C2" s="40" t="s">
        <v>35</v>
      </c>
      <c r="D2" s="40" t="s">
        <v>36</v>
      </c>
      <c r="E2" s="40" t="s">
        <v>37</v>
      </c>
      <c r="F2" s="46" t="s">
        <v>95</v>
      </c>
      <c r="G2" s="47"/>
      <c r="H2" s="47"/>
      <c r="I2" s="47"/>
      <c r="J2" s="47"/>
      <c r="K2" s="48"/>
      <c r="L2" s="40" t="s">
        <v>38</v>
      </c>
      <c r="M2" s="40" t="s">
        <v>39</v>
      </c>
      <c r="N2" s="40" t="s">
        <v>56</v>
      </c>
      <c r="O2" s="40"/>
      <c r="P2" s="40"/>
      <c r="Q2" s="46" t="s">
        <v>40</v>
      </c>
      <c r="R2" s="47"/>
      <c r="S2" s="48"/>
      <c r="T2" s="41" t="s">
        <v>96</v>
      </c>
      <c r="U2" s="41" t="s">
        <v>174</v>
      </c>
      <c r="V2" s="41" t="s">
        <v>175</v>
      </c>
      <c r="W2" s="41" t="s">
        <v>176</v>
      </c>
      <c r="X2" s="40"/>
      <c r="Y2" s="42" t="s">
        <v>97</v>
      </c>
      <c r="Z2" s="40"/>
      <c r="AA2" s="40"/>
      <c r="AB2" s="39" t="s">
        <v>98</v>
      </c>
      <c r="AC2" s="43" t="s">
        <v>99</v>
      </c>
      <c r="AD2" s="44" t="s">
        <v>57</v>
      </c>
      <c r="AE2" s="44" t="s">
        <v>58</v>
      </c>
      <c r="AF2" s="40"/>
    </row>
  </sheetData>
  <mergeCells count="2">
    <mergeCell ref="F2:K2"/>
    <mergeCell ref="Q2:S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11"/>
  <sheetViews>
    <sheetView workbookViewId="0">
      <pane xSplit="5" ySplit="1" topLeftCell="AA2" activePane="bottomRight" state="frozen"/>
      <selection activeCell="E15" sqref="E15"/>
      <selection pane="topRight" activeCell="E15" sqref="E15"/>
      <selection pane="bottomLeft" activeCell="E15" sqref="E15"/>
      <selection pane="bottomRight" activeCell="AG3" sqref="AG3"/>
    </sheetView>
  </sheetViews>
  <sheetFormatPr baseColWidth="10" defaultColWidth="8.83203125" defaultRowHeight="15"/>
  <cols>
    <col min="1" max="1" width="9.5" bestFit="1" customWidth="1"/>
    <col min="2" max="2" width="8.1640625" customWidth="1"/>
    <col min="5" max="5" width="18.33203125" customWidth="1"/>
    <col min="27" max="29" width="16.6640625" customWidth="1"/>
    <col min="30" max="30" width="5.83203125" customWidth="1"/>
    <col min="36" max="36" width="5.33203125" customWidth="1"/>
    <col min="39" max="39" width="8.83203125" hidden="1" customWidth="1"/>
    <col min="44" max="44" width="150.83203125" customWidth="1"/>
  </cols>
  <sheetData>
    <row r="1" spans="1:44"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2" t="s">
        <v>17</v>
      </c>
      <c r="Z1" s="2" t="s">
        <v>5</v>
      </c>
      <c r="AA1" s="3" t="s">
        <v>6</v>
      </c>
      <c r="AB1" s="3" t="s">
        <v>7</v>
      </c>
      <c r="AC1" s="3" t="s">
        <v>8</v>
      </c>
      <c r="AD1" s="3" t="s">
        <v>111</v>
      </c>
      <c r="AE1" s="4" t="s">
        <v>152</v>
      </c>
      <c r="AF1" s="4" t="s">
        <v>153</v>
      </c>
      <c r="AG1" s="4" t="s">
        <v>170</v>
      </c>
      <c r="AH1" s="4" t="s">
        <v>173</v>
      </c>
      <c r="AI1" s="4" t="s">
        <v>9</v>
      </c>
      <c r="AJ1" s="4" t="s">
        <v>100</v>
      </c>
      <c r="AK1" s="4" t="s">
        <v>10</v>
      </c>
      <c r="AL1" s="4" t="s">
        <v>11</v>
      </c>
      <c r="AM1" s="4"/>
      <c r="AN1" s="4" t="s">
        <v>12</v>
      </c>
      <c r="AO1" s="4" t="s">
        <v>13</v>
      </c>
      <c r="AP1" s="4" t="s">
        <v>54</v>
      </c>
      <c r="AQ1" s="4" t="s">
        <v>55</v>
      </c>
      <c r="AR1" s="1"/>
    </row>
    <row r="2" spans="1:44" s="5" customFormat="1">
      <c r="A2" s="6"/>
      <c r="B2" s="7"/>
      <c r="C2" s="8"/>
      <c r="D2" s="9"/>
      <c r="E2" s="31"/>
      <c r="F2" s="10"/>
      <c r="G2" s="10"/>
      <c r="H2" s="10"/>
      <c r="I2" s="10"/>
      <c r="J2" s="10"/>
      <c r="K2" s="10"/>
      <c r="L2" s="10"/>
      <c r="M2" s="10"/>
      <c r="N2" s="10"/>
      <c r="O2" s="10"/>
      <c r="P2" s="10"/>
      <c r="Q2" s="10"/>
      <c r="R2" s="10"/>
      <c r="S2" s="10"/>
      <c r="T2" s="10"/>
      <c r="U2" s="22">
        <f>SUM(F2:H2)</f>
        <v>0</v>
      </c>
      <c r="V2" s="22">
        <f>SUM(I2:Q2)</f>
        <v>0</v>
      </c>
      <c r="W2" s="22">
        <f>SUM(R2:T2)</f>
        <v>0</v>
      </c>
      <c r="X2" s="23">
        <f>SUM(F2:J2)</f>
        <v>0</v>
      </c>
      <c r="Y2" s="11"/>
      <c r="Z2" s="11"/>
      <c r="AA2" s="13"/>
      <c r="AB2" s="13"/>
      <c r="AC2" s="13"/>
      <c r="AD2" s="13"/>
      <c r="AE2" s="32"/>
      <c r="AF2" s="33"/>
      <c r="AG2" s="33"/>
      <c r="AH2" s="11"/>
      <c r="AI2" s="12"/>
      <c r="AJ2" s="12"/>
      <c r="AK2" s="12"/>
      <c r="AL2" s="12"/>
      <c r="AM2" s="12"/>
      <c r="AN2" s="11"/>
      <c r="AO2" s="11"/>
      <c r="AP2" s="11"/>
      <c r="AQ2" s="8"/>
      <c r="AR2" s="8"/>
    </row>
    <row r="3" spans="1:44">
      <c r="F3" s="25"/>
      <c r="G3" s="25"/>
      <c r="H3" s="25"/>
      <c r="I3" s="25"/>
      <c r="J3" s="25"/>
      <c r="K3" s="25"/>
      <c r="L3" s="25"/>
      <c r="M3" s="25"/>
      <c r="N3" s="25"/>
      <c r="O3" s="25"/>
      <c r="P3" s="25"/>
      <c r="Q3" s="25"/>
      <c r="R3" s="25"/>
      <c r="S3" s="25"/>
      <c r="T3" s="25"/>
      <c r="U3" s="28"/>
      <c r="V3" s="28"/>
      <c r="W3" s="28"/>
      <c r="X3" s="28"/>
    </row>
    <row r="4" spans="1:44">
      <c r="F4" s="25"/>
      <c r="G4" s="25"/>
      <c r="H4" s="25"/>
      <c r="I4" s="25"/>
      <c r="J4" s="25"/>
      <c r="K4" s="25"/>
      <c r="L4" s="25"/>
      <c r="M4" s="25"/>
      <c r="N4" s="25"/>
      <c r="O4" s="25"/>
      <c r="P4" s="25"/>
      <c r="Q4" s="25"/>
      <c r="R4" s="25"/>
      <c r="S4" s="25"/>
      <c r="T4" s="25"/>
      <c r="U4" s="28"/>
      <c r="V4" s="28"/>
      <c r="W4" s="28"/>
      <c r="X4" s="28"/>
    </row>
    <row r="5" spans="1:44">
      <c r="F5" s="25"/>
      <c r="G5" s="25"/>
      <c r="H5" s="25"/>
      <c r="I5" s="25"/>
      <c r="J5" s="25"/>
      <c r="K5" s="25"/>
      <c r="L5" s="25"/>
      <c r="M5" s="25"/>
      <c r="N5" s="25"/>
      <c r="O5" s="25"/>
      <c r="P5" s="25"/>
      <c r="Q5" s="25"/>
      <c r="R5" s="25"/>
      <c r="S5" s="25"/>
      <c r="T5" s="25"/>
      <c r="U5" s="28"/>
      <c r="V5" s="28"/>
      <c r="W5" s="28"/>
      <c r="X5" s="28"/>
    </row>
    <row r="6" spans="1:44">
      <c r="F6" s="25"/>
      <c r="G6" s="25"/>
      <c r="H6" s="25"/>
      <c r="I6" s="25"/>
      <c r="J6" s="25"/>
      <c r="K6" s="25"/>
      <c r="L6" s="25"/>
      <c r="M6" s="25"/>
      <c r="N6" s="25"/>
      <c r="O6" s="25"/>
      <c r="P6" s="25"/>
      <c r="Q6" s="25"/>
      <c r="R6" s="25"/>
      <c r="S6" s="25"/>
      <c r="T6" s="25"/>
      <c r="U6" s="28"/>
      <c r="V6" s="28"/>
      <c r="W6" s="28"/>
      <c r="X6" s="28"/>
    </row>
    <row r="7" spans="1:44">
      <c r="F7" s="25"/>
      <c r="G7" s="25"/>
      <c r="H7" s="25"/>
      <c r="I7" s="25"/>
      <c r="J7" s="25"/>
      <c r="K7" s="25"/>
      <c r="L7" s="25"/>
      <c r="M7" s="25"/>
      <c r="N7" s="25"/>
      <c r="O7" s="25"/>
      <c r="P7" s="25"/>
      <c r="Q7" s="25"/>
      <c r="R7" s="25"/>
      <c r="S7" s="25"/>
      <c r="T7" s="25"/>
      <c r="U7" s="28"/>
      <c r="V7" s="28"/>
      <c r="W7" s="28"/>
      <c r="X7" s="28"/>
    </row>
    <row r="8" spans="1:44">
      <c r="F8" s="27"/>
      <c r="G8" s="27"/>
      <c r="H8" s="27"/>
      <c r="I8" s="26"/>
      <c r="J8" s="26"/>
      <c r="K8" s="26"/>
      <c r="L8" s="26"/>
      <c r="M8" s="26"/>
      <c r="N8" s="26"/>
      <c r="O8" s="26"/>
      <c r="P8" s="26"/>
      <c r="Q8" s="26"/>
      <c r="R8" s="26"/>
      <c r="S8" s="26"/>
      <c r="T8" s="26"/>
      <c r="U8" s="26"/>
      <c r="V8" s="26"/>
      <c r="W8" s="26"/>
      <c r="X8" s="26"/>
    </row>
    <row r="9" spans="1:44">
      <c r="I9" s="26"/>
      <c r="J9" s="26"/>
      <c r="K9" s="26"/>
      <c r="L9" s="26"/>
      <c r="M9" s="26"/>
      <c r="N9" s="26"/>
      <c r="O9" s="26"/>
      <c r="P9" s="26"/>
      <c r="Q9" s="26"/>
      <c r="R9" s="26"/>
      <c r="S9" s="26"/>
      <c r="T9" s="26"/>
      <c r="U9" s="26"/>
      <c r="V9" s="26"/>
      <c r="W9" s="26"/>
      <c r="X9" s="26"/>
    </row>
    <row r="10" spans="1:44">
      <c r="I10" s="26"/>
      <c r="J10" s="26"/>
      <c r="K10" s="26"/>
      <c r="L10" s="26"/>
      <c r="M10" s="26"/>
      <c r="N10" s="26"/>
      <c r="O10" s="26"/>
      <c r="P10" s="26"/>
      <c r="Q10" s="26"/>
      <c r="R10" s="26"/>
      <c r="S10" s="26"/>
      <c r="T10" s="26"/>
      <c r="U10" s="26"/>
      <c r="V10" s="26"/>
      <c r="W10" s="26"/>
      <c r="X10" s="26"/>
    </row>
    <row r="11" spans="1:44">
      <c r="I11" s="26"/>
      <c r="J11" s="26"/>
      <c r="K11" s="26"/>
      <c r="L11" s="26"/>
      <c r="M11" s="26"/>
      <c r="N11" s="26"/>
      <c r="O11" s="26"/>
      <c r="P11" s="26"/>
      <c r="Q11" s="26"/>
      <c r="R11" s="26"/>
      <c r="S11" s="26"/>
      <c r="T11" s="26"/>
      <c r="U11" s="26"/>
      <c r="V11" s="26"/>
      <c r="W11" s="26"/>
      <c r="X11" s="26"/>
    </row>
  </sheetData>
  <autoFilter ref="A1:AR2" xr:uid="{00000000-0009-0000-0000-000009000000}"/>
  <phoneticPr fontId="3"/>
  <conditionalFormatting sqref="AN2:AO2">
    <cfRule type="containsText" dxfId="98" priority="39" operator="containsText" text="E">
      <formula>NOT(ISERROR(SEARCH("E",AN2)))</formula>
    </cfRule>
    <cfRule type="containsText" dxfId="97" priority="40" operator="containsText" text="B">
      <formula>NOT(ISERROR(SEARCH("B",AN2)))</formula>
    </cfRule>
    <cfRule type="containsText" dxfId="96" priority="41" operator="containsText" text="A">
      <formula>NOT(ISERROR(SEARCH("A",AN2)))</formula>
    </cfRule>
  </conditionalFormatting>
  <conditionalFormatting sqref="AP2">
    <cfRule type="containsText" dxfId="95" priority="36" operator="containsText" text="E">
      <formula>NOT(ISERROR(SEARCH("E",AP2)))</formula>
    </cfRule>
    <cfRule type="containsText" dxfId="94" priority="37" operator="containsText" text="B">
      <formula>NOT(ISERROR(SEARCH("B",AP2)))</formula>
    </cfRule>
    <cfRule type="containsText" dxfId="93" priority="38" operator="containsText" text="A">
      <formula>NOT(ISERROR(SEARCH("A",AP2)))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Q2">
    <cfRule type="containsText" dxfId="92" priority="7" operator="containsText" text="E">
      <formula>NOT(ISERROR(SEARCH("E",AQ2)))</formula>
    </cfRule>
    <cfRule type="containsText" dxfId="91" priority="8" operator="containsText" text="B">
      <formula>NOT(ISERROR(SEARCH("B",AQ2)))</formula>
    </cfRule>
    <cfRule type="containsText" dxfId="90" priority="9" operator="containsText" text="A">
      <formula>NOT(ISERROR(SEARCH("A",AQ2)))</formula>
    </cfRule>
  </conditionalFormatting>
  <conditionalFormatting sqref="AH2">
    <cfRule type="containsText" dxfId="89" priority="1" operator="containsText" text="D">
      <formula>NOT(ISERROR(SEARCH("D",AH2)))</formula>
    </cfRule>
    <cfRule type="containsText" dxfId="88" priority="2" operator="containsText" text="S">
      <formula>NOT(ISERROR(SEARCH("S",AH2)))</formula>
    </cfRule>
    <cfRule type="containsText" dxfId="87" priority="3" operator="containsText" text="F">
      <formula>NOT(ISERROR(SEARCH("F",AH2)))</formula>
    </cfRule>
    <cfRule type="containsText" dxfId="86" priority="4" operator="containsText" text="E">
      <formula>NOT(ISERROR(SEARCH("E",AH2)))</formula>
    </cfRule>
    <cfRule type="containsText" dxfId="85" priority="5" operator="containsText" text="B">
      <formula>NOT(ISERROR(SEARCH("B",AH2)))</formula>
    </cfRule>
    <cfRule type="containsText" dxfId="84" priority="6" operator="containsText" text="A">
      <formula>NOT(ISERROR(SEARCH("A",AH2)))</formula>
    </cfRule>
  </conditionalFormatting>
  <dataValidations count="1">
    <dataValidation type="list" allowBlank="1" showInputMessage="1" showErrorMessage="1" sqref="AQ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5"/>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Z5" sqref="Z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173</v>
      </c>
      <c r="W1" s="4" t="s">
        <v>9</v>
      </c>
      <c r="X1" s="4" t="s">
        <v>91</v>
      </c>
      <c r="Y1" s="4" t="s">
        <v>10</v>
      </c>
      <c r="Z1" s="4" t="s">
        <v>11</v>
      </c>
      <c r="AA1" s="4"/>
      <c r="AB1" s="4" t="s">
        <v>12</v>
      </c>
      <c r="AC1" s="4" t="s">
        <v>13</v>
      </c>
      <c r="AD1" s="4" t="s">
        <v>54</v>
      </c>
      <c r="AE1" s="4" t="s">
        <v>92</v>
      </c>
      <c r="AF1" s="14" t="s">
        <v>93</v>
      </c>
      <c r="AG1" s="14" t="s">
        <v>154</v>
      </c>
    </row>
    <row r="2" spans="1:33" s="5" customFormat="1">
      <c r="A2" s="6">
        <v>44240</v>
      </c>
      <c r="B2" s="7" t="s">
        <v>159</v>
      </c>
      <c r="C2" s="8" t="s">
        <v>184</v>
      </c>
      <c r="D2" s="9">
        <v>5.0740740740740746E-2</v>
      </c>
      <c r="E2" s="30" t="s">
        <v>196</v>
      </c>
      <c r="F2" s="10">
        <v>12.3</v>
      </c>
      <c r="G2" s="10">
        <v>11</v>
      </c>
      <c r="H2" s="10">
        <v>11.8</v>
      </c>
      <c r="I2" s="10">
        <v>12.6</v>
      </c>
      <c r="J2" s="10">
        <v>12.3</v>
      </c>
      <c r="K2" s="10">
        <v>13.4</v>
      </c>
      <c r="L2" s="22">
        <f t="shared" ref="L2:L5" si="0">SUM(F2:H2)</f>
        <v>35.1</v>
      </c>
      <c r="M2" s="22">
        <f t="shared" ref="M2:M5" si="1">SUM(I2:K2)</f>
        <v>38.299999999999997</v>
      </c>
      <c r="N2" s="23">
        <f t="shared" ref="N2:N5" si="2">SUM(F2:J2)</f>
        <v>60</v>
      </c>
      <c r="O2" s="11" t="s">
        <v>187</v>
      </c>
      <c r="P2" s="11" t="s">
        <v>191</v>
      </c>
      <c r="Q2" s="13" t="s">
        <v>197</v>
      </c>
      <c r="R2" s="13" t="s">
        <v>198</v>
      </c>
      <c r="S2" s="13" t="s">
        <v>199</v>
      </c>
      <c r="T2" s="12">
        <v>5.0999999999999996</v>
      </c>
      <c r="U2" s="12">
        <v>4.2</v>
      </c>
      <c r="V2" s="11" t="s">
        <v>181</v>
      </c>
      <c r="W2" s="12">
        <v>0.2</v>
      </c>
      <c r="X2" s="12" t="s">
        <v>316</v>
      </c>
      <c r="Y2" s="12">
        <v>0.2</v>
      </c>
      <c r="Z2" s="8" t="s">
        <v>317</v>
      </c>
      <c r="AA2" s="8"/>
      <c r="AB2" s="11" t="s">
        <v>318</v>
      </c>
      <c r="AC2" s="11" t="s">
        <v>319</v>
      </c>
      <c r="AD2" s="11" t="s">
        <v>181</v>
      </c>
      <c r="AE2" s="8"/>
      <c r="AF2" s="8" t="s">
        <v>312</v>
      </c>
      <c r="AG2" s="29" t="s">
        <v>313</v>
      </c>
    </row>
    <row r="3" spans="1:33" s="5" customFormat="1">
      <c r="A3" s="6">
        <v>44240</v>
      </c>
      <c r="B3" s="7" t="s">
        <v>157</v>
      </c>
      <c r="C3" s="8" t="s">
        <v>184</v>
      </c>
      <c r="D3" s="9">
        <v>5.078703703703704E-2</v>
      </c>
      <c r="E3" s="8" t="s">
        <v>203</v>
      </c>
      <c r="F3" s="10">
        <v>12.5</v>
      </c>
      <c r="G3" s="10">
        <v>11.2</v>
      </c>
      <c r="H3" s="10">
        <v>12.4</v>
      </c>
      <c r="I3" s="10">
        <v>12.8</v>
      </c>
      <c r="J3" s="10">
        <v>12.3</v>
      </c>
      <c r="K3" s="10">
        <v>12.6</v>
      </c>
      <c r="L3" s="22">
        <f t="shared" si="0"/>
        <v>36.1</v>
      </c>
      <c r="M3" s="22">
        <f t="shared" si="1"/>
        <v>37.700000000000003</v>
      </c>
      <c r="N3" s="23">
        <f t="shared" si="2"/>
        <v>61.2</v>
      </c>
      <c r="O3" s="11" t="s">
        <v>187</v>
      </c>
      <c r="P3" s="11" t="s">
        <v>188</v>
      </c>
      <c r="Q3" s="13" t="s">
        <v>199</v>
      </c>
      <c r="R3" s="13" t="s">
        <v>204</v>
      </c>
      <c r="S3" s="13" t="s">
        <v>205</v>
      </c>
      <c r="T3" s="12">
        <v>5.0999999999999996</v>
      </c>
      <c r="U3" s="12">
        <v>4.2</v>
      </c>
      <c r="V3" s="11" t="s">
        <v>181</v>
      </c>
      <c r="W3" s="12">
        <v>0.4</v>
      </c>
      <c r="X3" s="12" t="s">
        <v>316</v>
      </c>
      <c r="Y3" s="12">
        <v>0.4</v>
      </c>
      <c r="Z3" s="8" t="s">
        <v>317</v>
      </c>
      <c r="AA3" s="8"/>
      <c r="AB3" s="11" t="s">
        <v>319</v>
      </c>
      <c r="AC3" s="11" t="s">
        <v>319</v>
      </c>
      <c r="AD3" s="11" t="s">
        <v>182</v>
      </c>
      <c r="AE3" s="8"/>
      <c r="AF3" s="8" t="s">
        <v>207</v>
      </c>
      <c r="AG3" s="29" t="s">
        <v>206</v>
      </c>
    </row>
    <row r="4" spans="1:33" s="5" customFormat="1">
      <c r="A4" s="6">
        <v>44241</v>
      </c>
      <c r="B4" s="17" t="s">
        <v>164</v>
      </c>
      <c r="C4" s="8" t="s">
        <v>184</v>
      </c>
      <c r="D4" s="9">
        <v>5.0740740740740746E-2</v>
      </c>
      <c r="E4" s="30" t="s">
        <v>239</v>
      </c>
      <c r="F4" s="10">
        <v>12.5</v>
      </c>
      <c r="G4" s="10">
        <v>10.9</v>
      </c>
      <c r="H4" s="10">
        <v>11.9</v>
      </c>
      <c r="I4" s="10">
        <v>12.5</v>
      </c>
      <c r="J4" s="10">
        <v>12.3</v>
      </c>
      <c r="K4" s="10">
        <v>13.3</v>
      </c>
      <c r="L4" s="22">
        <f t="shared" si="0"/>
        <v>35.299999999999997</v>
      </c>
      <c r="M4" s="22">
        <f t="shared" si="1"/>
        <v>38.1</v>
      </c>
      <c r="N4" s="23">
        <f t="shared" si="2"/>
        <v>60.099999999999994</v>
      </c>
      <c r="O4" s="11" t="s">
        <v>187</v>
      </c>
      <c r="P4" s="11" t="s">
        <v>191</v>
      </c>
      <c r="Q4" s="13" t="s">
        <v>240</v>
      </c>
      <c r="R4" s="13" t="s">
        <v>240</v>
      </c>
      <c r="S4" s="13" t="s">
        <v>202</v>
      </c>
      <c r="T4" s="12">
        <v>4.2</v>
      </c>
      <c r="U4" s="12">
        <v>4.9000000000000004</v>
      </c>
      <c r="V4" s="11" t="s">
        <v>181</v>
      </c>
      <c r="W4" s="12">
        <v>0.2</v>
      </c>
      <c r="X4" s="12" t="s">
        <v>316</v>
      </c>
      <c r="Y4" s="12">
        <v>0.1</v>
      </c>
      <c r="Z4" s="8">
        <v>0.1</v>
      </c>
      <c r="AA4" s="8"/>
      <c r="AB4" s="11" t="s">
        <v>318</v>
      </c>
      <c r="AC4" s="11" t="s">
        <v>319</v>
      </c>
      <c r="AD4" s="11" t="s">
        <v>181</v>
      </c>
      <c r="AE4" s="8"/>
      <c r="AF4" s="8" t="s">
        <v>296</v>
      </c>
      <c r="AG4" s="29" t="s">
        <v>297</v>
      </c>
    </row>
    <row r="5" spans="1:33" s="5" customFormat="1">
      <c r="A5" s="6">
        <v>44241</v>
      </c>
      <c r="B5" s="7" t="s">
        <v>160</v>
      </c>
      <c r="C5" s="8" t="s">
        <v>184</v>
      </c>
      <c r="D5" s="9">
        <v>5.0069444444444444E-2</v>
      </c>
      <c r="E5" s="30" t="s">
        <v>252</v>
      </c>
      <c r="F5" s="10">
        <v>12.5</v>
      </c>
      <c r="G5" s="10">
        <v>11</v>
      </c>
      <c r="H5" s="10">
        <v>11.8</v>
      </c>
      <c r="I5" s="10">
        <v>12.1</v>
      </c>
      <c r="J5" s="10">
        <v>11.9</v>
      </c>
      <c r="K5" s="10">
        <v>13.3</v>
      </c>
      <c r="L5" s="22">
        <f t="shared" si="0"/>
        <v>35.299999999999997</v>
      </c>
      <c r="M5" s="22">
        <f t="shared" si="1"/>
        <v>37.299999999999997</v>
      </c>
      <c r="N5" s="23">
        <f t="shared" si="2"/>
        <v>59.3</v>
      </c>
      <c r="O5" s="11" t="s">
        <v>187</v>
      </c>
      <c r="P5" s="11" t="s">
        <v>188</v>
      </c>
      <c r="Q5" s="13" t="s">
        <v>253</v>
      </c>
      <c r="R5" s="13" t="s">
        <v>254</v>
      </c>
      <c r="S5" s="13" t="s">
        <v>255</v>
      </c>
      <c r="T5" s="12">
        <v>4.2</v>
      </c>
      <c r="U5" s="12">
        <v>4.9000000000000004</v>
      </c>
      <c r="V5" s="11" t="s">
        <v>181</v>
      </c>
      <c r="W5" s="12">
        <v>0.3</v>
      </c>
      <c r="X5" s="12" t="s">
        <v>316</v>
      </c>
      <c r="Y5" s="12">
        <v>0.2</v>
      </c>
      <c r="Z5" s="8">
        <v>0.1</v>
      </c>
      <c r="AA5" s="8"/>
      <c r="AB5" s="11" t="s">
        <v>318</v>
      </c>
      <c r="AC5" s="11" t="s">
        <v>319</v>
      </c>
      <c r="AD5" s="11" t="s">
        <v>181</v>
      </c>
      <c r="AE5" s="8"/>
      <c r="AF5" s="8" t="s">
        <v>290</v>
      </c>
      <c r="AG5" s="29" t="s">
        <v>291</v>
      </c>
    </row>
  </sheetData>
  <autoFilter ref="A1:AF4" xr:uid="{00000000-0009-0000-0000-00000A000000}"/>
  <phoneticPr fontId="12"/>
  <conditionalFormatting sqref="AB2:AE4">
    <cfRule type="containsText" dxfId="83" priority="804" operator="containsText" text="E">
      <formula>NOT(ISERROR(SEARCH("E",AB2)))</formula>
    </cfRule>
    <cfRule type="containsText" dxfId="82" priority="805" operator="containsText" text="B">
      <formula>NOT(ISERROR(SEARCH("B",AB2)))</formula>
    </cfRule>
    <cfRule type="containsText" dxfId="81" priority="806" operator="containsText" text="A">
      <formula>NOT(ISERROR(SEARCH("A",AB2)))</formula>
    </cfRule>
  </conditionalFormatting>
  <conditionalFormatting sqref="F2:K4">
    <cfRule type="colorScale" priority="1250">
      <colorScale>
        <cfvo type="min"/>
        <cfvo type="percentile" val="50"/>
        <cfvo type="max"/>
        <color rgb="FFF8696B"/>
        <color rgb="FFFFEB84"/>
        <color rgb="FF63BE7B"/>
      </colorScale>
    </cfRule>
  </conditionalFormatting>
  <conditionalFormatting sqref="AB5:AE5">
    <cfRule type="containsText" dxfId="80" priority="480" operator="containsText" text="E">
      <formula>NOT(ISERROR(SEARCH("E",AB5)))</formula>
    </cfRule>
    <cfRule type="containsText" dxfId="79" priority="481" operator="containsText" text="B">
      <formula>NOT(ISERROR(SEARCH("B",AB5)))</formula>
    </cfRule>
    <cfRule type="containsText" dxfId="78" priority="482" operator="containsText" text="A">
      <formula>NOT(ISERROR(SEARCH("A",AB5)))</formula>
    </cfRule>
  </conditionalFormatting>
  <conditionalFormatting sqref="F5:K5">
    <cfRule type="colorScale" priority="483">
      <colorScale>
        <cfvo type="min"/>
        <cfvo type="percentile" val="50"/>
        <cfvo type="max"/>
        <color rgb="FFF8696B"/>
        <color rgb="FFFFEB84"/>
        <color rgb="FF63BE7B"/>
      </colorScale>
    </cfRule>
  </conditionalFormatting>
  <conditionalFormatting sqref="V2:V5">
    <cfRule type="containsText" dxfId="77" priority="1" operator="containsText" text="D">
      <formula>NOT(ISERROR(SEARCH("D",V2)))</formula>
    </cfRule>
    <cfRule type="containsText" dxfId="76" priority="2" operator="containsText" text="S">
      <formula>NOT(ISERROR(SEARCH("S",V2)))</formula>
    </cfRule>
    <cfRule type="containsText" dxfId="75" priority="3" operator="containsText" text="F">
      <formula>NOT(ISERROR(SEARCH("F",V2)))</formula>
    </cfRule>
    <cfRule type="containsText" dxfId="74" priority="4" operator="containsText" text="E">
      <formula>NOT(ISERROR(SEARCH("E",V2)))</formula>
    </cfRule>
    <cfRule type="containsText" dxfId="73" priority="5" operator="containsText" text="B">
      <formula>NOT(ISERROR(SEARCH("B",V2)))</formula>
    </cfRule>
    <cfRule type="containsText" dxfId="72" priority="6" operator="containsText" text="A">
      <formula>NOT(ISERROR(SEARCH("A",V2)))</formula>
    </cfRule>
  </conditionalFormatting>
  <dataValidations count="1">
    <dataValidation type="list" allowBlank="1" showInputMessage="1" showErrorMessage="1" sqref="AE2:AE5"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formulaRange="1"/>
    <ignoredError sqref="L3 L4:N4"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5"/>
  <sheetViews>
    <sheetView zoomScaleNormal="100" workbookViewId="0">
      <pane xSplit="5" ySplit="1" topLeftCell="U2" activePane="bottomRight" state="frozen"/>
      <selection activeCell="E15" sqref="E15"/>
      <selection pane="topRight" activeCell="E15" sqref="E15"/>
      <selection pane="bottomLeft" activeCell="E15" sqref="E15"/>
      <selection pane="bottomRight" activeCell="AA5" sqref="AA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173</v>
      </c>
      <c r="Y1" s="4" t="s">
        <v>9</v>
      </c>
      <c r="Z1" s="4" t="s">
        <v>100</v>
      </c>
      <c r="AA1" s="4" t="s">
        <v>10</v>
      </c>
      <c r="AB1" s="4" t="s">
        <v>11</v>
      </c>
      <c r="AC1" s="4"/>
      <c r="AD1" s="4" t="s">
        <v>12</v>
      </c>
      <c r="AE1" s="4" t="s">
        <v>13</v>
      </c>
      <c r="AF1" s="4" t="s">
        <v>54</v>
      </c>
      <c r="AG1" s="4" t="s">
        <v>59</v>
      </c>
      <c r="AH1" s="1" t="s">
        <v>29</v>
      </c>
      <c r="AI1" s="14" t="s">
        <v>154</v>
      </c>
    </row>
    <row r="2" spans="1:35" s="5" customFormat="1">
      <c r="A2" s="6">
        <v>44240</v>
      </c>
      <c r="B2" s="7" t="s">
        <v>168</v>
      </c>
      <c r="C2" s="8" t="s">
        <v>178</v>
      </c>
      <c r="D2" s="9">
        <v>5.9050925925925923E-2</v>
      </c>
      <c r="E2" s="31" t="s">
        <v>213</v>
      </c>
      <c r="F2" s="10">
        <v>12</v>
      </c>
      <c r="G2" s="10">
        <v>10.9</v>
      </c>
      <c r="H2" s="10">
        <v>12</v>
      </c>
      <c r="I2" s="10">
        <v>12.3</v>
      </c>
      <c r="J2" s="10">
        <v>12.5</v>
      </c>
      <c r="K2" s="10">
        <v>12.5</v>
      </c>
      <c r="L2" s="10">
        <v>13</v>
      </c>
      <c r="M2" s="22">
        <f>SUM(F2:H2)</f>
        <v>34.9</v>
      </c>
      <c r="N2" s="22">
        <f>I2</f>
        <v>12.3</v>
      </c>
      <c r="O2" s="22">
        <f>SUM(J2:L2)</f>
        <v>38</v>
      </c>
      <c r="P2" s="23">
        <f>SUM(F2:J2)</f>
        <v>59.7</v>
      </c>
      <c r="Q2" s="11" t="s">
        <v>212</v>
      </c>
      <c r="R2" s="11" t="s">
        <v>189</v>
      </c>
      <c r="S2" s="13" t="s">
        <v>214</v>
      </c>
      <c r="T2" s="13" t="s">
        <v>215</v>
      </c>
      <c r="U2" s="13" t="s">
        <v>216</v>
      </c>
      <c r="V2" s="12">
        <v>5.0999999999999996</v>
      </c>
      <c r="W2" s="12">
        <v>4.2</v>
      </c>
      <c r="X2" s="11" t="s">
        <v>180</v>
      </c>
      <c r="Y2" s="8">
        <v>-0.1</v>
      </c>
      <c r="Z2" s="11" t="s">
        <v>316</v>
      </c>
      <c r="AA2" s="8">
        <v>-0.1</v>
      </c>
      <c r="AB2" s="8" t="s">
        <v>317</v>
      </c>
      <c r="AC2" s="11"/>
      <c r="AD2" s="11" t="s">
        <v>318</v>
      </c>
      <c r="AE2" s="11" t="s">
        <v>318</v>
      </c>
      <c r="AF2" s="11" t="s">
        <v>190</v>
      </c>
      <c r="AG2" s="8"/>
      <c r="AH2" s="8" t="s">
        <v>217</v>
      </c>
      <c r="AI2" s="29" t="s">
        <v>218</v>
      </c>
    </row>
    <row r="3" spans="1:35" s="5" customFormat="1">
      <c r="A3" s="6">
        <v>44240</v>
      </c>
      <c r="B3" s="17" t="s">
        <v>163</v>
      </c>
      <c r="C3" s="8" t="s">
        <v>178</v>
      </c>
      <c r="D3" s="9">
        <v>5.9108796296296291E-2</v>
      </c>
      <c r="E3" s="8" t="s">
        <v>224</v>
      </c>
      <c r="F3" s="10">
        <v>12.1</v>
      </c>
      <c r="G3" s="10">
        <v>10.9</v>
      </c>
      <c r="H3" s="10">
        <v>12.1</v>
      </c>
      <c r="I3" s="10">
        <v>12.3</v>
      </c>
      <c r="J3" s="10">
        <v>12.3</v>
      </c>
      <c r="K3" s="10">
        <v>12.5</v>
      </c>
      <c r="L3" s="10">
        <v>13.5</v>
      </c>
      <c r="M3" s="22">
        <f>SUM(F3:H3)</f>
        <v>35.1</v>
      </c>
      <c r="N3" s="22">
        <f>I3</f>
        <v>12.3</v>
      </c>
      <c r="O3" s="22">
        <f>SUM(J3:L3)</f>
        <v>38.299999999999997</v>
      </c>
      <c r="P3" s="23">
        <f>SUM(F3:J3)</f>
        <v>59.7</v>
      </c>
      <c r="Q3" s="11" t="s">
        <v>212</v>
      </c>
      <c r="R3" s="11" t="s">
        <v>189</v>
      </c>
      <c r="S3" s="13" t="s">
        <v>225</v>
      </c>
      <c r="T3" s="13" t="s">
        <v>226</v>
      </c>
      <c r="U3" s="13" t="s">
        <v>227</v>
      </c>
      <c r="V3" s="12">
        <v>5.0999999999999996</v>
      </c>
      <c r="W3" s="12">
        <v>4.2</v>
      </c>
      <c r="X3" s="11" t="s">
        <v>180</v>
      </c>
      <c r="Y3" s="8">
        <v>0.8</v>
      </c>
      <c r="Z3" s="11" t="s">
        <v>316</v>
      </c>
      <c r="AA3" s="8">
        <v>0.8</v>
      </c>
      <c r="AB3" s="8" t="s">
        <v>317</v>
      </c>
      <c r="AC3" s="11"/>
      <c r="AD3" s="11" t="s">
        <v>320</v>
      </c>
      <c r="AE3" s="11" t="s">
        <v>319</v>
      </c>
      <c r="AF3" s="11" t="s">
        <v>180</v>
      </c>
      <c r="AG3" s="8"/>
      <c r="AH3" s="8" t="s">
        <v>304</v>
      </c>
      <c r="AI3" s="29" t="s">
        <v>305</v>
      </c>
    </row>
    <row r="4" spans="1:35" s="5" customFormat="1">
      <c r="A4" s="6">
        <v>44241</v>
      </c>
      <c r="B4" s="18" t="s">
        <v>162</v>
      </c>
      <c r="C4" s="8" t="s">
        <v>178</v>
      </c>
      <c r="D4" s="9">
        <v>5.9756944444444439E-2</v>
      </c>
      <c r="E4" s="31" t="s">
        <v>243</v>
      </c>
      <c r="F4" s="10">
        <v>12.3</v>
      </c>
      <c r="G4" s="10">
        <v>11.3</v>
      </c>
      <c r="H4" s="10">
        <v>12</v>
      </c>
      <c r="I4" s="10">
        <v>12.6</v>
      </c>
      <c r="J4" s="10">
        <v>12.5</v>
      </c>
      <c r="K4" s="10">
        <v>12.1</v>
      </c>
      <c r="L4" s="10">
        <v>13.5</v>
      </c>
      <c r="M4" s="22">
        <f>SUM(F4:H4)</f>
        <v>35.6</v>
      </c>
      <c r="N4" s="22">
        <f>I4</f>
        <v>12.6</v>
      </c>
      <c r="O4" s="22">
        <f>SUM(J4:L4)</f>
        <v>38.1</v>
      </c>
      <c r="P4" s="23">
        <f>SUM(F4:J4)</f>
        <v>60.7</v>
      </c>
      <c r="Q4" s="11" t="s">
        <v>212</v>
      </c>
      <c r="R4" s="11" t="s">
        <v>189</v>
      </c>
      <c r="S4" s="13" t="s">
        <v>244</v>
      </c>
      <c r="T4" s="13" t="s">
        <v>245</v>
      </c>
      <c r="U4" s="13" t="s">
        <v>245</v>
      </c>
      <c r="V4" s="12">
        <v>4.2</v>
      </c>
      <c r="W4" s="12">
        <v>4.9000000000000004</v>
      </c>
      <c r="X4" s="11" t="s">
        <v>180</v>
      </c>
      <c r="Y4" s="8">
        <v>0.2</v>
      </c>
      <c r="Z4" s="11" t="s">
        <v>316</v>
      </c>
      <c r="AA4" s="8">
        <v>0.1</v>
      </c>
      <c r="AB4" s="8">
        <v>0.1</v>
      </c>
      <c r="AC4" s="11"/>
      <c r="AD4" s="11" t="s">
        <v>318</v>
      </c>
      <c r="AE4" s="11" t="s">
        <v>319</v>
      </c>
      <c r="AF4" s="11" t="s">
        <v>180</v>
      </c>
      <c r="AG4" s="8"/>
      <c r="AH4" s="8" t="s">
        <v>282</v>
      </c>
      <c r="AI4" s="29" t="s">
        <v>283</v>
      </c>
    </row>
    <row r="5" spans="1:35" s="5" customFormat="1">
      <c r="A5" s="6">
        <v>44241</v>
      </c>
      <c r="B5" s="18" t="s">
        <v>166</v>
      </c>
      <c r="C5" s="8" t="s">
        <v>178</v>
      </c>
      <c r="D5" s="9">
        <v>5.8414351851851849E-2</v>
      </c>
      <c r="E5" s="8" t="s">
        <v>271</v>
      </c>
      <c r="F5" s="10">
        <v>12.2</v>
      </c>
      <c r="G5" s="10">
        <v>10.9</v>
      </c>
      <c r="H5" s="10">
        <v>11.6</v>
      </c>
      <c r="I5" s="10">
        <v>12.1</v>
      </c>
      <c r="J5" s="10">
        <v>12.5</v>
      </c>
      <c r="K5" s="10">
        <v>12.2</v>
      </c>
      <c r="L5" s="10">
        <v>13.2</v>
      </c>
      <c r="M5" s="22">
        <f t="shared" ref="M5" si="0">SUM(F5:H5)</f>
        <v>34.700000000000003</v>
      </c>
      <c r="N5" s="22">
        <f t="shared" ref="N5" si="1">I5</f>
        <v>12.1</v>
      </c>
      <c r="O5" s="22">
        <f t="shared" ref="O5" si="2">SUM(J5:L5)</f>
        <v>37.9</v>
      </c>
      <c r="P5" s="23">
        <f t="shared" ref="P5" si="3">SUM(F5:J5)</f>
        <v>59.300000000000004</v>
      </c>
      <c r="Q5" s="11" t="s">
        <v>270</v>
      </c>
      <c r="R5" s="11" t="s">
        <v>179</v>
      </c>
      <c r="S5" s="13" t="s">
        <v>272</v>
      </c>
      <c r="T5" s="13" t="s">
        <v>227</v>
      </c>
      <c r="U5" s="13" t="s">
        <v>267</v>
      </c>
      <c r="V5" s="12">
        <v>4.2</v>
      </c>
      <c r="W5" s="12">
        <v>4.9000000000000004</v>
      </c>
      <c r="X5" s="11" t="s">
        <v>180</v>
      </c>
      <c r="Y5" s="8">
        <v>0.5</v>
      </c>
      <c r="Z5" s="11" t="s">
        <v>316</v>
      </c>
      <c r="AA5" s="8">
        <v>0.4</v>
      </c>
      <c r="AB5" s="8">
        <v>0.1</v>
      </c>
      <c r="AC5" s="11"/>
      <c r="AD5" s="11" t="s">
        <v>319</v>
      </c>
      <c r="AE5" s="11" t="s">
        <v>319</v>
      </c>
      <c r="AF5" s="11" t="s">
        <v>180</v>
      </c>
      <c r="AG5" s="8"/>
      <c r="AH5" s="8" t="s">
        <v>286</v>
      </c>
      <c r="AI5" s="29" t="s">
        <v>287</v>
      </c>
    </row>
  </sheetData>
  <autoFilter ref="A1:AH5" xr:uid="{00000000-0009-0000-0000-00000B000000}"/>
  <phoneticPr fontId="3"/>
  <conditionalFormatting sqref="AD2:AE2">
    <cfRule type="containsText" dxfId="71" priority="1486" operator="containsText" text="E">
      <formula>NOT(ISERROR(SEARCH("E",AD2)))</formula>
    </cfRule>
    <cfRule type="containsText" dxfId="70" priority="1487" operator="containsText" text="B">
      <formula>NOT(ISERROR(SEARCH("B",AD2)))</formula>
    </cfRule>
    <cfRule type="containsText" dxfId="69" priority="1488" operator="containsText" text="A">
      <formula>NOT(ISERROR(SEARCH("A",AD2)))</formula>
    </cfRule>
  </conditionalFormatting>
  <conditionalFormatting sqref="AF2:AG2">
    <cfRule type="containsText" dxfId="68" priority="1483" operator="containsText" text="E">
      <formula>NOT(ISERROR(SEARCH("E",AF2)))</formula>
    </cfRule>
    <cfRule type="containsText" dxfId="67" priority="1484" operator="containsText" text="B">
      <formula>NOT(ISERROR(SEARCH("B",AF2)))</formula>
    </cfRule>
    <cfRule type="containsText" dxfId="66" priority="1485" operator="containsText" text="A">
      <formula>NOT(ISERROR(SEARCH("A",AF2)))</formula>
    </cfRule>
  </conditionalFormatting>
  <conditionalFormatting sqref="AD3:AE4">
    <cfRule type="containsText" dxfId="65" priority="1480" operator="containsText" text="E">
      <formula>NOT(ISERROR(SEARCH("E",AD3)))</formula>
    </cfRule>
    <cfRule type="containsText" dxfId="64" priority="1481" operator="containsText" text="B">
      <formula>NOT(ISERROR(SEARCH("B",AD3)))</formula>
    </cfRule>
    <cfRule type="containsText" dxfId="63" priority="1482" operator="containsText" text="A">
      <formula>NOT(ISERROR(SEARCH("A",AD3)))</formula>
    </cfRule>
  </conditionalFormatting>
  <conditionalFormatting sqref="AF3:AG4">
    <cfRule type="containsText" dxfId="62" priority="1477" operator="containsText" text="E">
      <formula>NOT(ISERROR(SEARCH("E",AF3)))</formula>
    </cfRule>
    <cfRule type="containsText" dxfId="61" priority="1478" operator="containsText" text="B">
      <formula>NOT(ISERROR(SEARCH("B",AF3)))</formula>
    </cfRule>
    <cfRule type="containsText" dxfId="60" priority="1479" operator="containsText" text="A">
      <formula>NOT(ISERROR(SEARCH("A",AF3)))</formula>
    </cfRule>
  </conditionalFormatting>
  <conditionalFormatting sqref="F3:L4">
    <cfRule type="colorScale" priority="1495">
      <colorScale>
        <cfvo type="min"/>
        <cfvo type="percentile" val="50"/>
        <cfvo type="max"/>
        <color rgb="FFF8696B"/>
        <color rgb="FFFFEB84"/>
        <color rgb="FF63BE7B"/>
      </colorScale>
    </cfRule>
  </conditionalFormatting>
  <conditionalFormatting sqref="AD5:AE5">
    <cfRule type="containsText" dxfId="59" priority="303" operator="containsText" text="E">
      <formula>NOT(ISERROR(SEARCH("E",AD5)))</formula>
    </cfRule>
    <cfRule type="containsText" dxfId="58" priority="304" operator="containsText" text="B">
      <formula>NOT(ISERROR(SEARCH("B",AD5)))</formula>
    </cfRule>
    <cfRule type="containsText" dxfId="57" priority="305" operator="containsText" text="A">
      <formula>NOT(ISERROR(SEARCH("A",AD5)))</formula>
    </cfRule>
  </conditionalFormatting>
  <conditionalFormatting sqref="AF5:AG5">
    <cfRule type="containsText" dxfId="56" priority="300" operator="containsText" text="E">
      <formula>NOT(ISERROR(SEARCH("E",AF5)))</formula>
    </cfRule>
    <cfRule type="containsText" dxfId="55" priority="301" operator="containsText" text="B">
      <formula>NOT(ISERROR(SEARCH("B",AF5)))</formula>
    </cfRule>
    <cfRule type="containsText" dxfId="54" priority="302" operator="containsText" text="A">
      <formula>NOT(ISERROR(SEARCH("A",AF5)))</formula>
    </cfRule>
  </conditionalFormatting>
  <conditionalFormatting sqref="F5:L5">
    <cfRule type="colorScale" priority="1548">
      <colorScale>
        <cfvo type="min"/>
        <cfvo type="percentile" val="50"/>
        <cfvo type="max"/>
        <color rgb="FFF8696B"/>
        <color rgb="FFFFEB84"/>
        <color rgb="FF63BE7B"/>
      </colorScale>
    </cfRule>
  </conditionalFormatting>
  <conditionalFormatting sqref="X2">
    <cfRule type="containsText" dxfId="53" priority="20" operator="containsText" text="D">
      <formula>NOT(ISERROR(SEARCH("D",X2)))</formula>
    </cfRule>
    <cfRule type="containsText" dxfId="52" priority="21" operator="containsText" text="S">
      <formula>NOT(ISERROR(SEARCH("S",X2)))</formula>
    </cfRule>
    <cfRule type="containsText" dxfId="51" priority="22" operator="containsText" text="F">
      <formula>NOT(ISERROR(SEARCH("F",X2)))</formula>
    </cfRule>
    <cfRule type="containsText" dxfId="50" priority="23" operator="containsText" text="E">
      <formula>NOT(ISERROR(SEARCH("E",X2)))</formula>
    </cfRule>
    <cfRule type="containsText" dxfId="49" priority="24" operator="containsText" text="B">
      <formula>NOT(ISERROR(SEARCH("B",X2)))</formula>
    </cfRule>
    <cfRule type="containsText" dxfId="48" priority="25" operator="containsText" text="A">
      <formula>NOT(ISERROR(SEARCH("A",X2)))</formula>
    </cfRule>
  </conditionalFormatting>
  <conditionalFormatting sqref="F2:L2">
    <cfRule type="colorScale" priority="7">
      <colorScale>
        <cfvo type="min"/>
        <cfvo type="percentile" val="50"/>
        <cfvo type="max"/>
        <color rgb="FFF8696B"/>
        <color rgb="FFFFEB84"/>
        <color rgb="FF63BE7B"/>
      </colorScale>
    </cfRule>
  </conditionalFormatting>
  <conditionalFormatting sqref="X3:X5">
    <cfRule type="containsText" dxfId="47" priority="1" operator="containsText" text="D">
      <formula>NOT(ISERROR(SEARCH("D",X3)))</formula>
    </cfRule>
    <cfRule type="containsText" dxfId="46" priority="2" operator="containsText" text="S">
      <formula>NOT(ISERROR(SEARCH("S",X3)))</formula>
    </cfRule>
    <cfRule type="containsText" dxfId="45" priority="3" operator="containsText" text="F">
      <formula>NOT(ISERROR(SEARCH("F",X3)))</formula>
    </cfRule>
    <cfRule type="containsText" dxfId="44" priority="4" operator="containsText" text="E">
      <formula>NOT(ISERROR(SEARCH("E",X3)))</formula>
    </cfRule>
    <cfRule type="containsText" dxfId="43" priority="5" operator="containsText" text="B">
      <formula>NOT(ISERROR(SEARCH("B",X3)))</formula>
    </cfRule>
    <cfRule type="containsText" dxfId="42" priority="6" operator="containsText" text="A">
      <formula>NOT(ISERROR(SEARCH("A",X3)))</formula>
    </cfRule>
  </conditionalFormatting>
  <dataValidations count="2">
    <dataValidation type="list" allowBlank="1" showInputMessage="1" showErrorMessage="1" sqref="AG2 AG5" xr:uid="{00000000-0002-0000-0B00-000000000000}">
      <formula1>"強風,外差し,イン先行"</formula1>
    </dataValidation>
    <dataValidation type="list" allowBlank="1" showInputMessage="1" showErrorMessage="1" sqref="AG3:AG4"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N7"/>
  <sheetViews>
    <sheetView workbookViewId="0">
      <pane xSplit="5" ySplit="1" topLeftCell="F2" activePane="bottomRight" state="frozen"/>
      <selection activeCell="E24" sqref="E24"/>
      <selection pane="topRight" activeCell="E24" sqref="E24"/>
      <selection pane="bottomLeft" activeCell="E24" sqref="E24"/>
      <selection pane="bottomRight" activeCell="AF3" sqref="AF3"/>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40"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2" t="s">
        <v>104</v>
      </c>
      <c r="T1" s="2" t="s">
        <v>50</v>
      </c>
      <c r="U1" s="3" t="s">
        <v>51</v>
      </c>
      <c r="V1" s="3" t="s">
        <v>52</v>
      </c>
      <c r="W1" s="3" t="s">
        <v>53</v>
      </c>
      <c r="X1" s="4" t="s">
        <v>152</v>
      </c>
      <c r="Y1" s="4" t="s">
        <v>153</v>
      </c>
      <c r="Z1" s="4" t="s">
        <v>173</v>
      </c>
      <c r="AA1" s="4" t="s">
        <v>9</v>
      </c>
      <c r="AB1" s="4" t="s">
        <v>91</v>
      </c>
      <c r="AC1" s="4" t="s">
        <v>10</v>
      </c>
      <c r="AD1" s="4" t="s">
        <v>11</v>
      </c>
      <c r="AE1" s="4"/>
      <c r="AF1" s="4" t="s">
        <v>12</v>
      </c>
      <c r="AG1" s="4" t="s">
        <v>13</v>
      </c>
      <c r="AH1" s="4" t="s">
        <v>54</v>
      </c>
      <c r="AI1" s="4" t="s">
        <v>105</v>
      </c>
      <c r="AJ1" s="1" t="s">
        <v>106</v>
      </c>
      <c r="AK1" s="14" t="s">
        <v>154</v>
      </c>
    </row>
    <row r="2" spans="1:40" s="5" customFormat="1">
      <c r="A2" s="6">
        <v>44240</v>
      </c>
      <c r="B2" s="17" t="s">
        <v>159</v>
      </c>
      <c r="C2" s="8" t="s">
        <v>184</v>
      </c>
      <c r="D2" s="9">
        <v>7.9953703703703707E-2</v>
      </c>
      <c r="E2" s="8" t="s">
        <v>192</v>
      </c>
      <c r="F2" s="10">
        <v>13.1</v>
      </c>
      <c r="G2" s="10">
        <v>11.8</v>
      </c>
      <c r="H2" s="10">
        <v>13.5</v>
      </c>
      <c r="I2" s="10">
        <v>12.8</v>
      </c>
      <c r="J2" s="10">
        <v>13.1</v>
      </c>
      <c r="K2" s="10">
        <v>13</v>
      </c>
      <c r="L2" s="10">
        <v>12.7</v>
      </c>
      <c r="M2" s="10">
        <v>12.6</v>
      </c>
      <c r="N2" s="10">
        <v>13.2</v>
      </c>
      <c r="O2" s="22">
        <f>SUM(F2:H2)</f>
        <v>38.4</v>
      </c>
      <c r="P2" s="22">
        <f>SUM(I2:K2)</f>
        <v>38.9</v>
      </c>
      <c r="Q2" s="22">
        <f>SUM(L2:N2)</f>
        <v>38.5</v>
      </c>
      <c r="R2" s="23">
        <f>SUM(F2:J2)</f>
        <v>64.3</v>
      </c>
      <c r="S2" s="11" t="s">
        <v>187</v>
      </c>
      <c r="T2" s="11" t="s">
        <v>191</v>
      </c>
      <c r="U2" s="13" t="s">
        <v>193</v>
      </c>
      <c r="V2" s="13" t="s">
        <v>194</v>
      </c>
      <c r="W2" s="13" t="s">
        <v>195</v>
      </c>
      <c r="X2" s="12">
        <v>5.0999999999999996</v>
      </c>
      <c r="Y2" s="12">
        <v>4.2</v>
      </c>
      <c r="Z2" s="11" t="s">
        <v>181</v>
      </c>
      <c r="AA2" s="12">
        <v>1.1000000000000001</v>
      </c>
      <c r="AB2" s="12" t="s">
        <v>316</v>
      </c>
      <c r="AC2" s="12">
        <v>1.1000000000000001</v>
      </c>
      <c r="AD2" s="12" t="s">
        <v>317</v>
      </c>
      <c r="AE2" s="12"/>
      <c r="AF2" s="11" t="s">
        <v>320</v>
      </c>
      <c r="AG2" s="11" t="s">
        <v>319</v>
      </c>
      <c r="AH2" s="11" t="s">
        <v>181</v>
      </c>
      <c r="AI2" s="8"/>
      <c r="AJ2" s="8" t="s">
        <v>310</v>
      </c>
      <c r="AK2" s="29" t="s">
        <v>311</v>
      </c>
      <c r="AN2" s="15"/>
    </row>
    <row r="3" spans="1:40" s="5" customFormat="1">
      <c r="A3" s="6">
        <v>44240</v>
      </c>
      <c r="B3" s="18" t="s">
        <v>164</v>
      </c>
      <c r="C3" s="8" t="s">
        <v>184</v>
      </c>
      <c r="D3" s="9">
        <v>7.9907407407407413E-2</v>
      </c>
      <c r="E3" s="8" t="s">
        <v>200</v>
      </c>
      <c r="F3" s="10">
        <v>13.1</v>
      </c>
      <c r="G3" s="10">
        <v>11.7</v>
      </c>
      <c r="H3" s="10">
        <v>13.7</v>
      </c>
      <c r="I3" s="10">
        <v>12.9</v>
      </c>
      <c r="J3" s="10">
        <v>13</v>
      </c>
      <c r="K3" s="10">
        <v>12.7</v>
      </c>
      <c r="L3" s="10">
        <v>12.6</v>
      </c>
      <c r="M3" s="10">
        <v>12.3</v>
      </c>
      <c r="N3" s="10">
        <v>13.4</v>
      </c>
      <c r="O3" s="22">
        <f>SUM(F3:H3)</f>
        <v>38.5</v>
      </c>
      <c r="P3" s="22">
        <f>SUM(I3:K3)</f>
        <v>38.599999999999994</v>
      </c>
      <c r="Q3" s="22">
        <f>SUM(L3:N3)</f>
        <v>38.299999999999997</v>
      </c>
      <c r="R3" s="23">
        <f>SUM(F3:J3)</f>
        <v>64.400000000000006</v>
      </c>
      <c r="S3" s="11" t="s">
        <v>187</v>
      </c>
      <c r="T3" s="11" t="s">
        <v>191</v>
      </c>
      <c r="U3" s="13" t="s">
        <v>201</v>
      </c>
      <c r="V3" s="13" t="s">
        <v>202</v>
      </c>
      <c r="W3" s="13" t="s">
        <v>193</v>
      </c>
      <c r="X3" s="12">
        <v>5.0999999999999996</v>
      </c>
      <c r="Y3" s="12">
        <v>4.2</v>
      </c>
      <c r="Z3" s="11" t="s">
        <v>181</v>
      </c>
      <c r="AA3" s="12">
        <v>0.7</v>
      </c>
      <c r="AB3" s="12" t="s">
        <v>316</v>
      </c>
      <c r="AC3" s="12">
        <v>0.7</v>
      </c>
      <c r="AD3" s="12" t="s">
        <v>317</v>
      </c>
      <c r="AE3" s="12"/>
      <c r="AF3" s="11" t="s">
        <v>319</v>
      </c>
      <c r="AG3" s="11" t="s">
        <v>319</v>
      </c>
      <c r="AH3" s="11" t="s">
        <v>181</v>
      </c>
      <c r="AI3" s="8"/>
      <c r="AJ3" s="8" t="s">
        <v>314</v>
      </c>
      <c r="AK3" s="29" t="s">
        <v>315</v>
      </c>
    </row>
    <row r="4" spans="1:40" s="5" customFormat="1">
      <c r="A4" s="6">
        <v>44240</v>
      </c>
      <c r="B4" s="18" t="s">
        <v>160</v>
      </c>
      <c r="C4" s="8" t="s">
        <v>184</v>
      </c>
      <c r="D4" s="9">
        <v>7.7870370370370368E-2</v>
      </c>
      <c r="E4" s="8" t="s">
        <v>220</v>
      </c>
      <c r="F4" s="10">
        <v>12.8</v>
      </c>
      <c r="G4" s="10">
        <v>11.6</v>
      </c>
      <c r="H4" s="10">
        <v>13.5</v>
      </c>
      <c r="I4" s="10">
        <v>12.4</v>
      </c>
      <c r="J4" s="10">
        <v>12.3</v>
      </c>
      <c r="K4" s="10">
        <v>12</v>
      </c>
      <c r="L4" s="10">
        <v>11.9</v>
      </c>
      <c r="M4" s="10">
        <v>12.4</v>
      </c>
      <c r="N4" s="10">
        <v>13.9</v>
      </c>
      <c r="O4" s="22">
        <f>SUM(F4:H4)</f>
        <v>37.9</v>
      </c>
      <c r="P4" s="22">
        <f>SUM(I4:K4)</f>
        <v>36.700000000000003</v>
      </c>
      <c r="Q4" s="22">
        <f>SUM(L4:N4)</f>
        <v>38.200000000000003</v>
      </c>
      <c r="R4" s="23">
        <f>SUM(F4:J4)</f>
        <v>62.599999999999994</v>
      </c>
      <c r="S4" s="11" t="s">
        <v>187</v>
      </c>
      <c r="T4" s="11" t="s">
        <v>219</v>
      </c>
      <c r="U4" s="13" t="s">
        <v>221</v>
      </c>
      <c r="V4" s="13" t="s">
        <v>222</v>
      </c>
      <c r="W4" s="13" t="s">
        <v>223</v>
      </c>
      <c r="X4" s="12">
        <v>5.0999999999999996</v>
      </c>
      <c r="Y4" s="12">
        <v>4.2</v>
      </c>
      <c r="Z4" s="11" t="s">
        <v>181</v>
      </c>
      <c r="AA4" s="12">
        <v>-0.3</v>
      </c>
      <c r="AB4" s="12" t="s">
        <v>316</v>
      </c>
      <c r="AC4" s="12">
        <v>-0.3</v>
      </c>
      <c r="AD4" s="12" t="s">
        <v>317</v>
      </c>
      <c r="AE4" s="12"/>
      <c r="AF4" s="11" t="s">
        <v>318</v>
      </c>
      <c r="AG4" s="11" t="s">
        <v>319</v>
      </c>
      <c r="AH4" s="11" t="s">
        <v>181</v>
      </c>
      <c r="AI4" s="8"/>
      <c r="AJ4" s="8" t="s">
        <v>306</v>
      </c>
      <c r="AK4" s="29" t="s">
        <v>307</v>
      </c>
    </row>
    <row r="5" spans="1:40" s="5" customFormat="1">
      <c r="A5" s="6">
        <v>44241</v>
      </c>
      <c r="B5" s="18" t="s">
        <v>159</v>
      </c>
      <c r="C5" s="8" t="s">
        <v>184</v>
      </c>
      <c r="D5" s="9">
        <v>7.9201388888888891E-2</v>
      </c>
      <c r="E5" s="31" t="s">
        <v>241</v>
      </c>
      <c r="F5" s="10">
        <v>12.8</v>
      </c>
      <c r="G5" s="10">
        <v>11.1</v>
      </c>
      <c r="H5" s="10">
        <v>13.6</v>
      </c>
      <c r="I5" s="10">
        <v>12.8</v>
      </c>
      <c r="J5" s="10">
        <v>12.8</v>
      </c>
      <c r="K5" s="10">
        <v>13</v>
      </c>
      <c r="L5" s="10">
        <v>13</v>
      </c>
      <c r="M5" s="10">
        <v>12.5</v>
      </c>
      <c r="N5" s="10">
        <v>12.7</v>
      </c>
      <c r="O5" s="22">
        <f>SUM(F5:H5)</f>
        <v>37.5</v>
      </c>
      <c r="P5" s="22">
        <f>SUM(I5:K5)</f>
        <v>38.6</v>
      </c>
      <c r="Q5" s="22">
        <f>SUM(L5:N5)</f>
        <v>38.200000000000003</v>
      </c>
      <c r="R5" s="23">
        <f>SUM(F5:J5)</f>
        <v>63.099999999999994</v>
      </c>
      <c r="S5" s="11" t="s">
        <v>187</v>
      </c>
      <c r="T5" s="11" t="s">
        <v>188</v>
      </c>
      <c r="U5" s="13" t="s">
        <v>199</v>
      </c>
      <c r="V5" s="13" t="s">
        <v>242</v>
      </c>
      <c r="W5" s="13" t="s">
        <v>236</v>
      </c>
      <c r="X5" s="12">
        <v>4.2</v>
      </c>
      <c r="Y5" s="12">
        <v>4.9000000000000004</v>
      </c>
      <c r="Z5" s="11" t="s">
        <v>181</v>
      </c>
      <c r="AA5" s="12">
        <v>-0.4</v>
      </c>
      <c r="AB5" s="12" t="s">
        <v>316</v>
      </c>
      <c r="AC5" s="12">
        <v>-0.5</v>
      </c>
      <c r="AD5" s="12">
        <v>0.1</v>
      </c>
      <c r="AE5" s="12"/>
      <c r="AF5" s="11" t="s">
        <v>321</v>
      </c>
      <c r="AG5" s="11" t="s">
        <v>319</v>
      </c>
      <c r="AH5" s="11" t="s">
        <v>182</v>
      </c>
      <c r="AI5" s="8"/>
      <c r="AJ5" s="8" t="s">
        <v>295</v>
      </c>
      <c r="AK5" s="29" t="s">
        <v>294</v>
      </c>
    </row>
    <row r="6" spans="1:40" s="5" customFormat="1">
      <c r="A6" s="6">
        <v>44241</v>
      </c>
      <c r="B6" s="18" t="s">
        <v>157</v>
      </c>
      <c r="C6" s="8" t="s">
        <v>184</v>
      </c>
      <c r="D6" s="9">
        <v>8.0590277777777775E-2</v>
      </c>
      <c r="E6" s="8" t="s">
        <v>246</v>
      </c>
      <c r="F6" s="10">
        <v>12.8</v>
      </c>
      <c r="G6" s="10">
        <v>11.9</v>
      </c>
      <c r="H6" s="10">
        <v>14.3</v>
      </c>
      <c r="I6" s="10">
        <v>13.3</v>
      </c>
      <c r="J6" s="10">
        <v>12.6</v>
      </c>
      <c r="K6" s="10">
        <v>12.8</v>
      </c>
      <c r="L6" s="10">
        <v>12.6</v>
      </c>
      <c r="M6" s="10">
        <v>12.7</v>
      </c>
      <c r="N6" s="10">
        <v>13.3</v>
      </c>
      <c r="O6" s="22">
        <f>SUM(F6:H6)</f>
        <v>39</v>
      </c>
      <c r="P6" s="22">
        <f>SUM(I6:K6)</f>
        <v>38.700000000000003</v>
      </c>
      <c r="Q6" s="22">
        <f>SUM(L6:N6)</f>
        <v>38.599999999999994</v>
      </c>
      <c r="R6" s="23">
        <f>SUM(F6:J6)</f>
        <v>64.899999999999991</v>
      </c>
      <c r="S6" s="11" t="s">
        <v>185</v>
      </c>
      <c r="T6" s="11" t="s">
        <v>191</v>
      </c>
      <c r="U6" s="13" t="s">
        <v>194</v>
      </c>
      <c r="V6" s="13" t="s">
        <v>247</v>
      </c>
      <c r="W6" s="13" t="s">
        <v>248</v>
      </c>
      <c r="X6" s="12">
        <v>4.2</v>
      </c>
      <c r="Y6" s="12">
        <v>4.9000000000000004</v>
      </c>
      <c r="Z6" s="11" t="s">
        <v>181</v>
      </c>
      <c r="AA6" s="12">
        <v>1.3</v>
      </c>
      <c r="AB6" s="12" t="s">
        <v>316</v>
      </c>
      <c r="AC6" s="12">
        <v>1.2</v>
      </c>
      <c r="AD6" s="12">
        <v>0.1</v>
      </c>
      <c r="AE6" s="12"/>
      <c r="AF6" s="11" t="s">
        <v>320</v>
      </c>
      <c r="AG6" s="11" t="s">
        <v>319</v>
      </c>
      <c r="AH6" s="11" t="s">
        <v>182</v>
      </c>
      <c r="AI6" s="8"/>
      <c r="AJ6" s="8" t="s">
        <v>298</v>
      </c>
      <c r="AK6" s="29" t="s">
        <v>299</v>
      </c>
    </row>
    <row r="7" spans="1:40" s="5" customFormat="1">
      <c r="A7" s="6">
        <v>44241</v>
      </c>
      <c r="B7" s="18" t="s">
        <v>165</v>
      </c>
      <c r="C7" s="8" t="s">
        <v>184</v>
      </c>
      <c r="D7" s="9">
        <v>7.7835648148148154E-2</v>
      </c>
      <c r="E7" s="8" t="s">
        <v>263</v>
      </c>
      <c r="F7" s="10">
        <v>12.8</v>
      </c>
      <c r="G7" s="10">
        <v>11.3</v>
      </c>
      <c r="H7" s="10">
        <v>13.8</v>
      </c>
      <c r="I7" s="10">
        <v>12.6</v>
      </c>
      <c r="J7" s="10">
        <v>12.2</v>
      </c>
      <c r="K7" s="10">
        <v>12.5</v>
      </c>
      <c r="L7" s="10">
        <v>12.2</v>
      </c>
      <c r="M7" s="10">
        <v>12.2</v>
      </c>
      <c r="N7" s="10">
        <v>12.9</v>
      </c>
      <c r="O7" s="22">
        <f t="shared" ref="O7" si="0">SUM(F7:H7)</f>
        <v>37.900000000000006</v>
      </c>
      <c r="P7" s="22">
        <f t="shared" ref="P7" si="1">SUM(I7:K7)</f>
        <v>37.299999999999997</v>
      </c>
      <c r="Q7" s="22">
        <f t="shared" ref="Q7" si="2">SUM(L7:N7)</f>
        <v>37.299999999999997</v>
      </c>
      <c r="R7" s="23">
        <f t="shared" ref="R7" si="3">SUM(F7:J7)</f>
        <v>62.7</v>
      </c>
      <c r="S7" s="11" t="s">
        <v>185</v>
      </c>
      <c r="T7" s="11" t="s">
        <v>258</v>
      </c>
      <c r="U7" s="13" t="s">
        <v>242</v>
      </c>
      <c r="V7" s="13" t="s">
        <v>264</v>
      </c>
      <c r="W7" s="13" t="s">
        <v>265</v>
      </c>
      <c r="X7" s="12">
        <v>4.2</v>
      </c>
      <c r="Y7" s="12">
        <v>4.9000000000000004</v>
      </c>
      <c r="Z7" s="11" t="s">
        <v>181</v>
      </c>
      <c r="AA7" s="12">
        <v>1</v>
      </c>
      <c r="AB7" s="12">
        <v>-0.2</v>
      </c>
      <c r="AC7" s="12">
        <v>0.7</v>
      </c>
      <c r="AD7" s="12">
        <v>0.1</v>
      </c>
      <c r="AE7" s="12"/>
      <c r="AF7" s="11" t="s">
        <v>319</v>
      </c>
      <c r="AG7" s="11" t="s">
        <v>319</v>
      </c>
      <c r="AH7" s="11" t="s">
        <v>181</v>
      </c>
      <c r="AI7" s="8"/>
      <c r="AJ7" s="8" t="s">
        <v>284</v>
      </c>
      <c r="AK7" s="29" t="s">
        <v>285</v>
      </c>
    </row>
  </sheetData>
  <autoFilter ref="A1:AJ7" xr:uid="{00000000-0009-0000-0000-00000C000000}"/>
  <phoneticPr fontId="12"/>
  <conditionalFormatting sqref="AF2:AG6">
    <cfRule type="containsText" dxfId="41" priority="1198" operator="containsText" text="E">
      <formula>NOT(ISERROR(SEARCH("E",AF2)))</formula>
    </cfRule>
    <cfRule type="containsText" dxfId="40" priority="1199" operator="containsText" text="B">
      <formula>NOT(ISERROR(SEARCH("B",AF2)))</formula>
    </cfRule>
    <cfRule type="containsText" dxfId="39" priority="1200" operator="containsText" text="A">
      <formula>NOT(ISERROR(SEARCH("A",AF2)))</formula>
    </cfRule>
  </conditionalFormatting>
  <conditionalFormatting sqref="AH2:AI6">
    <cfRule type="containsText" dxfId="38" priority="1195" operator="containsText" text="E">
      <formula>NOT(ISERROR(SEARCH("E",AH2)))</formula>
    </cfRule>
    <cfRule type="containsText" dxfId="37" priority="1196" operator="containsText" text="B">
      <formula>NOT(ISERROR(SEARCH("B",AH2)))</formula>
    </cfRule>
    <cfRule type="containsText" dxfId="36" priority="1197" operator="containsText" text="A">
      <formula>NOT(ISERROR(SEARCH("A",AH2)))</formula>
    </cfRule>
  </conditionalFormatting>
  <conditionalFormatting sqref="F2:N6">
    <cfRule type="colorScale" priority="1552">
      <colorScale>
        <cfvo type="min"/>
        <cfvo type="percentile" val="50"/>
        <cfvo type="max"/>
        <color rgb="FFF8696B"/>
        <color rgb="FFFFEB84"/>
        <color rgb="FF63BE7B"/>
      </colorScale>
    </cfRule>
  </conditionalFormatting>
  <conditionalFormatting sqref="AF7:AG7">
    <cfRule type="containsText" dxfId="35" priority="344" operator="containsText" text="E">
      <formula>NOT(ISERROR(SEARCH("E",AF7)))</formula>
    </cfRule>
    <cfRule type="containsText" dxfId="34" priority="345" operator="containsText" text="B">
      <formula>NOT(ISERROR(SEARCH("B",AF7)))</formula>
    </cfRule>
    <cfRule type="containsText" dxfId="33" priority="346" operator="containsText" text="A">
      <formula>NOT(ISERROR(SEARCH("A",AF7)))</formula>
    </cfRule>
  </conditionalFormatting>
  <conditionalFormatting sqref="AH7:AI7">
    <cfRule type="containsText" dxfId="32" priority="341" operator="containsText" text="E">
      <formula>NOT(ISERROR(SEARCH("E",AH7)))</formula>
    </cfRule>
    <cfRule type="containsText" dxfId="31" priority="342" operator="containsText" text="B">
      <formula>NOT(ISERROR(SEARCH("B",AH7)))</formula>
    </cfRule>
    <cfRule type="containsText" dxfId="30" priority="343" operator="containsText" text="A">
      <formula>NOT(ISERROR(SEARCH("A",AH7)))</formula>
    </cfRule>
  </conditionalFormatting>
  <conditionalFormatting sqref="F7:N7">
    <cfRule type="colorScale" priority="1572">
      <colorScale>
        <cfvo type="min"/>
        <cfvo type="percentile" val="50"/>
        <cfvo type="max"/>
        <color rgb="FFF8696B"/>
        <color rgb="FFFFEB84"/>
        <color rgb="FF63BE7B"/>
      </colorScale>
    </cfRule>
  </conditionalFormatting>
  <conditionalFormatting sqref="Z2">
    <cfRule type="containsText" dxfId="29" priority="25" operator="containsText" text="D">
      <formula>NOT(ISERROR(SEARCH("D",Z2)))</formula>
    </cfRule>
    <cfRule type="containsText" dxfId="28" priority="26" operator="containsText" text="S">
      <formula>NOT(ISERROR(SEARCH("S",Z2)))</formula>
    </cfRule>
    <cfRule type="containsText" dxfId="27" priority="27" operator="containsText" text="F">
      <formula>NOT(ISERROR(SEARCH("F",Z2)))</formula>
    </cfRule>
    <cfRule type="containsText" dxfId="26" priority="28" operator="containsText" text="E">
      <formula>NOT(ISERROR(SEARCH("E",Z2)))</formula>
    </cfRule>
    <cfRule type="containsText" dxfId="25" priority="29" operator="containsText" text="B">
      <formula>NOT(ISERROR(SEARCH("B",Z2)))</formula>
    </cfRule>
    <cfRule type="containsText" dxfId="24" priority="30" operator="containsText" text="A">
      <formula>NOT(ISERROR(SEARCH("A",Z2)))</formula>
    </cfRule>
  </conditionalFormatting>
  <conditionalFormatting sqref="Z3:Z7">
    <cfRule type="containsText" dxfId="23" priority="1" operator="containsText" text="D">
      <formula>NOT(ISERROR(SEARCH("D",Z3)))</formula>
    </cfRule>
    <cfRule type="containsText" dxfId="22" priority="2" operator="containsText" text="S">
      <formula>NOT(ISERROR(SEARCH("S",Z3)))</formula>
    </cfRule>
    <cfRule type="containsText" dxfId="21" priority="3" operator="containsText" text="F">
      <formula>NOT(ISERROR(SEARCH("F",Z3)))</formula>
    </cfRule>
    <cfRule type="containsText" dxfId="20" priority="4" operator="containsText" text="E">
      <formula>NOT(ISERROR(SEARCH("E",Z3)))</formula>
    </cfRule>
    <cfRule type="containsText" dxfId="19" priority="5" operator="containsText" text="B">
      <formula>NOT(ISERROR(SEARCH("B",Z3)))</formula>
    </cfRule>
    <cfRule type="containsText" dxfId="18" priority="6" operator="containsText" text="A">
      <formula>NOT(ISERROR(SEARCH("A",Z3)))</formula>
    </cfRule>
  </conditionalFormatting>
  <dataValidations count="1">
    <dataValidation type="list" allowBlank="1" showInputMessage="1" showErrorMessage="1" sqref="AI2:AI7"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L2"/>
  <sheetViews>
    <sheetView workbookViewId="0">
      <pane xSplit="5" ySplit="1" topLeftCell="Z2" activePane="bottomRight" state="frozen"/>
      <selection activeCell="E24" sqref="E24"/>
      <selection pane="topRight" activeCell="E24" sqref="E24"/>
      <selection pane="bottomLeft" activeCell="E24" sqref="E24"/>
      <selection pane="bottomRight" activeCell="AA2" sqref="AA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1" max="31" width="8.83203125" customWidth="1"/>
    <col min="32" max="32" width="8.83203125" hidden="1" customWidth="1"/>
    <col min="37" max="38" width="150.83203125" customWidth="1"/>
  </cols>
  <sheetData>
    <row r="1" spans="1:38"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2" t="s">
        <v>49</v>
      </c>
      <c r="U1" s="2" t="s">
        <v>50</v>
      </c>
      <c r="V1" s="3" t="s">
        <v>51</v>
      </c>
      <c r="W1" s="3" t="s">
        <v>52</v>
      </c>
      <c r="X1" s="3" t="s">
        <v>53</v>
      </c>
      <c r="Y1" s="4" t="s">
        <v>152</v>
      </c>
      <c r="Z1" s="4" t="s">
        <v>153</v>
      </c>
      <c r="AA1" s="4" t="s">
        <v>173</v>
      </c>
      <c r="AB1" s="4" t="s">
        <v>9</v>
      </c>
      <c r="AC1" s="4" t="s">
        <v>91</v>
      </c>
      <c r="AD1" s="4" t="s">
        <v>10</v>
      </c>
      <c r="AE1" s="4" t="s">
        <v>11</v>
      </c>
      <c r="AF1" s="4"/>
      <c r="AG1" s="4" t="s">
        <v>12</v>
      </c>
      <c r="AH1" s="4" t="s">
        <v>13</v>
      </c>
      <c r="AI1" s="4" t="s">
        <v>54</v>
      </c>
      <c r="AJ1" s="4" t="s">
        <v>55</v>
      </c>
      <c r="AK1" s="14" t="s">
        <v>93</v>
      </c>
      <c r="AL1" s="14" t="s">
        <v>154</v>
      </c>
    </row>
    <row r="2" spans="1:38" s="5" customFormat="1">
      <c r="A2" s="6">
        <v>44240</v>
      </c>
      <c r="B2" s="7" t="s">
        <v>161</v>
      </c>
      <c r="C2" s="8" t="s">
        <v>184</v>
      </c>
      <c r="D2" s="9">
        <v>8.7581018518518516E-2</v>
      </c>
      <c r="E2" s="31" t="s">
        <v>277</v>
      </c>
      <c r="F2" s="10">
        <v>12.9</v>
      </c>
      <c r="G2" s="10">
        <v>11.6</v>
      </c>
      <c r="H2" s="10">
        <v>11.4</v>
      </c>
      <c r="I2" s="10">
        <v>13.1</v>
      </c>
      <c r="J2" s="10">
        <v>12.7</v>
      </c>
      <c r="K2" s="10">
        <v>12.6</v>
      </c>
      <c r="L2" s="10">
        <v>12.9</v>
      </c>
      <c r="M2" s="10">
        <v>13.2</v>
      </c>
      <c r="N2" s="10">
        <v>12.8</v>
      </c>
      <c r="O2" s="10">
        <v>13.5</v>
      </c>
      <c r="P2" s="22">
        <f t="shared" ref="P2" si="0">SUM(F2:H2)</f>
        <v>35.9</v>
      </c>
      <c r="Q2" s="22">
        <f t="shared" ref="Q2" si="1">SUM(I2:L2)</f>
        <v>51.3</v>
      </c>
      <c r="R2" s="22">
        <f t="shared" ref="R2" si="2">SUM(M2:O2)</f>
        <v>39.5</v>
      </c>
      <c r="S2" s="23">
        <f t="shared" ref="S2" si="3">SUM(F2:J2)</f>
        <v>61.7</v>
      </c>
      <c r="T2" s="11" t="s">
        <v>276</v>
      </c>
      <c r="U2" s="11" t="s">
        <v>191</v>
      </c>
      <c r="V2" s="13" t="s">
        <v>238</v>
      </c>
      <c r="W2" s="13" t="s">
        <v>264</v>
      </c>
      <c r="X2" s="13" t="s">
        <v>264</v>
      </c>
      <c r="Y2" s="12">
        <v>5.0999999999999996</v>
      </c>
      <c r="Z2" s="12">
        <v>4.2</v>
      </c>
      <c r="AA2" s="11" t="s">
        <v>181</v>
      </c>
      <c r="AB2" s="12">
        <v>1.1000000000000001</v>
      </c>
      <c r="AC2" s="12" t="s">
        <v>316</v>
      </c>
      <c r="AD2" s="12">
        <v>1.1000000000000001</v>
      </c>
      <c r="AE2" s="12" t="s">
        <v>317</v>
      </c>
      <c r="AF2" s="12"/>
      <c r="AG2" s="11" t="s">
        <v>320</v>
      </c>
      <c r="AH2" s="11" t="s">
        <v>319</v>
      </c>
      <c r="AI2" s="11" t="s">
        <v>181</v>
      </c>
      <c r="AJ2" s="8"/>
      <c r="AK2" s="8" t="s">
        <v>302</v>
      </c>
      <c r="AL2" s="29" t="s">
        <v>303</v>
      </c>
    </row>
  </sheetData>
  <autoFilter ref="A1:AK1" xr:uid="{00000000-0009-0000-0000-00000D000000}"/>
  <phoneticPr fontId="12"/>
  <conditionalFormatting sqref="AG2:AH2">
    <cfRule type="containsText" dxfId="17" priority="34" operator="containsText" text="E">
      <formula>NOT(ISERROR(SEARCH("E",AG2)))</formula>
    </cfRule>
    <cfRule type="containsText" dxfId="16" priority="35" operator="containsText" text="B">
      <formula>NOT(ISERROR(SEARCH("B",AG2)))</formula>
    </cfRule>
    <cfRule type="containsText" dxfId="15" priority="36" operator="containsText" text="A">
      <formula>NOT(ISERROR(SEARCH("A",AG2)))</formula>
    </cfRule>
  </conditionalFormatting>
  <conditionalFormatting sqref="AI2">
    <cfRule type="containsText" dxfId="14" priority="31" operator="containsText" text="E">
      <formula>NOT(ISERROR(SEARCH("E",AI2)))</formula>
    </cfRule>
    <cfRule type="containsText" dxfId="13" priority="32" operator="containsText" text="B">
      <formula>NOT(ISERROR(SEARCH("B",AI2)))</formula>
    </cfRule>
    <cfRule type="containsText" dxfId="12" priority="33" operator="containsText" text="A">
      <formula>NOT(ISERROR(SEARCH("A",AI2)))</formula>
    </cfRule>
  </conditionalFormatting>
  <conditionalFormatting sqref="F2:O2">
    <cfRule type="colorScale" priority="37">
      <colorScale>
        <cfvo type="min"/>
        <cfvo type="percentile" val="50"/>
        <cfvo type="max"/>
        <color rgb="FFF8696B"/>
        <color rgb="FFFFEB84"/>
        <color rgb="FF63BE7B"/>
      </colorScale>
    </cfRule>
  </conditionalFormatting>
  <conditionalFormatting sqref="AJ2">
    <cfRule type="containsText" dxfId="11" priority="28" operator="containsText" text="E">
      <formula>NOT(ISERROR(SEARCH("E",AJ2)))</formula>
    </cfRule>
    <cfRule type="containsText" dxfId="10" priority="29" operator="containsText" text="B">
      <formula>NOT(ISERROR(SEARCH("B",AJ2)))</formula>
    </cfRule>
    <cfRule type="containsText" dxfId="9" priority="30" operator="containsText" text="A">
      <formula>NOT(ISERROR(SEARCH("A",AJ2)))</formula>
    </cfRule>
  </conditionalFormatting>
  <conditionalFormatting sqref="AJ2">
    <cfRule type="containsText" dxfId="8" priority="25" operator="containsText" text="E">
      <formula>NOT(ISERROR(SEARCH("E",AJ2)))</formula>
    </cfRule>
    <cfRule type="containsText" dxfId="7" priority="26" operator="containsText" text="B">
      <formula>NOT(ISERROR(SEARCH("B",AJ2)))</formula>
    </cfRule>
    <cfRule type="containsText" dxfId="6" priority="27" operator="containsText" text="A">
      <formula>NOT(ISERROR(SEARCH("A",AJ2)))</formula>
    </cfRule>
  </conditionalFormatting>
  <conditionalFormatting sqref="AA2">
    <cfRule type="containsText" dxfId="5" priority="19" operator="containsText" text="D">
      <formula>NOT(ISERROR(SEARCH("D",AA2)))</formula>
    </cfRule>
    <cfRule type="containsText" dxfId="4" priority="20" operator="containsText" text="S">
      <formula>NOT(ISERROR(SEARCH("S",AA2)))</formula>
    </cfRule>
    <cfRule type="containsText" dxfId="3" priority="21" operator="containsText" text="F">
      <formula>NOT(ISERROR(SEARCH("F",AA2)))</formula>
    </cfRule>
    <cfRule type="containsText" dxfId="2" priority="22" operator="containsText" text="E">
      <formula>NOT(ISERROR(SEARCH("E",AA2)))</formula>
    </cfRule>
    <cfRule type="containsText" dxfId="1" priority="23" operator="containsText" text="B">
      <formula>NOT(ISERROR(SEARCH("B",AA2)))</formula>
    </cfRule>
    <cfRule type="containsText" dxfId="0" priority="24" operator="containsText" text="A">
      <formula>NOT(ISERROR(SEARCH("A",AA2)))</formula>
    </cfRule>
  </conditionalFormatting>
  <dataValidations count="1">
    <dataValidation type="list" allowBlank="1" showInputMessage="1" showErrorMessage="1" sqref="AJ2" xr:uid="{0AE68839-255F-F54D-A9F2-9B6629B6F6BF}">
      <formula1>"強風,外差し,イン先行,タフ"</formula1>
    </dataValidation>
  </dataValidations>
  <pageMargins left="0.7" right="0.7" top="0.75" bottom="0.75" header="0.3" footer="0.3"/>
  <pageSetup paperSize="9" orientation="portrait" horizontalDpi="4294967292" verticalDpi="4294967292"/>
  <ignoredErrors>
    <ignoredError sqref="P2:S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N2" activePane="bottomRight" state="frozen"/>
      <selection activeCell="E24" sqref="E24"/>
      <selection pane="topRight" activeCell="E24" sqref="E24"/>
      <selection pane="bottomLeft" activeCell="E24" sqref="E24"/>
      <selection pane="bottomRight" activeCell="Y1" sqref="Y1:Y104857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169</v>
      </c>
      <c r="X1" s="4" t="s">
        <v>173</v>
      </c>
      <c r="Y1" s="4" t="s">
        <v>9</v>
      </c>
      <c r="Z1" s="4" t="s">
        <v>91</v>
      </c>
      <c r="AA1" s="4" t="s">
        <v>10</v>
      </c>
      <c r="AB1" s="4" t="s">
        <v>11</v>
      </c>
      <c r="AC1" s="4"/>
      <c r="AD1" s="4" t="s">
        <v>12</v>
      </c>
      <c r="AE1" s="4" t="s">
        <v>13</v>
      </c>
      <c r="AF1" s="4" t="s">
        <v>54</v>
      </c>
      <c r="AG1" s="4" t="s">
        <v>92</v>
      </c>
      <c r="AH1" s="14" t="s">
        <v>93</v>
      </c>
      <c r="AI1" s="14" t="s">
        <v>154</v>
      </c>
    </row>
    <row r="2" spans="1:35" s="5" customFormat="1">
      <c r="A2" s="6"/>
      <c r="B2" s="7"/>
      <c r="C2" s="8"/>
      <c r="D2" s="9"/>
      <c r="E2" s="8"/>
      <c r="F2" s="10"/>
      <c r="G2" s="10"/>
      <c r="H2" s="10"/>
      <c r="I2" s="10"/>
      <c r="J2" s="10"/>
      <c r="K2" s="10"/>
      <c r="L2" s="22">
        <f t="shared" ref="L2" si="0">SUM(F2:H2)</f>
        <v>0</v>
      </c>
      <c r="M2" s="22">
        <f t="shared" ref="M2" si="1">SUM(I2:K2)</f>
        <v>0</v>
      </c>
      <c r="N2" s="23">
        <f t="shared" ref="N2" si="2">SUM(F2:J2)</f>
        <v>0</v>
      </c>
      <c r="O2" s="11"/>
      <c r="P2" s="11"/>
      <c r="Q2" s="34"/>
      <c r="R2" s="34"/>
      <c r="S2" s="34"/>
      <c r="T2" s="13" t="s">
        <v>156</v>
      </c>
      <c r="U2" s="12"/>
      <c r="V2" s="12"/>
      <c r="W2" s="12"/>
      <c r="X2" s="11"/>
      <c r="Y2" s="12"/>
      <c r="Z2" s="12"/>
      <c r="AA2" s="12"/>
      <c r="AB2" s="8"/>
      <c r="AC2" s="8"/>
      <c r="AD2" s="11"/>
      <c r="AE2" s="11"/>
      <c r="AF2" s="11"/>
      <c r="AG2" s="8"/>
      <c r="AH2" s="8"/>
      <c r="AI2" s="29"/>
    </row>
  </sheetData>
  <autoFilter ref="A1:AH1" xr:uid="{00000000-0009-0000-0000-000001000000}"/>
  <phoneticPr fontId="12"/>
  <conditionalFormatting sqref="AD2:AE2">
    <cfRule type="containsText" dxfId="245" priority="710" operator="containsText" text="E">
      <formula>NOT(ISERROR(SEARCH("E",AD2)))</formula>
    </cfRule>
    <cfRule type="containsText" dxfId="244" priority="711" operator="containsText" text="B">
      <formula>NOT(ISERROR(SEARCH("B",AD2)))</formula>
    </cfRule>
    <cfRule type="containsText" dxfId="243" priority="712" operator="containsText" text="A">
      <formula>NOT(ISERROR(SEARCH("A",AD2)))</formula>
    </cfRule>
  </conditionalFormatting>
  <conditionalFormatting sqref="AF2">
    <cfRule type="containsText" dxfId="242" priority="707" operator="containsText" text="E">
      <formula>NOT(ISERROR(SEARCH("E",AF2)))</formula>
    </cfRule>
    <cfRule type="containsText" dxfId="241" priority="708" operator="containsText" text="B">
      <formula>NOT(ISERROR(SEARCH("B",AF2)))</formula>
    </cfRule>
    <cfRule type="containsText" dxfId="240" priority="709" operator="containsText" text="A">
      <formula>NOT(ISERROR(SEARCH("A",AF2)))</formula>
    </cfRule>
  </conditionalFormatting>
  <conditionalFormatting sqref="F2:K2">
    <cfRule type="colorScale" priority="669">
      <colorScale>
        <cfvo type="min"/>
        <cfvo type="percentile" val="50"/>
        <cfvo type="max"/>
        <color rgb="FFF8696B"/>
        <color rgb="FFFFEB84"/>
        <color rgb="FF63BE7B"/>
      </colorScale>
    </cfRule>
  </conditionalFormatting>
  <conditionalFormatting sqref="AG2">
    <cfRule type="containsText" dxfId="239" priority="425" operator="containsText" text="E">
      <formula>NOT(ISERROR(SEARCH("E",AG2)))</formula>
    </cfRule>
    <cfRule type="containsText" dxfId="238" priority="426" operator="containsText" text="B">
      <formula>NOT(ISERROR(SEARCH("B",AG2)))</formula>
    </cfRule>
    <cfRule type="containsText" dxfId="237" priority="427" operator="containsText" text="A">
      <formula>NOT(ISERROR(SEARCH("A",AG2)))</formula>
    </cfRule>
  </conditionalFormatting>
  <conditionalFormatting sqref="X2">
    <cfRule type="containsText" dxfId="236" priority="1" operator="containsText" text="D">
      <formula>NOT(ISERROR(SEARCH("D",X2)))</formula>
    </cfRule>
    <cfRule type="containsText" dxfId="235" priority="2" operator="containsText" text="S">
      <formula>NOT(ISERROR(SEARCH("S",X2)))</formula>
    </cfRule>
    <cfRule type="containsText" dxfId="234" priority="3" operator="containsText" text="F">
      <formula>NOT(ISERROR(SEARCH("F",X2)))</formula>
    </cfRule>
    <cfRule type="containsText" dxfId="233" priority="4" operator="containsText" text="E">
      <formula>NOT(ISERROR(SEARCH("E",X2)))</formula>
    </cfRule>
    <cfRule type="containsText" dxfId="232" priority="5" operator="containsText" text="B">
      <formula>NOT(ISERROR(SEARCH("B",X2)))</formula>
    </cfRule>
    <cfRule type="containsText" dxfId="231" priority="6" operator="containsText" text="A">
      <formula>NOT(ISERROR(SEARCH("A",X2)))</formula>
    </cfRule>
  </conditionalFormatting>
  <dataValidations count="1">
    <dataValidation type="list" allowBlank="1" showInputMessage="1" showErrorMessage="1" sqref="AG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
  <sheetViews>
    <sheetView zoomScaleNormal="100" workbookViewId="0">
      <pane xSplit="5" ySplit="1" topLeftCell="U2" activePane="bottomRight" state="frozen"/>
      <selection activeCell="E15" sqref="E15"/>
      <selection pane="topRight" activeCell="E15" sqref="E15"/>
      <selection pane="bottomLeft" activeCell="E15" sqref="E15"/>
      <selection pane="bottomRight" activeCell="Y2" sqref="Y2"/>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169</v>
      </c>
      <c r="Z1" s="4" t="s">
        <v>173</v>
      </c>
      <c r="AA1" s="4" t="s">
        <v>9</v>
      </c>
      <c r="AB1" s="4" t="s">
        <v>100</v>
      </c>
      <c r="AC1" s="4" t="s">
        <v>10</v>
      </c>
      <c r="AD1" s="4" t="s">
        <v>11</v>
      </c>
      <c r="AE1" s="4"/>
      <c r="AF1" s="4" t="s">
        <v>12</v>
      </c>
      <c r="AG1" s="4" t="s">
        <v>13</v>
      </c>
      <c r="AH1" s="4" t="s">
        <v>54</v>
      </c>
      <c r="AI1" s="4" t="s">
        <v>55</v>
      </c>
      <c r="AJ1" s="1" t="s">
        <v>14</v>
      </c>
      <c r="AK1" s="14" t="s">
        <v>154</v>
      </c>
    </row>
    <row r="2" spans="1:37" s="5" customFormat="1">
      <c r="A2" s="19">
        <v>44240</v>
      </c>
      <c r="B2" s="18" t="s">
        <v>161</v>
      </c>
      <c r="C2" s="20" t="s">
        <v>184</v>
      </c>
      <c r="D2" s="21">
        <v>5.6250000000000001E-2</v>
      </c>
      <c r="E2" s="45" t="s">
        <v>228</v>
      </c>
      <c r="F2" s="10">
        <v>12.2</v>
      </c>
      <c r="G2" s="10">
        <v>11</v>
      </c>
      <c r="H2" s="10">
        <v>11.4</v>
      </c>
      <c r="I2" s="10">
        <v>11.7</v>
      </c>
      <c r="J2" s="10">
        <v>11.8</v>
      </c>
      <c r="K2" s="10">
        <v>11.1</v>
      </c>
      <c r="L2" s="10">
        <v>11.8</v>
      </c>
      <c r="M2" s="22">
        <f t="shared" ref="M2" si="0">SUM(F2:H2)</f>
        <v>34.6</v>
      </c>
      <c r="N2" s="22">
        <f t="shared" ref="N2" si="1">I2</f>
        <v>11.7</v>
      </c>
      <c r="O2" s="22">
        <f t="shared" ref="O2" si="2">SUM(J2:L2)</f>
        <v>34.700000000000003</v>
      </c>
      <c r="P2" s="23">
        <f t="shared" ref="P2" si="3">SUM(F2:J2)</f>
        <v>58.099999999999994</v>
      </c>
      <c r="Q2" s="11" t="s">
        <v>187</v>
      </c>
      <c r="R2" s="11" t="s">
        <v>188</v>
      </c>
      <c r="S2" s="13" t="s">
        <v>229</v>
      </c>
      <c r="T2" s="13" t="s">
        <v>202</v>
      </c>
      <c r="U2" s="13" t="s">
        <v>230</v>
      </c>
      <c r="V2" s="13" t="s">
        <v>156</v>
      </c>
      <c r="W2" s="12">
        <v>10.4</v>
      </c>
      <c r="X2" s="12">
        <v>10.8</v>
      </c>
      <c r="Y2" s="12">
        <v>9.5</v>
      </c>
      <c r="Z2" s="11" t="s">
        <v>183</v>
      </c>
      <c r="AA2" s="16">
        <v>-0.5</v>
      </c>
      <c r="AB2" s="11" t="s">
        <v>316</v>
      </c>
      <c r="AC2" s="11">
        <v>0.7</v>
      </c>
      <c r="AD2" s="11">
        <v>-1.2</v>
      </c>
      <c r="AE2" s="11"/>
      <c r="AF2" s="11" t="s">
        <v>319</v>
      </c>
      <c r="AG2" s="11" t="s">
        <v>319</v>
      </c>
      <c r="AH2" s="11" t="s">
        <v>182</v>
      </c>
      <c r="AI2" s="8" t="s">
        <v>275</v>
      </c>
      <c r="AJ2" s="8" t="s">
        <v>231</v>
      </c>
      <c r="AK2" s="29" t="s">
        <v>232</v>
      </c>
    </row>
  </sheetData>
  <autoFilter ref="A1:AJ2" xr:uid="{00000000-0009-0000-0000-000002000000}"/>
  <phoneticPr fontId="12"/>
  <conditionalFormatting sqref="AF2:AG2">
    <cfRule type="containsText" dxfId="230" priority="734" operator="containsText" text="E">
      <formula>NOT(ISERROR(SEARCH("E",AF2)))</formula>
    </cfRule>
    <cfRule type="containsText" dxfId="229" priority="735" operator="containsText" text="B">
      <formula>NOT(ISERROR(SEARCH("B",AF2)))</formula>
    </cfRule>
    <cfRule type="containsText" dxfId="228" priority="736" operator="containsText" text="A">
      <formula>NOT(ISERROR(SEARCH("A",AF2)))</formula>
    </cfRule>
  </conditionalFormatting>
  <conditionalFormatting sqref="AH2">
    <cfRule type="containsText" dxfId="227" priority="731" operator="containsText" text="E">
      <formula>NOT(ISERROR(SEARCH("E",AH2)))</formula>
    </cfRule>
    <cfRule type="containsText" dxfId="226" priority="732" operator="containsText" text="B">
      <formula>NOT(ISERROR(SEARCH("B",AH2)))</formula>
    </cfRule>
    <cfRule type="containsText" dxfId="225" priority="733" operator="containsText" text="A">
      <formula>NOT(ISERROR(SEARCH("A",AH2)))</formula>
    </cfRule>
  </conditionalFormatting>
  <conditionalFormatting sqref="AI2">
    <cfRule type="containsText" dxfId="224" priority="424" operator="containsText" text="E">
      <formula>NOT(ISERROR(SEARCH("E",AI2)))</formula>
    </cfRule>
    <cfRule type="containsText" dxfId="223" priority="425" operator="containsText" text="B">
      <formula>NOT(ISERROR(SEARCH("B",AI2)))</formula>
    </cfRule>
    <cfRule type="containsText" dxfId="222" priority="426" operator="containsText" text="A">
      <formula>NOT(ISERROR(SEARCH("A",AI2)))</formula>
    </cfRule>
  </conditionalFormatting>
  <conditionalFormatting sqref="Z2">
    <cfRule type="containsText" dxfId="221" priority="2" operator="containsText" text="D">
      <formula>NOT(ISERROR(SEARCH("D",Z2)))</formula>
    </cfRule>
    <cfRule type="containsText" dxfId="220" priority="3" operator="containsText" text="S">
      <formula>NOT(ISERROR(SEARCH("S",Z2)))</formula>
    </cfRule>
    <cfRule type="containsText" dxfId="219" priority="4" operator="containsText" text="F">
      <formula>NOT(ISERROR(SEARCH("F",Z2)))</formula>
    </cfRule>
    <cfRule type="containsText" dxfId="218" priority="5" operator="containsText" text="E">
      <formula>NOT(ISERROR(SEARCH("E",Z2)))</formula>
    </cfRule>
    <cfRule type="containsText" dxfId="217" priority="6" operator="containsText" text="B">
      <formula>NOT(ISERROR(SEARCH("B",Z2)))</formula>
    </cfRule>
    <cfRule type="containsText" dxfId="216" priority="7" operator="containsText" text="A">
      <formula>NOT(ISERROR(SEARCH("A",Z2)))</formula>
    </cfRule>
  </conditionalFormatting>
  <conditionalFormatting sqref="F2:L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4"/>
  <sheetViews>
    <sheetView zoomScaleNormal="100" workbookViewId="0">
      <pane xSplit="5" ySplit="1" topLeftCell="U2" activePane="bottomRight" state="frozen"/>
      <selection activeCell="E24" sqref="E24"/>
      <selection pane="topRight" activeCell="E24" sqref="E24"/>
      <selection pane="bottomLeft" activeCell="E24" sqref="E24"/>
      <selection pane="bottomRight" activeCell="AB4" sqref="AB4:AH4"/>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89</v>
      </c>
      <c r="S1" s="2" t="s">
        <v>50</v>
      </c>
      <c r="T1" s="3" t="s">
        <v>51</v>
      </c>
      <c r="U1" s="3" t="s">
        <v>52</v>
      </c>
      <c r="V1" s="3" t="s">
        <v>53</v>
      </c>
      <c r="W1" s="3" t="s">
        <v>90</v>
      </c>
      <c r="X1" s="4" t="s">
        <v>152</v>
      </c>
      <c r="Y1" s="4" t="s">
        <v>153</v>
      </c>
      <c r="Z1" s="4" t="s">
        <v>169</v>
      </c>
      <c r="AA1" s="4" t="s">
        <v>173</v>
      </c>
      <c r="AB1" s="4" t="s">
        <v>9</v>
      </c>
      <c r="AC1" s="4" t="s">
        <v>91</v>
      </c>
      <c r="AD1" s="4" t="s">
        <v>10</v>
      </c>
      <c r="AE1" s="4" t="s">
        <v>11</v>
      </c>
      <c r="AF1" s="4"/>
      <c r="AG1" s="4" t="s">
        <v>12</v>
      </c>
      <c r="AH1" s="4" t="s">
        <v>13</v>
      </c>
      <c r="AI1" s="4" t="s">
        <v>54</v>
      </c>
      <c r="AJ1" s="4" t="s">
        <v>92</v>
      </c>
      <c r="AK1" s="14" t="s">
        <v>93</v>
      </c>
      <c r="AL1" s="14" t="s">
        <v>154</v>
      </c>
    </row>
    <row r="2" spans="1:38" s="5" customFormat="1">
      <c r="A2" s="6">
        <v>44240</v>
      </c>
      <c r="B2" s="18" t="s">
        <v>155</v>
      </c>
      <c r="C2" s="8" t="s">
        <v>184</v>
      </c>
      <c r="D2" s="9">
        <v>6.5995370370370371E-2</v>
      </c>
      <c r="E2" s="31" t="s">
        <v>234</v>
      </c>
      <c r="F2" s="10">
        <v>13.2</v>
      </c>
      <c r="G2" s="10">
        <v>12</v>
      </c>
      <c r="H2" s="10">
        <v>12.4</v>
      </c>
      <c r="I2" s="10">
        <v>12.7</v>
      </c>
      <c r="J2" s="10">
        <v>11.9</v>
      </c>
      <c r="K2" s="10">
        <v>11</v>
      </c>
      <c r="L2" s="10">
        <v>10.6</v>
      </c>
      <c r="M2" s="10">
        <v>11.4</v>
      </c>
      <c r="N2" s="22">
        <f t="shared" ref="N2:N4" si="0">SUM(F2:H2)</f>
        <v>37.6</v>
      </c>
      <c r="O2" s="22">
        <f t="shared" ref="O2:O4" si="1">SUM(I2:J2)</f>
        <v>24.6</v>
      </c>
      <c r="P2" s="22">
        <f t="shared" ref="P2:P4" si="2">SUM(K2:M2)</f>
        <v>33</v>
      </c>
      <c r="Q2" s="23">
        <f t="shared" ref="Q2:Q4" si="3">SUM(F2:J2)</f>
        <v>62.199999999999996</v>
      </c>
      <c r="R2" s="11" t="s">
        <v>233</v>
      </c>
      <c r="S2" s="11" t="s">
        <v>186</v>
      </c>
      <c r="T2" s="13" t="s">
        <v>235</v>
      </c>
      <c r="U2" s="13" t="s">
        <v>236</v>
      </c>
      <c r="V2" s="13" t="s">
        <v>230</v>
      </c>
      <c r="W2" s="13" t="s">
        <v>156</v>
      </c>
      <c r="X2" s="12">
        <v>10.4</v>
      </c>
      <c r="Y2" s="12">
        <v>10.8</v>
      </c>
      <c r="Z2" s="12">
        <v>9.5</v>
      </c>
      <c r="AA2" s="11" t="s">
        <v>183</v>
      </c>
      <c r="AB2" s="12">
        <v>2.2000000000000002</v>
      </c>
      <c r="AC2" s="12">
        <v>-1.4</v>
      </c>
      <c r="AD2" s="12">
        <v>2.2000000000000002</v>
      </c>
      <c r="AE2" s="12">
        <v>-1.4</v>
      </c>
      <c r="AF2" s="12"/>
      <c r="AG2" s="11" t="s">
        <v>322</v>
      </c>
      <c r="AH2" s="11" t="s">
        <v>319</v>
      </c>
      <c r="AI2" s="11" t="s">
        <v>181</v>
      </c>
      <c r="AJ2" s="8" t="s">
        <v>275</v>
      </c>
      <c r="AK2" s="8"/>
      <c r="AL2" s="29"/>
    </row>
    <row r="3" spans="1:38" s="5" customFormat="1">
      <c r="A3" s="6">
        <v>44241</v>
      </c>
      <c r="B3" s="18" t="s">
        <v>159</v>
      </c>
      <c r="C3" s="8" t="s">
        <v>184</v>
      </c>
      <c r="D3" s="9">
        <v>6.5289351851851848E-2</v>
      </c>
      <c r="E3" s="30" t="s">
        <v>250</v>
      </c>
      <c r="F3" s="10">
        <v>12.5</v>
      </c>
      <c r="G3" s="10">
        <v>11.2</v>
      </c>
      <c r="H3" s="10">
        <v>11.9</v>
      </c>
      <c r="I3" s="10">
        <v>12.1</v>
      </c>
      <c r="J3" s="10">
        <v>12.2</v>
      </c>
      <c r="K3" s="10">
        <v>11.4</v>
      </c>
      <c r="L3" s="10">
        <v>10.7</v>
      </c>
      <c r="M3" s="10">
        <v>12.1</v>
      </c>
      <c r="N3" s="22">
        <f t="shared" si="0"/>
        <v>35.6</v>
      </c>
      <c r="O3" s="22">
        <f t="shared" si="1"/>
        <v>24.299999999999997</v>
      </c>
      <c r="P3" s="22">
        <f t="shared" si="2"/>
        <v>34.200000000000003</v>
      </c>
      <c r="Q3" s="23">
        <f t="shared" si="3"/>
        <v>59.900000000000006</v>
      </c>
      <c r="R3" s="11" t="s">
        <v>185</v>
      </c>
      <c r="S3" s="11" t="s">
        <v>249</v>
      </c>
      <c r="T3" s="13" t="s">
        <v>251</v>
      </c>
      <c r="U3" s="13" t="s">
        <v>194</v>
      </c>
      <c r="V3" s="13" t="s">
        <v>202</v>
      </c>
      <c r="W3" s="13" t="s">
        <v>156</v>
      </c>
      <c r="X3" s="12">
        <v>9.1999999999999993</v>
      </c>
      <c r="Y3" s="12">
        <v>10.9</v>
      </c>
      <c r="Z3" s="12">
        <v>9.6</v>
      </c>
      <c r="AA3" s="11" t="s">
        <v>183</v>
      </c>
      <c r="AB3" s="12">
        <v>-1.5</v>
      </c>
      <c r="AC3" s="12">
        <v>-0.3</v>
      </c>
      <c r="AD3" s="12">
        <v>-0.4</v>
      </c>
      <c r="AE3" s="12">
        <v>-1.4</v>
      </c>
      <c r="AF3" s="12"/>
      <c r="AG3" s="11" t="s">
        <v>321</v>
      </c>
      <c r="AH3" s="11" t="s">
        <v>318</v>
      </c>
      <c r="AI3" s="11" t="s">
        <v>183</v>
      </c>
      <c r="AJ3" s="8" t="s">
        <v>275</v>
      </c>
      <c r="AK3" s="8" t="s">
        <v>292</v>
      </c>
      <c r="AL3" s="29" t="s">
        <v>293</v>
      </c>
    </row>
    <row r="4" spans="1:38" s="5" customFormat="1">
      <c r="A4" s="6">
        <v>44241</v>
      </c>
      <c r="B4" s="18" t="s">
        <v>158</v>
      </c>
      <c r="C4" s="8" t="s">
        <v>184</v>
      </c>
      <c r="D4" s="9">
        <v>6.4641203703703701E-2</v>
      </c>
      <c r="E4" s="31" t="s">
        <v>261</v>
      </c>
      <c r="F4" s="10">
        <v>12.6</v>
      </c>
      <c r="G4" s="10">
        <v>11.2</v>
      </c>
      <c r="H4" s="10">
        <v>11.4</v>
      </c>
      <c r="I4" s="10">
        <v>11.8</v>
      </c>
      <c r="J4" s="10">
        <v>11.9</v>
      </c>
      <c r="K4" s="10">
        <v>11.5</v>
      </c>
      <c r="L4" s="10">
        <v>10.9</v>
      </c>
      <c r="M4" s="10">
        <v>12.2</v>
      </c>
      <c r="N4" s="22">
        <f t="shared" si="0"/>
        <v>35.199999999999996</v>
      </c>
      <c r="O4" s="22">
        <f t="shared" si="1"/>
        <v>23.700000000000003</v>
      </c>
      <c r="P4" s="22">
        <f t="shared" si="2"/>
        <v>34.599999999999994</v>
      </c>
      <c r="Q4" s="23">
        <f t="shared" si="3"/>
        <v>58.9</v>
      </c>
      <c r="R4" s="11" t="s">
        <v>187</v>
      </c>
      <c r="S4" s="11" t="s">
        <v>188</v>
      </c>
      <c r="T4" s="13" t="s">
        <v>197</v>
      </c>
      <c r="U4" s="13" t="s">
        <v>262</v>
      </c>
      <c r="V4" s="13" t="s">
        <v>262</v>
      </c>
      <c r="W4" s="13" t="s">
        <v>156</v>
      </c>
      <c r="X4" s="12">
        <v>9.1999999999999993</v>
      </c>
      <c r="Y4" s="12">
        <v>10.9</v>
      </c>
      <c r="Z4" s="12">
        <v>9.6</v>
      </c>
      <c r="AA4" s="11" t="s">
        <v>183</v>
      </c>
      <c r="AB4" s="12">
        <v>-1.4</v>
      </c>
      <c r="AC4" s="12" t="s">
        <v>316</v>
      </c>
      <c r="AD4" s="12" t="s">
        <v>317</v>
      </c>
      <c r="AE4" s="12">
        <v>-1.4</v>
      </c>
      <c r="AF4" s="12"/>
      <c r="AG4" s="11" t="s">
        <v>318</v>
      </c>
      <c r="AH4" s="11" t="s">
        <v>318</v>
      </c>
      <c r="AI4" s="11" t="s">
        <v>182</v>
      </c>
      <c r="AJ4" s="8" t="s">
        <v>275</v>
      </c>
      <c r="AK4" s="8" t="s">
        <v>280</v>
      </c>
      <c r="AL4" s="29" t="s">
        <v>281</v>
      </c>
    </row>
  </sheetData>
  <autoFilter ref="A1:AK2" xr:uid="{00000000-0009-0000-0000-000003000000}"/>
  <phoneticPr fontId="12"/>
  <conditionalFormatting sqref="AG2:AH2">
    <cfRule type="containsText" dxfId="215" priority="990" operator="containsText" text="E">
      <formula>NOT(ISERROR(SEARCH("E",AG2)))</formula>
    </cfRule>
    <cfRule type="containsText" dxfId="214" priority="991" operator="containsText" text="B">
      <formula>NOT(ISERROR(SEARCH("B",AG2)))</formula>
    </cfRule>
    <cfRule type="containsText" dxfId="213" priority="992" operator="containsText" text="A">
      <formula>NOT(ISERROR(SEARCH("A",AG2)))</formula>
    </cfRule>
  </conditionalFormatting>
  <conditionalFormatting sqref="AI2">
    <cfRule type="containsText" dxfId="212" priority="987" operator="containsText" text="E">
      <formula>NOT(ISERROR(SEARCH("E",AI2)))</formula>
    </cfRule>
    <cfRule type="containsText" dxfId="211" priority="988" operator="containsText" text="B">
      <formula>NOT(ISERROR(SEARCH("B",AI2)))</formula>
    </cfRule>
    <cfRule type="containsText" dxfId="210" priority="989" operator="containsText" text="A">
      <formula>NOT(ISERROR(SEARCH("A",AI2)))</formula>
    </cfRule>
  </conditionalFormatting>
  <conditionalFormatting sqref="AG3:AH3">
    <cfRule type="containsText" dxfId="209" priority="578" operator="containsText" text="E">
      <formula>NOT(ISERROR(SEARCH("E",AG3)))</formula>
    </cfRule>
    <cfRule type="containsText" dxfId="208" priority="579" operator="containsText" text="B">
      <formula>NOT(ISERROR(SEARCH("B",AG3)))</formula>
    </cfRule>
    <cfRule type="containsText" dxfId="207" priority="580" operator="containsText" text="A">
      <formula>NOT(ISERROR(SEARCH("A",AG3)))</formula>
    </cfRule>
  </conditionalFormatting>
  <conditionalFormatting sqref="AI3">
    <cfRule type="containsText" dxfId="206" priority="575" operator="containsText" text="E">
      <formula>NOT(ISERROR(SEARCH("E",AI3)))</formula>
    </cfRule>
    <cfRule type="containsText" dxfId="205" priority="576" operator="containsText" text="B">
      <formula>NOT(ISERROR(SEARCH("B",AI3)))</formula>
    </cfRule>
    <cfRule type="containsText" dxfId="204" priority="577" operator="containsText" text="A">
      <formula>NOT(ISERROR(SEARCH("A",AI3)))</formula>
    </cfRule>
  </conditionalFormatting>
  <conditionalFormatting sqref="F3:M3">
    <cfRule type="colorScale" priority="574">
      <colorScale>
        <cfvo type="min"/>
        <cfvo type="percentile" val="50"/>
        <cfvo type="max"/>
        <color rgb="FFF8696B"/>
        <color rgb="FFFFEB84"/>
        <color rgb="FF63BE7B"/>
      </colorScale>
    </cfRule>
  </conditionalFormatting>
  <conditionalFormatting sqref="AG4:AH4">
    <cfRule type="containsText" dxfId="203" priority="375" operator="containsText" text="E">
      <formula>NOT(ISERROR(SEARCH("E",AG4)))</formula>
    </cfRule>
    <cfRule type="containsText" dxfId="202" priority="376" operator="containsText" text="B">
      <formula>NOT(ISERROR(SEARCH("B",AG4)))</formula>
    </cfRule>
    <cfRule type="containsText" dxfId="201" priority="377" operator="containsText" text="A">
      <formula>NOT(ISERROR(SEARCH("A",AG4)))</formula>
    </cfRule>
  </conditionalFormatting>
  <conditionalFormatting sqref="AI4">
    <cfRule type="containsText" dxfId="200" priority="372" operator="containsText" text="E">
      <formula>NOT(ISERROR(SEARCH("E",AI4)))</formula>
    </cfRule>
    <cfRule type="containsText" dxfId="199" priority="373" operator="containsText" text="B">
      <formula>NOT(ISERROR(SEARCH("B",AI4)))</formula>
    </cfRule>
    <cfRule type="containsText" dxfId="198" priority="374" operator="containsText" text="A">
      <formula>NOT(ISERROR(SEARCH("A",AI4)))</formula>
    </cfRule>
  </conditionalFormatting>
  <conditionalFormatting sqref="F4:M4">
    <cfRule type="colorScale" priority="367">
      <colorScale>
        <cfvo type="min"/>
        <cfvo type="percentile" val="50"/>
        <cfvo type="max"/>
        <color rgb="FFF8696B"/>
        <color rgb="FFFFEB84"/>
        <color rgb="FF63BE7B"/>
      </colorScale>
    </cfRule>
  </conditionalFormatting>
  <conditionalFormatting sqref="F2:M2">
    <cfRule type="colorScale" priority="22">
      <colorScale>
        <cfvo type="min"/>
        <cfvo type="percentile" val="50"/>
        <cfvo type="max"/>
        <color rgb="FFF8696B"/>
        <color rgb="FFFFEB84"/>
        <color rgb="FF63BE7B"/>
      </colorScale>
    </cfRule>
  </conditionalFormatting>
  <conditionalFormatting sqref="AA2">
    <cfRule type="containsText" dxfId="197" priority="16" operator="containsText" text="D">
      <formula>NOT(ISERROR(SEARCH("D",AA2)))</formula>
    </cfRule>
    <cfRule type="containsText" dxfId="196" priority="17" operator="containsText" text="S">
      <formula>NOT(ISERROR(SEARCH("S",AA2)))</formula>
    </cfRule>
    <cfRule type="containsText" dxfId="195" priority="18" operator="containsText" text="F">
      <formula>NOT(ISERROR(SEARCH("F",AA2)))</formula>
    </cfRule>
    <cfRule type="containsText" dxfId="194" priority="19" operator="containsText" text="E">
      <formula>NOT(ISERROR(SEARCH("E",AA2)))</formula>
    </cfRule>
    <cfRule type="containsText" dxfId="193" priority="20" operator="containsText" text="B">
      <formula>NOT(ISERROR(SEARCH("B",AA2)))</formula>
    </cfRule>
    <cfRule type="containsText" dxfId="192" priority="21" operator="containsText" text="A">
      <formula>NOT(ISERROR(SEARCH("A",AA2)))</formula>
    </cfRule>
  </conditionalFormatting>
  <conditionalFormatting sqref="AA3:AA4">
    <cfRule type="containsText" dxfId="191" priority="4" operator="containsText" text="D">
      <formula>NOT(ISERROR(SEARCH("D",AA3)))</formula>
    </cfRule>
    <cfRule type="containsText" dxfId="190" priority="5" operator="containsText" text="S">
      <formula>NOT(ISERROR(SEARCH("S",AA3)))</formula>
    </cfRule>
    <cfRule type="containsText" dxfId="189" priority="6" operator="containsText" text="F">
      <formula>NOT(ISERROR(SEARCH("F",AA3)))</formula>
    </cfRule>
    <cfRule type="containsText" dxfId="188" priority="7" operator="containsText" text="E">
      <formula>NOT(ISERROR(SEARCH("E",AA3)))</formula>
    </cfRule>
    <cfRule type="containsText" dxfId="187" priority="8" operator="containsText" text="B">
      <formula>NOT(ISERROR(SEARCH("B",AA3)))</formula>
    </cfRule>
    <cfRule type="containsText" dxfId="186" priority="9" operator="containsText" text="A">
      <formula>NOT(ISERROR(SEARCH("A",AA3)))</formula>
    </cfRule>
  </conditionalFormatting>
  <conditionalFormatting sqref="AJ2:AJ4">
    <cfRule type="containsText" dxfId="185" priority="1" operator="containsText" text="E">
      <formula>NOT(ISERROR(SEARCH("E",AJ2)))</formula>
    </cfRule>
    <cfRule type="containsText" dxfId="184" priority="2" operator="containsText" text="B">
      <formula>NOT(ISERROR(SEARCH("B",AJ2)))</formula>
    </cfRule>
    <cfRule type="containsText" dxfId="183" priority="3" operator="containsText" text="A">
      <formula>NOT(ISERROR(SEARCH("A",AJ2)))</formula>
    </cfRule>
  </conditionalFormatting>
  <dataValidations count="1">
    <dataValidation type="list" allowBlank="1" showInputMessage="1" showErrorMessage="1" sqref="AJ2:AJ4" xr:uid="{F89814A9-268B-D249-B3E4-81F08357A5F5}">
      <formula1>"強風,外差し,イン先行,タフ"</formula1>
    </dataValidation>
  </dataValidations>
  <pageMargins left="0.7" right="0.7" top="0.75" bottom="0.75" header="0.3" footer="0.3"/>
  <pageSetup paperSize="9" orientation="portrait" horizontalDpi="4294967292" verticalDpi="4294967292"/>
  <ignoredErrors>
    <ignoredError sqref="N2:Q2 N3:Q3 N4:Q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2"/>
  <sheetViews>
    <sheetView workbookViewId="0">
      <pane xSplit="5" ySplit="1" topLeftCell="V2" activePane="bottomRight" state="frozen"/>
      <selection activeCell="E24" sqref="E24"/>
      <selection pane="topRight" activeCell="E24" sqref="E24"/>
      <selection pane="bottomLeft" activeCell="E24" sqref="E24"/>
      <selection pane="bottomRight" activeCell="AC2" sqref="AC2:AI2"/>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177</v>
      </c>
      <c r="F1" s="1" t="s">
        <v>83</v>
      </c>
      <c r="G1" s="1" t="s">
        <v>84</v>
      </c>
      <c r="H1" s="1" t="s">
        <v>85</v>
      </c>
      <c r="I1" s="1" t="s">
        <v>86</v>
      </c>
      <c r="J1" s="1" t="s">
        <v>87</v>
      </c>
      <c r="K1" s="1" t="s">
        <v>88</v>
      </c>
      <c r="L1" s="1" t="s">
        <v>101</v>
      </c>
      <c r="M1" s="1" t="s">
        <v>108</v>
      </c>
      <c r="N1" s="1" t="s">
        <v>109</v>
      </c>
      <c r="O1" s="1" t="s">
        <v>46</v>
      </c>
      <c r="P1" s="1" t="s">
        <v>69</v>
      </c>
      <c r="Q1" s="1" t="s">
        <v>47</v>
      </c>
      <c r="R1" s="1" t="s">
        <v>48</v>
      </c>
      <c r="S1" s="2" t="s">
        <v>89</v>
      </c>
      <c r="T1" s="2" t="s">
        <v>50</v>
      </c>
      <c r="U1" s="3" t="s">
        <v>51</v>
      </c>
      <c r="V1" s="3" t="s">
        <v>52</v>
      </c>
      <c r="W1" s="3" t="s">
        <v>53</v>
      </c>
      <c r="X1" s="3" t="s">
        <v>90</v>
      </c>
      <c r="Y1" s="4" t="s">
        <v>152</v>
      </c>
      <c r="Z1" s="4" t="s">
        <v>153</v>
      </c>
      <c r="AA1" s="4" t="s">
        <v>169</v>
      </c>
      <c r="AB1" s="4" t="s">
        <v>173</v>
      </c>
      <c r="AC1" s="4" t="s">
        <v>9</v>
      </c>
      <c r="AD1" s="4" t="s">
        <v>91</v>
      </c>
      <c r="AE1" s="4" t="s">
        <v>10</v>
      </c>
      <c r="AF1" s="4" t="s">
        <v>11</v>
      </c>
      <c r="AG1" s="4"/>
      <c r="AH1" s="4" t="s">
        <v>12</v>
      </c>
      <c r="AI1" s="4" t="s">
        <v>13</v>
      </c>
      <c r="AJ1" s="4" t="s">
        <v>54</v>
      </c>
      <c r="AK1" s="4" t="s">
        <v>92</v>
      </c>
      <c r="AL1" s="1" t="s">
        <v>93</v>
      </c>
      <c r="AM1" s="14" t="s">
        <v>154</v>
      </c>
    </row>
    <row r="2" spans="1:39" s="5" customFormat="1">
      <c r="A2" s="6">
        <v>44240</v>
      </c>
      <c r="B2" s="7" t="s">
        <v>165</v>
      </c>
      <c r="C2" s="8" t="s">
        <v>184</v>
      </c>
      <c r="D2" s="9">
        <v>7.3645833333333341E-2</v>
      </c>
      <c r="E2" s="8" t="s">
        <v>273</v>
      </c>
      <c r="F2" s="10">
        <v>12.9</v>
      </c>
      <c r="G2" s="10">
        <v>11.7</v>
      </c>
      <c r="H2" s="10">
        <v>12</v>
      </c>
      <c r="I2" s="10">
        <v>12.3</v>
      </c>
      <c r="J2" s="10">
        <v>12.2</v>
      </c>
      <c r="K2" s="10">
        <v>11.7</v>
      </c>
      <c r="L2" s="10">
        <v>11</v>
      </c>
      <c r="M2" s="10">
        <v>10.9</v>
      </c>
      <c r="N2" s="10">
        <v>11.6</v>
      </c>
      <c r="O2" s="22">
        <f t="shared" ref="O2" si="0">SUM(F2:H2)</f>
        <v>36.6</v>
      </c>
      <c r="P2" s="22">
        <f t="shared" ref="P2" si="1">SUM(I2:K2)</f>
        <v>36.200000000000003</v>
      </c>
      <c r="Q2" s="22">
        <f t="shared" ref="Q2" si="2">SUM(L2:N2)</f>
        <v>33.5</v>
      </c>
      <c r="R2" s="23">
        <f t="shared" ref="R2" si="3">SUM(F2:J2)</f>
        <v>61.100000000000009</v>
      </c>
      <c r="S2" s="11" t="s">
        <v>233</v>
      </c>
      <c r="T2" s="11" t="s">
        <v>186</v>
      </c>
      <c r="U2" s="13" t="s">
        <v>238</v>
      </c>
      <c r="V2" s="13" t="s">
        <v>259</v>
      </c>
      <c r="W2" s="13" t="s">
        <v>274</v>
      </c>
      <c r="X2" s="13" t="s">
        <v>156</v>
      </c>
      <c r="Y2" s="12">
        <v>10.4</v>
      </c>
      <c r="Z2" s="12">
        <v>10.8</v>
      </c>
      <c r="AA2" s="12">
        <v>9.5</v>
      </c>
      <c r="AB2" s="11" t="s">
        <v>183</v>
      </c>
      <c r="AC2" s="12">
        <v>0.6</v>
      </c>
      <c r="AD2" s="12">
        <v>-0.8</v>
      </c>
      <c r="AE2" s="12">
        <v>1.3</v>
      </c>
      <c r="AF2" s="12">
        <v>-1.5</v>
      </c>
      <c r="AG2" s="12"/>
      <c r="AH2" s="11" t="s">
        <v>322</v>
      </c>
      <c r="AI2" s="11" t="s">
        <v>319</v>
      </c>
      <c r="AJ2" s="11" t="s">
        <v>182</v>
      </c>
      <c r="AK2" s="8" t="s">
        <v>275</v>
      </c>
      <c r="AL2" s="8" t="s">
        <v>300</v>
      </c>
      <c r="AM2" s="29" t="s">
        <v>301</v>
      </c>
    </row>
  </sheetData>
  <autoFilter ref="A1:AL2" xr:uid="{00000000-0009-0000-0000-000004000000}"/>
  <phoneticPr fontId="12"/>
  <conditionalFormatting sqref="AH2:AI2">
    <cfRule type="containsText" dxfId="182" priority="857" operator="containsText" text="E">
      <formula>NOT(ISERROR(SEARCH("E",AH2)))</formula>
    </cfRule>
    <cfRule type="containsText" dxfId="181" priority="858" operator="containsText" text="B">
      <formula>NOT(ISERROR(SEARCH("B",AH2)))</formula>
    </cfRule>
    <cfRule type="containsText" dxfId="180" priority="859" operator="containsText" text="A">
      <formula>NOT(ISERROR(SEARCH("A",AH2)))</formula>
    </cfRule>
  </conditionalFormatting>
  <conditionalFormatting sqref="AJ2">
    <cfRule type="containsText" dxfId="179" priority="854" operator="containsText" text="E">
      <formula>NOT(ISERROR(SEARCH("E",AJ2)))</formula>
    </cfRule>
    <cfRule type="containsText" dxfId="178" priority="855" operator="containsText" text="B">
      <formula>NOT(ISERROR(SEARCH("B",AJ2)))</formula>
    </cfRule>
    <cfRule type="containsText" dxfId="177" priority="856" operator="containsText" text="A">
      <formula>NOT(ISERROR(SEARCH("A",AJ2)))</formula>
    </cfRule>
  </conditionalFormatting>
  <conditionalFormatting sqref="F2:N2">
    <cfRule type="colorScale" priority="1279">
      <colorScale>
        <cfvo type="min"/>
        <cfvo type="percentile" val="50"/>
        <cfvo type="max"/>
        <color rgb="FFF8696B"/>
        <color rgb="FFFFEB84"/>
        <color rgb="FF63BE7B"/>
      </colorScale>
    </cfRule>
  </conditionalFormatting>
  <conditionalFormatting sqref="AB2">
    <cfRule type="containsText" dxfId="176" priority="4" operator="containsText" text="D">
      <formula>NOT(ISERROR(SEARCH("D",AB2)))</formula>
    </cfRule>
    <cfRule type="containsText" dxfId="175" priority="5" operator="containsText" text="S">
      <formula>NOT(ISERROR(SEARCH("S",AB2)))</formula>
    </cfRule>
    <cfRule type="containsText" dxfId="174" priority="6" operator="containsText" text="F">
      <formula>NOT(ISERROR(SEARCH("F",AB2)))</formula>
    </cfRule>
    <cfRule type="containsText" dxfId="173" priority="7" operator="containsText" text="E">
      <formula>NOT(ISERROR(SEARCH("E",AB2)))</formula>
    </cfRule>
    <cfRule type="containsText" dxfId="172" priority="8" operator="containsText" text="B">
      <formula>NOT(ISERROR(SEARCH("B",AB2)))</formula>
    </cfRule>
    <cfRule type="containsText" dxfId="171" priority="9" operator="containsText" text="A">
      <formula>NOT(ISERROR(SEARCH("A",AB2)))</formula>
    </cfRule>
  </conditionalFormatting>
  <conditionalFormatting sqref="AK2">
    <cfRule type="containsText" dxfId="170" priority="1" operator="containsText" text="E">
      <formula>NOT(ISERROR(SEARCH("E",AK2)))</formula>
    </cfRule>
    <cfRule type="containsText" dxfId="169" priority="2" operator="containsText" text="B">
      <formula>NOT(ISERROR(SEARCH("B",AK2)))</formula>
    </cfRule>
    <cfRule type="containsText" dxfId="168" priority="3" operator="containsText" text="A">
      <formula>NOT(ISERROR(SEARCH("A",AK2)))</formula>
    </cfRule>
  </conditionalFormatting>
  <dataValidations count="1">
    <dataValidation type="list" allowBlank="1" showInputMessage="1" showErrorMessage="1" sqref="AK2" xr:uid="{A4D2043D-2C99-AE4C-A3A8-C5F681D01E7D}">
      <formula1>"強風,外差し,イン先行,タフ"</formula1>
    </dataValidation>
  </dataValidations>
  <pageMargins left="0.7" right="0.7" top="0.75" bottom="0.75" header="0.3" footer="0.3"/>
  <pageSetup paperSize="9" orientation="portrait" horizontalDpi="4294967292" verticalDpi="4294967292"/>
  <ignoredErrors>
    <ignoredError sqref="O2:R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3"/>
  <sheetViews>
    <sheetView zoomScaleNormal="100" workbookViewId="0">
      <pane xSplit="5" ySplit="1" topLeftCell="W2" activePane="bottomRight" state="frozen"/>
      <selection activeCell="E24" sqref="E24"/>
      <selection pane="topRight" activeCell="E24" sqref="E24"/>
      <selection pane="bottomLeft" activeCell="E24" sqref="E24"/>
      <selection pane="bottomRight" activeCell="AD3" sqref="AD3:AJ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3" max="33" width="8.83203125" customWidth="1"/>
    <col min="34" max="34" width="8.83203125" hidden="1" customWidth="1"/>
    <col min="39" max="40" width="150.83203125" customWidth="1"/>
  </cols>
  <sheetData>
    <row r="1" spans="1:40"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2" t="s">
        <v>89</v>
      </c>
      <c r="U1" s="2" t="s">
        <v>50</v>
      </c>
      <c r="V1" s="3" t="s">
        <v>51</v>
      </c>
      <c r="W1" s="3" t="s">
        <v>52</v>
      </c>
      <c r="X1" s="3" t="s">
        <v>53</v>
      </c>
      <c r="Y1" s="3" t="s">
        <v>90</v>
      </c>
      <c r="Z1" s="4" t="s">
        <v>152</v>
      </c>
      <c r="AA1" s="4" t="s">
        <v>153</v>
      </c>
      <c r="AB1" s="4" t="s">
        <v>169</v>
      </c>
      <c r="AC1" s="4" t="s">
        <v>173</v>
      </c>
      <c r="AD1" s="4" t="s">
        <v>9</v>
      </c>
      <c r="AE1" s="4" t="s">
        <v>91</v>
      </c>
      <c r="AF1" s="4" t="s">
        <v>10</v>
      </c>
      <c r="AG1" s="4" t="s">
        <v>11</v>
      </c>
      <c r="AH1" s="4"/>
      <c r="AI1" s="4" t="s">
        <v>12</v>
      </c>
      <c r="AJ1" s="4" t="s">
        <v>13</v>
      </c>
      <c r="AK1" s="4" t="s">
        <v>54</v>
      </c>
      <c r="AL1" s="4" t="s">
        <v>92</v>
      </c>
      <c r="AM1" s="14" t="s">
        <v>93</v>
      </c>
      <c r="AN1" s="14" t="s">
        <v>154</v>
      </c>
    </row>
    <row r="2" spans="1:40" s="5" customFormat="1">
      <c r="A2" s="6">
        <v>44240</v>
      </c>
      <c r="B2" s="7" t="s">
        <v>159</v>
      </c>
      <c r="C2" s="8" t="s">
        <v>184</v>
      </c>
      <c r="D2" s="9">
        <v>8.413194444444444E-2</v>
      </c>
      <c r="E2" s="8" t="s">
        <v>208</v>
      </c>
      <c r="F2" s="10">
        <v>12.7</v>
      </c>
      <c r="G2" s="10">
        <v>11.1</v>
      </c>
      <c r="H2" s="10">
        <v>13.1</v>
      </c>
      <c r="I2" s="10">
        <v>12.8</v>
      </c>
      <c r="J2" s="10">
        <v>12.5</v>
      </c>
      <c r="K2" s="10">
        <v>12.3</v>
      </c>
      <c r="L2" s="10">
        <v>11.9</v>
      </c>
      <c r="M2" s="10">
        <v>11.7</v>
      </c>
      <c r="N2" s="10">
        <v>11.4</v>
      </c>
      <c r="O2" s="10">
        <v>12.4</v>
      </c>
      <c r="P2" s="22">
        <f t="shared" ref="P2:P3" si="0">SUM(F2:H2)</f>
        <v>36.9</v>
      </c>
      <c r="Q2" s="22">
        <f t="shared" ref="Q2:Q3" si="1">SUM(I2:L2)</f>
        <v>49.5</v>
      </c>
      <c r="R2" s="22">
        <f t="shared" ref="R2:R3" si="2">SUM(M2:O2)</f>
        <v>35.5</v>
      </c>
      <c r="S2" s="23">
        <f t="shared" ref="S2:S3" si="3">SUM(F2:J2)</f>
        <v>62.2</v>
      </c>
      <c r="T2" s="11" t="s">
        <v>185</v>
      </c>
      <c r="U2" s="11" t="s">
        <v>188</v>
      </c>
      <c r="V2" s="13" t="s">
        <v>209</v>
      </c>
      <c r="W2" s="13" t="s">
        <v>210</v>
      </c>
      <c r="X2" s="13" t="s">
        <v>211</v>
      </c>
      <c r="Y2" s="13" t="s">
        <v>156</v>
      </c>
      <c r="Z2" s="12">
        <v>10.4</v>
      </c>
      <c r="AA2" s="12">
        <v>10.8</v>
      </c>
      <c r="AB2" s="12">
        <v>9.5</v>
      </c>
      <c r="AC2" s="11" t="s">
        <v>183</v>
      </c>
      <c r="AD2" s="12">
        <v>-0.2</v>
      </c>
      <c r="AE2" s="12">
        <v>-0.3</v>
      </c>
      <c r="AF2" s="12">
        <v>1.2</v>
      </c>
      <c r="AG2" s="12">
        <v>-1.7</v>
      </c>
      <c r="AH2" s="12"/>
      <c r="AI2" s="11" t="s">
        <v>320</v>
      </c>
      <c r="AJ2" s="11" t="s">
        <v>319</v>
      </c>
      <c r="AK2" s="11" t="s">
        <v>181</v>
      </c>
      <c r="AL2" s="8" t="s">
        <v>275</v>
      </c>
      <c r="AM2" s="8" t="s">
        <v>308</v>
      </c>
      <c r="AN2" s="29" t="s">
        <v>309</v>
      </c>
    </row>
    <row r="3" spans="1:40" s="5" customFormat="1" ht="15" customHeight="1">
      <c r="A3" s="6">
        <v>44241</v>
      </c>
      <c r="B3" s="7" t="s">
        <v>161</v>
      </c>
      <c r="C3" s="8" t="s">
        <v>184</v>
      </c>
      <c r="D3" s="9">
        <v>8.2048611111111114E-2</v>
      </c>
      <c r="E3" s="31" t="s">
        <v>237</v>
      </c>
      <c r="F3" s="10">
        <v>12.7</v>
      </c>
      <c r="G3" s="10">
        <v>11.3</v>
      </c>
      <c r="H3" s="10">
        <v>12.7</v>
      </c>
      <c r="I3" s="10">
        <v>12.3</v>
      </c>
      <c r="J3" s="10">
        <v>11.9</v>
      </c>
      <c r="K3" s="10">
        <v>11.8</v>
      </c>
      <c r="L3" s="10">
        <v>11.7</v>
      </c>
      <c r="M3" s="10">
        <v>11.5</v>
      </c>
      <c r="N3" s="10">
        <v>11</v>
      </c>
      <c r="O3" s="10">
        <v>12</v>
      </c>
      <c r="P3" s="22">
        <f t="shared" si="0"/>
        <v>36.700000000000003</v>
      </c>
      <c r="Q3" s="22">
        <f t="shared" si="1"/>
        <v>47.7</v>
      </c>
      <c r="R3" s="22">
        <f t="shared" si="2"/>
        <v>34.5</v>
      </c>
      <c r="S3" s="23">
        <f t="shared" si="3"/>
        <v>60.9</v>
      </c>
      <c r="T3" s="11" t="s">
        <v>185</v>
      </c>
      <c r="U3" s="11" t="s">
        <v>258</v>
      </c>
      <c r="V3" s="13" t="s">
        <v>194</v>
      </c>
      <c r="W3" s="13" t="s">
        <v>259</v>
      </c>
      <c r="X3" s="13" t="s">
        <v>260</v>
      </c>
      <c r="Y3" s="13" t="s">
        <v>156</v>
      </c>
      <c r="Z3" s="12">
        <v>9.1999999999999993</v>
      </c>
      <c r="AA3" s="12">
        <v>10.9</v>
      </c>
      <c r="AB3" s="12">
        <v>9.6</v>
      </c>
      <c r="AC3" s="11" t="s">
        <v>156</v>
      </c>
      <c r="AD3" s="12">
        <v>-1.3</v>
      </c>
      <c r="AE3" s="12">
        <v>-0.6</v>
      </c>
      <c r="AF3" s="12">
        <v>-0.2</v>
      </c>
      <c r="AG3" s="12">
        <v>-1.7</v>
      </c>
      <c r="AH3" s="12"/>
      <c r="AI3" s="11" t="s">
        <v>318</v>
      </c>
      <c r="AJ3" s="11" t="s">
        <v>319</v>
      </c>
      <c r="AK3" s="11" t="s">
        <v>182</v>
      </c>
      <c r="AL3" s="8" t="s">
        <v>275</v>
      </c>
      <c r="AM3" s="8" t="s">
        <v>279</v>
      </c>
      <c r="AN3" s="29" t="s">
        <v>278</v>
      </c>
    </row>
  </sheetData>
  <autoFilter ref="A1:AM2" xr:uid="{00000000-0009-0000-0000-000005000000}"/>
  <dataConsolidate/>
  <phoneticPr fontId="12"/>
  <conditionalFormatting sqref="AI2:AJ2">
    <cfRule type="containsText" dxfId="167" priority="853" operator="containsText" text="E">
      <formula>NOT(ISERROR(SEARCH("E",AI2)))</formula>
    </cfRule>
    <cfRule type="containsText" dxfId="166" priority="854" operator="containsText" text="B">
      <formula>NOT(ISERROR(SEARCH("B",AI2)))</formula>
    </cfRule>
    <cfRule type="containsText" dxfId="165" priority="855" operator="containsText" text="A">
      <formula>NOT(ISERROR(SEARCH("A",AI2)))</formula>
    </cfRule>
  </conditionalFormatting>
  <conditionalFormatting sqref="AK2">
    <cfRule type="containsText" dxfId="164" priority="850" operator="containsText" text="E">
      <formula>NOT(ISERROR(SEARCH("E",AK2)))</formula>
    </cfRule>
    <cfRule type="containsText" dxfId="163" priority="851" operator="containsText" text="B">
      <formula>NOT(ISERROR(SEARCH("B",AK2)))</formula>
    </cfRule>
    <cfRule type="containsText" dxfId="162" priority="852" operator="containsText" text="A">
      <formula>NOT(ISERROR(SEARCH("A",AK2)))</formula>
    </cfRule>
  </conditionalFormatting>
  <conditionalFormatting sqref="F2:O2">
    <cfRule type="colorScale" priority="1530">
      <colorScale>
        <cfvo type="min"/>
        <cfvo type="percentile" val="50"/>
        <cfvo type="max"/>
        <color rgb="FFF8696B"/>
        <color rgb="FFFFEB84"/>
        <color rgb="FF63BE7B"/>
      </colorScale>
    </cfRule>
  </conditionalFormatting>
  <conditionalFormatting sqref="AI3:AJ3">
    <cfRule type="containsText" dxfId="161" priority="336" operator="containsText" text="E">
      <formula>NOT(ISERROR(SEARCH("E",AI3)))</formula>
    </cfRule>
    <cfRule type="containsText" dxfId="160" priority="337" operator="containsText" text="B">
      <formula>NOT(ISERROR(SEARCH("B",AI3)))</formula>
    </cfRule>
    <cfRule type="containsText" dxfId="159" priority="338" operator="containsText" text="A">
      <formula>NOT(ISERROR(SEARCH("A",AI3)))</formula>
    </cfRule>
  </conditionalFormatting>
  <conditionalFormatting sqref="AK3">
    <cfRule type="containsText" dxfId="158" priority="333" operator="containsText" text="E">
      <formula>NOT(ISERROR(SEARCH("E",AK3)))</formula>
    </cfRule>
    <cfRule type="containsText" dxfId="157" priority="334" operator="containsText" text="B">
      <formula>NOT(ISERROR(SEARCH("B",AK3)))</formula>
    </cfRule>
    <cfRule type="containsText" dxfId="156" priority="335" operator="containsText" text="A">
      <formula>NOT(ISERROR(SEARCH("A",AK3)))</formula>
    </cfRule>
  </conditionalFormatting>
  <conditionalFormatting sqref="F3:O3">
    <cfRule type="colorScale" priority="1606">
      <colorScale>
        <cfvo type="min"/>
        <cfvo type="percentile" val="50"/>
        <cfvo type="max"/>
        <color rgb="FFF8696B"/>
        <color rgb="FFFFEB84"/>
        <color rgb="FF63BE7B"/>
      </colorScale>
    </cfRule>
  </conditionalFormatting>
  <conditionalFormatting sqref="AC2">
    <cfRule type="containsText" dxfId="155" priority="10" operator="containsText" text="D">
      <formula>NOT(ISERROR(SEARCH("D",AC2)))</formula>
    </cfRule>
    <cfRule type="containsText" dxfId="154" priority="11" operator="containsText" text="S">
      <formula>NOT(ISERROR(SEARCH("S",AC2)))</formula>
    </cfRule>
    <cfRule type="containsText" dxfId="153" priority="12" operator="containsText" text="F">
      <formula>NOT(ISERROR(SEARCH("F",AC2)))</formula>
    </cfRule>
    <cfRule type="containsText" dxfId="152" priority="13" operator="containsText" text="E">
      <formula>NOT(ISERROR(SEARCH("E",AC2)))</formula>
    </cfRule>
    <cfRule type="containsText" dxfId="151" priority="14" operator="containsText" text="B">
      <formula>NOT(ISERROR(SEARCH("B",AC2)))</formula>
    </cfRule>
    <cfRule type="containsText" dxfId="150" priority="15" operator="containsText" text="A">
      <formula>NOT(ISERROR(SEARCH("A",AC2)))</formula>
    </cfRule>
  </conditionalFormatting>
  <conditionalFormatting sqref="AC3">
    <cfRule type="containsText" dxfId="149" priority="4" operator="containsText" text="D">
      <formula>NOT(ISERROR(SEARCH("D",AC3)))</formula>
    </cfRule>
    <cfRule type="containsText" dxfId="148" priority="5" operator="containsText" text="S">
      <formula>NOT(ISERROR(SEARCH("S",AC3)))</formula>
    </cfRule>
    <cfRule type="containsText" dxfId="147" priority="6" operator="containsText" text="F">
      <formula>NOT(ISERROR(SEARCH("F",AC3)))</formula>
    </cfRule>
    <cfRule type="containsText" dxfId="146" priority="7" operator="containsText" text="E">
      <formula>NOT(ISERROR(SEARCH("E",AC3)))</formula>
    </cfRule>
    <cfRule type="containsText" dxfId="145" priority="8" operator="containsText" text="B">
      <formula>NOT(ISERROR(SEARCH("B",AC3)))</formula>
    </cfRule>
    <cfRule type="containsText" dxfId="144" priority="9" operator="containsText" text="A">
      <formula>NOT(ISERROR(SEARCH("A",AC3)))</formula>
    </cfRule>
  </conditionalFormatting>
  <conditionalFormatting sqref="AL2:AL3">
    <cfRule type="containsText" dxfId="143" priority="1" operator="containsText" text="E">
      <formula>NOT(ISERROR(SEARCH("E",AL2)))</formula>
    </cfRule>
    <cfRule type="containsText" dxfId="142" priority="2" operator="containsText" text="B">
      <formula>NOT(ISERROR(SEARCH("B",AL2)))</formula>
    </cfRule>
    <cfRule type="containsText" dxfId="141" priority="3" operator="containsText" text="A">
      <formula>NOT(ISERROR(SEARCH("A",AL2)))</formula>
    </cfRule>
  </conditionalFormatting>
  <dataValidations count="1">
    <dataValidation type="list" allowBlank="1" showInputMessage="1" showErrorMessage="1" sqref="AL2:AL3" xr:uid="{2452FD21-A554-F34F-BF50-2F8819B50B31}">
      <formula1>"強風,外差し,イン先行,タフ"</formula1>
    </dataValidation>
  </dataValidations>
  <pageMargins left="0.7" right="0.7" top="0.75" bottom="0.75" header="0.3" footer="0.3"/>
  <pageSetup paperSize="9" orientation="portrait" horizontalDpi="4294967292" verticalDpi="4294967292"/>
  <ignoredErrors>
    <ignoredError sqref="P2:S2 P3:S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5"/>
  <sheetViews>
    <sheetView workbookViewId="0">
      <pane xSplit="5" ySplit="1" topLeftCell="W2" activePane="bottomRight" state="frozen"/>
      <selection activeCell="E18" sqref="E18"/>
      <selection pane="topRight" activeCell="E18" sqref="E18"/>
      <selection pane="bottomLeft" activeCell="E18" sqref="E18"/>
      <selection pane="bottomRight" activeCell="AE2" sqref="AE2:AK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2" t="s">
        <v>49</v>
      </c>
      <c r="V1" s="2" t="s">
        <v>50</v>
      </c>
      <c r="W1" s="3" t="s">
        <v>51</v>
      </c>
      <c r="X1" s="3" t="s">
        <v>52</v>
      </c>
      <c r="Y1" s="3" t="s">
        <v>53</v>
      </c>
      <c r="Z1" s="3" t="s">
        <v>111</v>
      </c>
      <c r="AA1" s="4" t="s">
        <v>152</v>
      </c>
      <c r="AB1" s="4" t="s">
        <v>153</v>
      </c>
      <c r="AC1" s="4" t="s">
        <v>170</v>
      </c>
      <c r="AD1" s="4" t="s">
        <v>173</v>
      </c>
      <c r="AE1" s="4" t="s">
        <v>9</v>
      </c>
      <c r="AF1" s="4" t="s">
        <v>100</v>
      </c>
      <c r="AG1" s="4" t="s">
        <v>10</v>
      </c>
      <c r="AH1" s="4" t="s">
        <v>11</v>
      </c>
      <c r="AI1" s="4"/>
      <c r="AJ1" s="4" t="s">
        <v>12</v>
      </c>
      <c r="AK1" s="4" t="s">
        <v>13</v>
      </c>
      <c r="AL1" s="4" t="s">
        <v>54</v>
      </c>
      <c r="AM1" s="4" t="s">
        <v>55</v>
      </c>
      <c r="AN1" s="14" t="s">
        <v>70</v>
      </c>
      <c r="AO1" s="14" t="s">
        <v>154</v>
      </c>
    </row>
    <row r="2" spans="1:41" s="5" customFormat="1">
      <c r="A2" s="6">
        <v>44241</v>
      </c>
      <c r="B2" s="7" t="s">
        <v>167</v>
      </c>
      <c r="C2" s="8" t="s">
        <v>178</v>
      </c>
      <c r="D2" s="9">
        <v>9.0312500000000004E-2</v>
      </c>
      <c r="E2" s="31" t="s">
        <v>266</v>
      </c>
      <c r="F2" s="10">
        <v>12.3</v>
      </c>
      <c r="G2" s="10">
        <v>10.8</v>
      </c>
      <c r="H2" s="10">
        <v>11.8</v>
      </c>
      <c r="I2" s="10">
        <v>12.3</v>
      </c>
      <c r="J2" s="10">
        <v>12.1</v>
      </c>
      <c r="K2" s="10">
        <v>11.9</v>
      </c>
      <c r="L2" s="10">
        <v>12</v>
      </c>
      <c r="M2" s="10">
        <v>12.2</v>
      </c>
      <c r="N2" s="10">
        <v>11.3</v>
      </c>
      <c r="O2" s="10">
        <v>11.5</v>
      </c>
      <c r="P2" s="10">
        <v>12.2</v>
      </c>
      <c r="Q2" s="22">
        <f t="shared" ref="Q2" si="0">SUM(F2:H2)</f>
        <v>34.900000000000006</v>
      </c>
      <c r="R2" s="22">
        <f t="shared" ref="R2" si="1">SUM(I2:M2)</f>
        <v>60.5</v>
      </c>
      <c r="S2" s="22">
        <f t="shared" ref="S2" si="2">SUM(N2:P2)</f>
        <v>35</v>
      </c>
      <c r="T2" s="23">
        <f t="shared" ref="T2" si="3">SUM(F2:J2)</f>
        <v>59.300000000000004</v>
      </c>
      <c r="U2" s="11" t="s">
        <v>212</v>
      </c>
      <c r="V2" s="11" t="s">
        <v>179</v>
      </c>
      <c r="W2" s="13" t="s">
        <v>267</v>
      </c>
      <c r="X2" s="13" t="s">
        <v>268</v>
      </c>
      <c r="Y2" s="13" t="s">
        <v>269</v>
      </c>
      <c r="Z2" s="13" t="s">
        <v>151</v>
      </c>
      <c r="AA2" s="12">
        <v>9.1999999999999993</v>
      </c>
      <c r="AB2" s="12">
        <v>10.9</v>
      </c>
      <c r="AC2" s="12">
        <v>9.6</v>
      </c>
      <c r="AD2" s="11" t="s">
        <v>156</v>
      </c>
      <c r="AE2" s="12">
        <v>-1.5</v>
      </c>
      <c r="AF2" s="12" t="s">
        <v>316</v>
      </c>
      <c r="AG2" s="12">
        <v>0.4</v>
      </c>
      <c r="AH2" s="12">
        <v>-1.9</v>
      </c>
      <c r="AI2" s="12"/>
      <c r="AJ2" s="11" t="s">
        <v>319</v>
      </c>
      <c r="AK2" s="11" t="s">
        <v>318</v>
      </c>
      <c r="AL2" s="11" t="s">
        <v>180</v>
      </c>
      <c r="AM2" s="8" t="s">
        <v>275</v>
      </c>
      <c r="AN2" s="8"/>
      <c r="AO2" s="29"/>
    </row>
    <row r="3" spans="1:41">
      <c r="F3" s="26"/>
      <c r="G3" s="26"/>
      <c r="H3" s="26"/>
      <c r="I3" s="26"/>
      <c r="J3" s="26"/>
      <c r="K3" s="26"/>
      <c r="L3" s="26"/>
      <c r="M3" s="26"/>
      <c r="N3" s="26"/>
      <c r="O3" s="26"/>
      <c r="P3" s="26"/>
      <c r="Q3" s="26"/>
      <c r="R3" s="26"/>
      <c r="S3" s="26"/>
      <c r="T3" s="26"/>
    </row>
    <row r="4" spans="1:41">
      <c r="F4" s="26"/>
      <c r="G4" s="26"/>
      <c r="H4" s="26"/>
      <c r="I4" s="26"/>
      <c r="J4" s="26"/>
      <c r="K4" s="26"/>
      <c r="L4" s="26"/>
      <c r="M4" s="26"/>
      <c r="N4" s="26"/>
      <c r="O4" s="26"/>
      <c r="P4" s="26"/>
      <c r="Q4" s="26"/>
      <c r="R4" s="26"/>
      <c r="S4" s="26"/>
      <c r="T4" s="26"/>
    </row>
    <row r="5" spans="1:41">
      <c r="F5" s="26"/>
      <c r="G5" s="26"/>
      <c r="H5" s="26"/>
      <c r="I5" s="26"/>
      <c r="J5" s="26"/>
      <c r="K5" s="26"/>
      <c r="L5" s="26"/>
      <c r="M5" s="26"/>
      <c r="N5" s="26"/>
      <c r="O5" s="26"/>
      <c r="P5" s="26"/>
      <c r="Q5" s="26"/>
      <c r="R5" s="26"/>
      <c r="S5" s="26"/>
      <c r="T5" s="26"/>
    </row>
  </sheetData>
  <autoFilter ref="A1:AN2" xr:uid="{00000000-0009-0000-0000-000006000000}"/>
  <phoneticPr fontId="3"/>
  <conditionalFormatting sqref="AJ2:AK2">
    <cfRule type="containsText" dxfId="140" priority="365" operator="containsText" text="E">
      <formula>NOT(ISERROR(SEARCH("E",AJ2)))</formula>
    </cfRule>
    <cfRule type="containsText" dxfId="139" priority="366" operator="containsText" text="B">
      <formula>NOT(ISERROR(SEARCH("B",AJ2)))</formula>
    </cfRule>
    <cfRule type="containsText" dxfId="138" priority="367" operator="containsText" text="A">
      <formula>NOT(ISERROR(SEARCH("A",AJ2)))</formula>
    </cfRule>
  </conditionalFormatting>
  <conditionalFormatting sqref="AL2">
    <cfRule type="containsText" dxfId="137" priority="362" operator="containsText" text="E">
      <formula>NOT(ISERROR(SEARCH("E",AL2)))</formula>
    </cfRule>
    <cfRule type="containsText" dxfId="136" priority="363" operator="containsText" text="B">
      <formula>NOT(ISERROR(SEARCH("B",AL2)))</formula>
    </cfRule>
    <cfRule type="containsText" dxfId="135" priority="364" operator="containsText" text="A">
      <formula>NOT(ISERROR(SEARCH("A",AL2)))</formula>
    </cfRule>
  </conditionalFormatting>
  <conditionalFormatting sqref="F2:P2">
    <cfRule type="colorScale" priority="16">
      <colorScale>
        <cfvo type="min"/>
        <cfvo type="percentile" val="50"/>
        <cfvo type="max"/>
        <color rgb="FFF8696B"/>
        <color rgb="FFFFEB84"/>
        <color rgb="FF63BE7B"/>
      </colorScale>
    </cfRule>
  </conditionalFormatting>
  <conditionalFormatting sqref="AD2">
    <cfRule type="containsText" dxfId="134" priority="4" operator="containsText" text="D">
      <formula>NOT(ISERROR(SEARCH("D",AD2)))</formula>
    </cfRule>
    <cfRule type="containsText" dxfId="133" priority="5" operator="containsText" text="S">
      <formula>NOT(ISERROR(SEARCH("S",AD2)))</formula>
    </cfRule>
    <cfRule type="containsText" dxfId="132" priority="6" operator="containsText" text="F">
      <formula>NOT(ISERROR(SEARCH("F",AD2)))</formula>
    </cfRule>
    <cfRule type="containsText" dxfId="131" priority="7" operator="containsText" text="E">
      <formula>NOT(ISERROR(SEARCH("E",AD2)))</formula>
    </cfRule>
    <cfRule type="containsText" dxfId="130" priority="8" operator="containsText" text="B">
      <formula>NOT(ISERROR(SEARCH("B",AD2)))</formula>
    </cfRule>
    <cfRule type="containsText" dxfId="129" priority="9" operator="containsText" text="A">
      <formula>NOT(ISERROR(SEARCH("A",AD2)))</formula>
    </cfRule>
  </conditionalFormatting>
  <conditionalFormatting sqref="AM2">
    <cfRule type="containsText" dxfId="128" priority="1" operator="containsText" text="E">
      <formula>NOT(ISERROR(SEARCH("E",AM2)))</formula>
    </cfRule>
    <cfRule type="containsText" dxfId="127" priority="2" operator="containsText" text="B">
      <formula>NOT(ISERROR(SEARCH("B",AM2)))</formula>
    </cfRule>
    <cfRule type="containsText" dxfId="126" priority="3" operator="containsText" text="A">
      <formula>NOT(ISERROR(SEARCH("A",AM2)))</formula>
    </cfRule>
  </conditionalFormatting>
  <dataValidations count="1">
    <dataValidation type="list" allowBlank="1" showInputMessage="1" showErrorMessage="1" sqref="AM2" xr:uid="{2A349F3F-448A-5F40-9522-6FD2F58A0C2B}">
      <formula1>"強風,外差し,イン先行,タフ"</formula1>
    </dataValidation>
  </dataValidations>
  <pageMargins left="0.7" right="0.7" top="0.75" bottom="0.75" header="0.3" footer="0.3"/>
  <pageSetup paperSize="9" orientation="portrait" horizontalDpi="4294967292" verticalDpi="4294967292"/>
  <ignoredErrors>
    <ignoredError sqref="Q2:T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P2"/>
  <sheetViews>
    <sheetView tabSelected="1" workbookViewId="0">
      <pane xSplit="5" ySplit="1" topLeftCell="AA2" activePane="bottomRight" state="frozen"/>
      <selection activeCell="E24" sqref="E24"/>
      <selection pane="topRight" activeCell="E24" sqref="E24"/>
      <selection pane="bottomLeft" activeCell="E24" sqref="E24"/>
      <selection pane="bottomRight" activeCell="AH10" sqref="AH1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2" t="s">
        <v>127</v>
      </c>
      <c r="W1" s="2" t="s">
        <v>50</v>
      </c>
      <c r="X1" s="3" t="s">
        <v>51</v>
      </c>
      <c r="Y1" s="3" t="s">
        <v>52</v>
      </c>
      <c r="Z1" s="3" t="s">
        <v>53</v>
      </c>
      <c r="AA1" s="3" t="s">
        <v>130</v>
      </c>
      <c r="AB1" s="4" t="s">
        <v>152</v>
      </c>
      <c r="AC1" s="4" t="s">
        <v>153</v>
      </c>
      <c r="AD1" s="4" t="s">
        <v>169</v>
      </c>
      <c r="AE1" s="4" t="s">
        <v>173</v>
      </c>
      <c r="AF1" s="4" t="s">
        <v>9</v>
      </c>
      <c r="AG1" s="4" t="s">
        <v>91</v>
      </c>
      <c r="AH1" s="4" t="s">
        <v>10</v>
      </c>
      <c r="AI1" s="4" t="s">
        <v>11</v>
      </c>
      <c r="AJ1" s="4"/>
      <c r="AK1" s="4" t="s">
        <v>12</v>
      </c>
      <c r="AL1" s="4" t="s">
        <v>13</v>
      </c>
      <c r="AM1" s="4" t="s">
        <v>54</v>
      </c>
      <c r="AN1" s="4" t="s">
        <v>128</v>
      </c>
      <c r="AO1" s="1" t="s">
        <v>129</v>
      </c>
      <c r="AP1" s="14" t="s">
        <v>154</v>
      </c>
    </row>
    <row r="2" spans="1:42" s="5" customFormat="1">
      <c r="A2" s="6">
        <v>44241</v>
      </c>
      <c r="B2" s="7" t="s">
        <v>160</v>
      </c>
      <c r="C2" s="8" t="s">
        <v>184</v>
      </c>
      <c r="D2" s="9">
        <v>0.1028587962962963</v>
      </c>
      <c r="E2" s="8" t="s">
        <v>256</v>
      </c>
      <c r="F2" s="10">
        <v>13.7</v>
      </c>
      <c r="G2" s="10">
        <v>13.2</v>
      </c>
      <c r="H2" s="10">
        <v>13.6</v>
      </c>
      <c r="I2" s="10">
        <v>13</v>
      </c>
      <c r="J2" s="10">
        <v>12.7</v>
      </c>
      <c r="K2" s="10">
        <v>12.4</v>
      </c>
      <c r="L2" s="10">
        <v>12.5</v>
      </c>
      <c r="M2" s="10">
        <v>12.2</v>
      </c>
      <c r="N2" s="10">
        <v>11.6</v>
      </c>
      <c r="O2" s="10">
        <v>11.1</v>
      </c>
      <c r="P2" s="10">
        <v>10.9</v>
      </c>
      <c r="Q2" s="10">
        <v>11.8</v>
      </c>
      <c r="R2" s="22">
        <f t="shared" ref="R2" si="0">SUM(F2:H2)</f>
        <v>40.5</v>
      </c>
      <c r="S2" s="22">
        <f t="shared" ref="S2" si="1">SUM(I2:N2)</f>
        <v>74.399999999999991</v>
      </c>
      <c r="T2" s="22">
        <f t="shared" ref="T2" si="2">SUM(O2:Q2)</f>
        <v>33.799999999999997</v>
      </c>
      <c r="U2" s="23">
        <f t="shared" ref="U2" si="3">SUM(F2:J2)</f>
        <v>66.2</v>
      </c>
      <c r="V2" s="11" t="s">
        <v>233</v>
      </c>
      <c r="W2" s="11" t="s">
        <v>186</v>
      </c>
      <c r="X2" s="13" t="s">
        <v>194</v>
      </c>
      <c r="Y2" s="13" t="s">
        <v>257</v>
      </c>
      <c r="Z2" s="13" t="s">
        <v>238</v>
      </c>
      <c r="AA2" s="11" t="s">
        <v>156</v>
      </c>
      <c r="AB2" s="12">
        <v>9.1999999999999993</v>
      </c>
      <c r="AC2" s="12">
        <v>10.9</v>
      </c>
      <c r="AD2" s="12">
        <v>9.6</v>
      </c>
      <c r="AE2" s="11" t="s">
        <v>156</v>
      </c>
      <c r="AF2" s="12">
        <v>1.6</v>
      </c>
      <c r="AG2" s="12">
        <v>-1.7</v>
      </c>
      <c r="AH2" s="12">
        <v>1.9</v>
      </c>
      <c r="AI2" s="12">
        <v>-2</v>
      </c>
      <c r="AJ2" s="12"/>
      <c r="AK2" s="11" t="s">
        <v>322</v>
      </c>
      <c r="AL2" s="11" t="s">
        <v>319</v>
      </c>
      <c r="AM2" s="11" t="s">
        <v>181</v>
      </c>
      <c r="AN2" s="8" t="s">
        <v>275</v>
      </c>
      <c r="AO2" s="8" t="s">
        <v>288</v>
      </c>
      <c r="AP2" s="29" t="s">
        <v>289</v>
      </c>
    </row>
  </sheetData>
  <autoFilter ref="A1:AO2" xr:uid="{00000000-0009-0000-0000-000007000000}"/>
  <phoneticPr fontId="12"/>
  <conditionalFormatting sqref="AK2:AL2">
    <cfRule type="containsText" dxfId="125" priority="508" operator="containsText" text="E">
      <formula>NOT(ISERROR(SEARCH("E",AK2)))</formula>
    </cfRule>
    <cfRule type="containsText" dxfId="124" priority="509" operator="containsText" text="B">
      <formula>NOT(ISERROR(SEARCH("B",AK2)))</formula>
    </cfRule>
    <cfRule type="containsText" dxfId="123" priority="510" operator="containsText" text="A">
      <formula>NOT(ISERROR(SEARCH("A",AK2)))</formula>
    </cfRule>
  </conditionalFormatting>
  <conditionalFormatting sqref="AM2">
    <cfRule type="containsText" dxfId="122" priority="505" operator="containsText" text="E">
      <formula>NOT(ISERROR(SEARCH("E",AM2)))</formula>
    </cfRule>
    <cfRule type="containsText" dxfId="121" priority="506" operator="containsText" text="B">
      <formula>NOT(ISERROR(SEARCH("B",AM2)))</formula>
    </cfRule>
    <cfRule type="containsText" dxfId="120" priority="507" operator="containsText" text="A">
      <formula>NOT(ISERROR(SEARCH("A",AM2)))</formula>
    </cfRule>
  </conditionalFormatting>
  <conditionalFormatting sqref="F2:Q2">
    <cfRule type="colorScale" priority="297">
      <colorScale>
        <cfvo type="min"/>
        <cfvo type="percentile" val="50"/>
        <cfvo type="max"/>
        <color rgb="FFF8696B"/>
        <color rgb="FFFFEB84"/>
        <color rgb="FF63BE7B"/>
      </colorScale>
    </cfRule>
  </conditionalFormatting>
  <conditionalFormatting sqref="F2:Q2">
    <cfRule type="colorScale" priority="296">
      <colorScale>
        <cfvo type="min"/>
        <cfvo type="percentile" val="50"/>
        <cfvo type="max"/>
        <color rgb="FFF8696B"/>
        <color rgb="FFFFEB84"/>
        <color rgb="FF63BE7B"/>
      </colorScale>
    </cfRule>
  </conditionalFormatting>
  <conditionalFormatting sqref="AE2">
    <cfRule type="containsText" dxfId="119" priority="4" operator="containsText" text="D">
      <formula>NOT(ISERROR(SEARCH("D",AE2)))</formula>
    </cfRule>
    <cfRule type="containsText" dxfId="118" priority="5" operator="containsText" text="S">
      <formula>NOT(ISERROR(SEARCH("S",AE2)))</formula>
    </cfRule>
    <cfRule type="containsText" dxfId="117" priority="6" operator="containsText" text="F">
      <formula>NOT(ISERROR(SEARCH("F",AE2)))</formula>
    </cfRule>
    <cfRule type="containsText" dxfId="116" priority="7" operator="containsText" text="E">
      <formula>NOT(ISERROR(SEARCH("E",AE2)))</formula>
    </cfRule>
    <cfRule type="containsText" dxfId="115" priority="8" operator="containsText" text="B">
      <formula>NOT(ISERROR(SEARCH("B",AE2)))</formula>
    </cfRule>
    <cfRule type="containsText" dxfId="114" priority="9" operator="containsText" text="A">
      <formula>NOT(ISERROR(SEARCH("A",AE2)))</formula>
    </cfRule>
  </conditionalFormatting>
  <conditionalFormatting sqref="AN2">
    <cfRule type="containsText" dxfId="113" priority="1" operator="containsText" text="E">
      <formula>NOT(ISERROR(SEARCH("E",AN2)))</formula>
    </cfRule>
    <cfRule type="containsText" dxfId="112" priority="2" operator="containsText" text="B">
      <formula>NOT(ISERROR(SEARCH("B",AN2)))</formula>
    </cfRule>
    <cfRule type="containsText" dxfId="111" priority="3" operator="containsText" text="A">
      <formula>NOT(ISERROR(SEARCH("A",AN2)))</formula>
    </cfRule>
  </conditionalFormatting>
  <dataValidations count="1">
    <dataValidation type="list" allowBlank="1" showInputMessage="1" showErrorMessage="1" sqref="AN2" xr:uid="{12F2A2A5-2D41-AF46-9A95-9D04CFD83920}">
      <formula1>"強風,外差し,イン先行,タフ"</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Q2"/>
  <sheetViews>
    <sheetView workbookViewId="0">
      <pane xSplit="5" ySplit="1" topLeftCell="Z2" activePane="bottomRight" state="frozen"/>
      <selection activeCell="E24" sqref="E24"/>
      <selection pane="topRight" activeCell="E24" sqref="E24"/>
      <selection pane="bottomLeft" activeCell="E24" sqref="E24"/>
      <selection pane="bottomRight" activeCell="AG1" sqref="AG1:AG104857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2" t="s">
        <v>147</v>
      </c>
      <c r="X1" s="2" t="s">
        <v>50</v>
      </c>
      <c r="Y1" s="3" t="s">
        <v>51</v>
      </c>
      <c r="Z1" s="3" t="s">
        <v>52</v>
      </c>
      <c r="AA1" s="3" t="s">
        <v>53</v>
      </c>
      <c r="AB1" s="3" t="s">
        <v>148</v>
      </c>
      <c r="AC1" s="4" t="s">
        <v>152</v>
      </c>
      <c r="AD1" s="4" t="s">
        <v>153</v>
      </c>
      <c r="AE1" s="4" t="s">
        <v>169</v>
      </c>
      <c r="AF1" s="4" t="s">
        <v>173</v>
      </c>
      <c r="AG1" s="4" t="s">
        <v>9</v>
      </c>
      <c r="AH1" s="4" t="s">
        <v>91</v>
      </c>
      <c r="AI1" s="4" t="s">
        <v>10</v>
      </c>
      <c r="AJ1" s="4" t="s">
        <v>11</v>
      </c>
      <c r="AK1" s="4"/>
      <c r="AL1" s="4" t="s">
        <v>12</v>
      </c>
      <c r="AM1" s="4" t="s">
        <v>13</v>
      </c>
      <c r="AN1" s="4" t="s">
        <v>54</v>
      </c>
      <c r="AO1" s="4" t="s">
        <v>149</v>
      </c>
      <c r="AP1" s="1" t="s">
        <v>150</v>
      </c>
      <c r="AQ1" s="14" t="s">
        <v>154</v>
      </c>
    </row>
    <row r="2" spans="1:43" s="5" customFormat="1">
      <c r="A2" s="6"/>
      <c r="B2" s="7"/>
      <c r="C2" s="8"/>
      <c r="D2" s="9"/>
      <c r="E2" s="31"/>
      <c r="F2" s="24"/>
      <c r="G2" s="24"/>
      <c r="H2" s="24"/>
      <c r="I2" s="24"/>
      <c r="J2" s="24"/>
      <c r="K2" s="24"/>
      <c r="L2" s="24"/>
      <c r="M2" s="24"/>
      <c r="N2" s="24"/>
      <c r="O2" s="24"/>
      <c r="P2" s="24"/>
      <c r="Q2" s="24"/>
      <c r="R2" s="24"/>
      <c r="S2" s="22">
        <f>SUM(F2:H2)</f>
        <v>0</v>
      </c>
      <c r="T2" s="22">
        <f>SUM(I2:O2)</f>
        <v>0</v>
      </c>
      <c r="U2" s="22">
        <f>SUM(P2:R2)</f>
        <v>0</v>
      </c>
      <c r="V2" s="23">
        <f>SUM(F2:J2)</f>
        <v>0</v>
      </c>
      <c r="W2" s="11"/>
      <c r="X2" s="11"/>
      <c r="Y2" s="13"/>
      <c r="Z2" s="13"/>
      <c r="AA2" s="13"/>
      <c r="AB2" s="11"/>
      <c r="AC2" s="12"/>
      <c r="AD2" s="12"/>
      <c r="AE2" s="12"/>
      <c r="AF2" s="11"/>
      <c r="AG2" s="12"/>
      <c r="AH2" s="12"/>
      <c r="AI2" s="12"/>
      <c r="AJ2" s="12"/>
      <c r="AK2" s="12"/>
      <c r="AL2" s="11"/>
      <c r="AM2" s="11"/>
      <c r="AN2" s="11"/>
      <c r="AO2" s="8"/>
      <c r="AP2" s="8"/>
      <c r="AQ2" s="29"/>
    </row>
  </sheetData>
  <autoFilter ref="A1:AP1" xr:uid="{00000000-0009-0000-0000-000008000000}"/>
  <phoneticPr fontId="12"/>
  <conditionalFormatting sqref="AL2:AN2">
    <cfRule type="containsText" dxfId="110" priority="104" operator="containsText" text="E">
      <formula>NOT(ISERROR(SEARCH("E",AL2)))</formula>
    </cfRule>
    <cfRule type="containsText" dxfId="109" priority="105" operator="containsText" text="B">
      <formula>NOT(ISERROR(SEARCH("B",AL2)))</formula>
    </cfRule>
    <cfRule type="containsText" dxfId="108" priority="106" operator="containsText" text="A">
      <formula>NOT(ISERROR(SEARCH("A",AL2)))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O2">
    <cfRule type="containsText" dxfId="107" priority="21" operator="containsText" text="E">
      <formula>NOT(ISERROR(SEARCH("E",AO2)))</formula>
    </cfRule>
    <cfRule type="containsText" dxfId="106" priority="22" operator="containsText" text="B">
      <formula>NOT(ISERROR(SEARCH("B",AO2)))</formula>
    </cfRule>
    <cfRule type="containsText" dxfId="105" priority="23" operator="containsText" text="A">
      <formula>NOT(ISERROR(SEARCH("A",AO2)))</formula>
    </cfRule>
  </conditionalFormatting>
  <conditionalFormatting sqref="AF2">
    <cfRule type="containsText" dxfId="104" priority="1" operator="containsText" text="D">
      <formula>NOT(ISERROR(SEARCH("D",AF2)))</formula>
    </cfRule>
    <cfRule type="containsText" dxfId="103" priority="2" operator="containsText" text="S">
      <formula>NOT(ISERROR(SEARCH("S",AF2)))</formula>
    </cfRule>
    <cfRule type="containsText" dxfId="102" priority="3" operator="containsText" text="F">
      <formula>NOT(ISERROR(SEARCH("F",AF2)))</formula>
    </cfRule>
    <cfRule type="containsText" dxfId="101" priority="4" operator="containsText" text="E">
      <formula>NOT(ISERROR(SEARCH("E",AF2)))</formula>
    </cfRule>
    <cfRule type="containsText" dxfId="100" priority="5" operator="containsText" text="B">
      <formula>NOT(ISERROR(SEARCH("B",AF2)))</formula>
    </cfRule>
    <cfRule type="containsText" dxfId="99" priority="6" operator="containsText" text="A">
      <formula>NOT(ISERROR(SEARCH("A",AF2)))</formula>
    </cfRule>
  </conditionalFormatting>
  <dataValidations count="1">
    <dataValidation type="list" allowBlank="1" showInputMessage="1" showErrorMessage="1" sqref="AO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芝1200m</vt:lpstr>
      <vt:lpstr>芝1400m</vt:lpstr>
      <vt:lpstr>芝1600m</vt:lpstr>
      <vt:lpstr>芝1800m</vt:lpstr>
      <vt:lpstr>芝2000m</vt:lpstr>
      <vt:lpstr>芝2200m</vt:lpstr>
      <vt:lpstr>芝2400m</vt:lpstr>
      <vt:lpstr>芝2600m</vt:lpstr>
      <vt:lpstr>芝3000m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2021-02-17T03:55:41Z</dcterms:modified>
</cp:coreProperties>
</file>