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7811DF97-61B8-FE4C-8DBC-79739558E737}" xr6:coauthVersionLast="45" xr6:coauthVersionMax="45" xr10:uidLastSave="{00000000-0000-0000-0000-000000000000}"/>
  <bookViews>
    <workbookView xWindow="0" yWindow="520" windowWidth="25600" windowHeight="14320" tabRatio="855" activeTab="1"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ダ1400m!$A$1:$AH$8</definedName>
    <definedName name="_xlnm._FilterDatabase" localSheetId="11" hidden="1">ダ1600m!$A$1:$AI$1</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芝1600m!$A$1:$AK$1</definedName>
    <definedName name="_xlnm._FilterDatabase" localSheetId="3" hidden="1">芝1800m!$A$1:$AL$1</definedName>
    <definedName name="_xlnm._FilterDatabase" localSheetId="4" hidden="1">芝2000m!$A$1:$AM$1</definedName>
    <definedName name="_xlnm._FilterDatabase" localSheetId="5" hidden="1">芝2300m!$A$1:$AO$2</definedName>
    <definedName name="_xlnm._FilterDatabase" localSheetId="6" hidden="1">芝2400m!$A$1:$AP$1</definedName>
    <definedName name="_xlnm._FilterDatabase" localSheetId="7" hidden="1">芝2500m!$A$1:$AO$2</definedName>
    <definedName name="_xlnm._FilterDatabase" localSheetId="8" hidden="1">芝3400m!$A$1:$AT$2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 i="37" l="1"/>
  <c r="M8" i="25" l="1"/>
  <c r="N8" i="25"/>
  <c r="O8" i="25"/>
  <c r="P8" i="25"/>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6" i="36" l="1"/>
  <c r="Q6" i="36"/>
  <c r="P6" i="36"/>
  <c r="O6" i="36"/>
  <c r="R5" i="36"/>
  <c r="Q5" i="36"/>
  <c r="P5" i="36"/>
  <c r="O5" i="36"/>
  <c r="U2" i="38"/>
  <c r="T2" i="38"/>
  <c r="S2" i="38"/>
  <c r="R2" i="38"/>
  <c r="S2" i="37"/>
  <c r="R2" i="37"/>
  <c r="Q2" i="37"/>
  <c r="R4" i="36"/>
  <c r="Q4" i="36"/>
  <c r="P4" i="36"/>
  <c r="O4" i="36"/>
  <c r="R3" i="36"/>
  <c r="Q3" i="36"/>
  <c r="P3" i="36"/>
  <c r="O3" i="36"/>
  <c r="R2" i="36"/>
  <c r="Q2" i="36"/>
  <c r="P2" i="36"/>
  <c r="O2" i="36"/>
  <c r="P7" i="25"/>
  <c r="O7" i="25"/>
  <c r="N7" i="25"/>
  <c r="M7" i="25"/>
  <c r="P6" i="25"/>
  <c r="O6" i="25"/>
  <c r="N6" i="25"/>
  <c r="M6" i="25"/>
  <c r="P5" i="25"/>
  <c r="O5" i="25"/>
  <c r="N5" i="25"/>
  <c r="M5" i="25"/>
  <c r="P4" i="25"/>
  <c r="O4" i="25"/>
  <c r="N4" i="25"/>
  <c r="M4" i="25"/>
  <c r="P3" i="25"/>
  <c r="O3" i="25"/>
  <c r="N3" i="25"/>
  <c r="M3" i="25"/>
  <c r="P2" i="25"/>
  <c r="O2" i="25"/>
  <c r="N2" i="25"/>
  <c r="M2" i="25"/>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<sst xmlns="http://schemas.openxmlformats.org/spreadsheetml/2006/main" count="911" uniqueCount="355">
  <si>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</si>
  <si>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</si>
  <si>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</si>
  <si>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</si>
  <si>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</si>
  <si>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</si>
  <si>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</si>
  <si>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</si>
  <si>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</si>
  <si>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</si>
  <si>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</si>
  <si>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</si>
  <si>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</si>
  <si>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</si>
  <si>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</si>
  <si>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</si>
  <si>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</si>
  <si>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</si>
  <si>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</si>
  <si>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</si>
  <si>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</si>
  <si>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</si>
  <si>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</si>
  <si>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</si>
  <si>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</si>
  <si>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</si>
  <si>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</si>
  <si>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</si>
  <si>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</si>
  <si>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</si>
  <si>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</si>
  <si>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</si>
  <si>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</si>
  <si>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</si>
  <si>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</si>
  <si>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</si>
  <si>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</si>
  <si>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</si>
  <si>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</si>
  <si>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</si>
  <si>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</si>
  <si>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</si>
  <si>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</si>
  <si>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</si>
  <si>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</si>
  <si>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</si>
  <si>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</si>
  <si>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</si>
  <si>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</si>
  <si>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</si>
  <si>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</si>
  <si>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</si>
  <si>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</si>
  <si>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</si>
  <si>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</si>
  <si>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</si>
  <si>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</si>
  <si>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</si>
  <si>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</si>
  <si>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</si>
  <si>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</si>
  <si>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</si>
  <si>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</si>
  <si>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</si>
  <si>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</si>
  <si>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</si>
  <si>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</si>
  <si>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</si>
  <si>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</si>
  <si>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</si>
  <si>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</si>
  <si>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</si>
  <si>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</si>
  <si>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</si>
  <si>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</si>
  <si>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</si>
  <si>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</si>
  <si>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</si>
  <si>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</si>
  <si>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</si>
  <si>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</si>
  <si>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</si>
  <si>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</si>
  <si>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</si>
  <si>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</si>
  <si>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</si>
  <si>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</si>
  <si>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</si>
  <si>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</si>
  <si>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</si>
  <si>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</si>
  <si>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</si>
  <si>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</si>
  <si>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</si>
  <si>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</si>
  <si>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</si>
  <si>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</si>
  <si>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</si>
  <si>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</si>
  <si>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</si>
  <si>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</si>
  <si>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</si>
  <si>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</si>
  <si>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</si>
  <si>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</si>
  <si>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</si>
  <si>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</si>
  <si>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</si>
  <si>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</si>
  <si>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</si>
  <si>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</si>
  <si>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</si>
  <si>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</si>
  <si>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</si>
  <si>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</si>
  <si>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</si>
  <si>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</si>
  <si>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</si>
  <si>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</si>
  <si>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</si>
  <si>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</si>
  <si>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</si>
  <si>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</si>
  <si>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</si>
  <si>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</si>
  <si>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</si>
  <si>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</si>
  <si>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</si>
  <si>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</si>
  <si>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</si>
  <si>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</si>
  <si>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</si>
  <si>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</si>
  <si>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</si>
  <si>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</si>
  <si>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</si>
  <si>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</si>
  <si>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</si>
  <si>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</si>
  <si>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</si>
  <si>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</si>
  <si>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</si>
  <si>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</si>
  <si>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</si>
  <si>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</si>
  <si>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</si>
  <si>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</si>
  <si>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</si>
  <si>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</si>
  <si>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</si>
  <si>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</si>
  <si>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</si>
  <si>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</si>
  <si>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</si>
  <si>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</si>
  <si>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</si>
  <si>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</si>
  <si>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</si>
  <si>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</si>
  <si>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</si>
  <si>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</si>
  <si>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</si>
  <si>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</si>
  <si>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</si>
  <si>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</si>
  <si>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</si>
  <si>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</si>
  <si>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</si>
  <si>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</si>
  <si>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</si>
  <si>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</si>
  <si>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</si>
  <si>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</si>
  <si>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</si>
  <si>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</si>
  <si>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</si>
  <si>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</si>
  <si>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</si>
  <si>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</si>
  <si>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</si>
  <si>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</si>
  <si>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</si>
  <si>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</si>
  <si>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</si>
  <si>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</si>
  <si>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</si>
  <si>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</si>
  <si>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</si>
  <si>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</si>
  <si>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3勝</t>
    <rPh sb="1" eb="2">
      <t>ショウ</t>
    </rPh>
    <phoneticPr fontId="5"/>
  </si>
  <si>
    <t>3 1勝</t>
    <rPh sb="3" eb="4">
      <t>ショウ</t>
    </rPh>
    <phoneticPr fontId="13"/>
  </si>
  <si>
    <t>新馬</t>
    <rPh sb="0" eb="1">
      <t>シンバ</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</si>
  <si>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</si>
  <si>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</si>
  <si>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</si>
  <si>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</si>
  <si>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</si>
  <si>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</si>
  <si>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</si>
  <si>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</si>
  <si>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</si>
  <si>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</si>
  <si>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</si>
  <si>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クロンターフ</t>
    <phoneticPr fontId="13"/>
  </si>
  <si>
    <t>稍重</t>
    <rPh sb="0" eb="2">
      <t>ヤヤオモ</t>
    </rPh>
    <phoneticPr fontId="5"/>
  </si>
  <si>
    <t>M</t>
    <phoneticPr fontId="5"/>
  </si>
  <si>
    <t>平坦</t>
    <rPh sb="0" eb="2">
      <t>ヘイタn</t>
    </rPh>
    <phoneticPr fontId="5"/>
  </si>
  <si>
    <t>ストライプ</t>
    <phoneticPr fontId="13"/>
  </si>
  <si>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</si>
  <si>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</si>
  <si>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</si>
  <si>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</si>
  <si>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</si>
  <si>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</si>
  <si>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</si>
  <si>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プレフェリータ</t>
    <phoneticPr fontId="1"/>
  </si>
  <si>
    <t>モーリス</t>
    <phoneticPr fontId="5"/>
  </si>
  <si>
    <t>トゥザワールド</t>
    <phoneticPr fontId="5"/>
  </si>
  <si>
    <t>マクフィ</t>
    <phoneticPr fontId="5"/>
  </si>
  <si>
    <t>ガーズウッド</t>
    <phoneticPr fontId="5"/>
  </si>
  <si>
    <t>サウスヴィグラス</t>
    <phoneticPr fontId="5"/>
  </si>
  <si>
    <t>メダリアドーロ</t>
    <phoneticPr fontId="5"/>
  </si>
  <si>
    <t>M</t>
    <phoneticPr fontId="13"/>
  </si>
  <si>
    <t>平坦</t>
    <rPh sb="0" eb="2">
      <t>ヘイタn</t>
    </rPh>
    <phoneticPr fontId="13"/>
  </si>
  <si>
    <t>トーセンインディゴ</t>
    <phoneticPr fontId="13"/>
  </si>
  <si>
    <t>稍重</t>
    <rPh sb="0" eb="2">
      <t>ヤヤオモ</t>
    </rPh>
    <phoneticPr fontId="13"/>
  </si>
  <si>
    <t>重</t>
    <rPh sb="0" eb="1">
      <t>オモイ</t>
    </rPh>
    <phoneticPr fontId="5"/>
  </si>
  <si>
    <t>ダイワメジャー</t>
    <phoneticPr fontId="13"/>
  </si>
  <si>
    <t>ローエングリン</t>
    <phoneticPr fontId="13"/>
  </si>
  <si>
    <t>アジアエクスプレス</t>
    <phoneticPr fontId="13"/>
  </si>
  <si>
    <t>A</t>
    <phoneticPr fontId="13"/>
  </si>
  <si>
    <t>稍重</t>
    <rPh sb="0" eb="1">
      <t>ヤヤオモ</t>
    </rPh>
    <phoneticPr fontId="13"/>
  </si>
  <si>
    <t>タイセイスラッガー</t>
    <phoneticPr fontId="13"/>
  </si>
  <si>
    <t>タイセイレジェンド</t>
    <phoneticPr fontId="13"/>
  </si>
  <si>
    <t>ユニオンラグズ</t>
    <phoneticPr fontId="13"/>
  </si>
  <si>
    <t>ヘニーヒューズ</t>
    <phoneticPr fontId="13"/>
  </si>
  <si>
    <t>H</t>
    <phoneticPr fontId="13"/>
  </si>
  <si>
    <t>ボーデン</t>
    <phoneticPr fontId="13"/>
  </si>
  <si>
    <t>ハービンジャー</t>
    <phoneticPr fontId="13"/>
  </si>
  <si>
    <t>モーリス</t>
    <phoneticPr fontId="13"/>
  </si>
  <si>
    <t>ラブリーデイ</t>
    <phoneticPr fontId="13"/>
  </si>
  <si>
    <t>ラヴォルタ</t>
    <phoneticPr fontId="13"/>
  </si>
  <si>
    <t>ロードカナロア</t>
    <phoneticPr fontId="13"/>
  </si>
  <si>
    <t>バゴ</t>
    <phoneticPr fontId="13"/>
  </si>
  <si>
    <t>H</t>
    <phoneticPr fontId="5"/>
  </si>
  <si>
    <t>ロークアルルージュ</t>
    <phoneticPr fontId="5"/>
  </si>
  <si>
    <t>クロフネ</t>
    <phoneticPr fontId="5"/>
  </si>
  <si>
    <t>キングカメハメハ</t>
    <phoneticPr fontId="5"/>
  </si>
  <si>
    <t>カレンブラックヒル</t>
    <phoneticPr fontId="5"/>
  </si>
  <si>
    <t>ギガバッケン</t>
    <phoneticPr fontId="5"/>
  </si>
  <si>
    <t>アイルハヴアナザー</t>
    <phoneticPr fontId="5"/>
  </si>
  <si>
    <t>オルフェーヴル</t>
    <phoneticPr fontId="5"/>
  </si>
  <si>
    <t>タガノビューティー</t>
    <phoneticPr fontId="5"/>
  </si>
  <si>
    <t>ヘニーヒューズ</t>
    <phoneticPr fontId="5"/>
  </si>
  <si>
    <t>スパイツタウン</t>
    <phoneticPr fontId="5"/>
  </si>
  <si>
    <t>ブラックタイド</t>
    <phoneticPr fontId="5"/>
  </si>
  <si>
    <t>ルーラーシップ</t>
    <phoneticPr fontId="13"/>
  </si>
  <si>
    <t>リーチザクラウン</t>
    <phoneticPr fontId="13"/>
  </si>
  <si>
    <t>ポタジェ</t>
    <phoneticPr fontId="13"/>
  </si>
  <si>
    <t>ディープインパクト</t>
    <phoneticPr fontId="13"/>
  </si>
  <si>
    <t>ジャングルポケット</t>
    <phoneticPr fontId="13"/>
  </si>
  <si>
    <t>ヤシャマル</t>
    <phoneticPr fontId="13"/>
  </si>
  <si>
    <t>キズナ</t>
    <phoneticPr fontId="13"/>
  </si>
  <si>
    <t>ノヴェリスト</t>
    <phoneticPr fontId="13"/>
  </si>
  <si>
    <t>瞬発</t>
    <rPh sb="0" eb="1">
      <t>シュンパテゥ</t>
    </rPh>
    <phoneticPr fontId="13"/>
  </si>
  <si>
    <t>グアドループ</t>
    <phoneticPr fontId="5"/>
  </si>
  <si>
    <t>稍重</t>
    <rPh sb="0" eb="1">
      <t>ヤヤオモ</t>
    </rPh>
    <phoneticPr fontId="5"/>
  </si>
  <si>
    <t>ヴィクトワールピサ</t>
    <phoneticPr fontId="5"/>
  </si>
  <si>
    <t>シニスターミニスター</t>
    <phoneticPr fontId="5"/>
  </si>
  <si>
    <t>タピット</t>
    <phoneticPr fontId="5"/>
  </si>
  <si>
    <t>サトノバトラー</t>
    <phoneticPr fontId="5"/>
  </si>
  <si>
    <t>重</t>
    <rPh sb="0" eb="1">
      <t xml:space="preserve">オモ </t>
    </rPh>
    <phoneticPr fontId="5"/>
  </si>
  <si>
    <t>オールステイ</t>
    <phoneticPr fontId="5"/>
  </si>
  <si>
    <t>クリエイターII</t>
    <phoneticPr fontId="5"/>
  </si>
  <si>
    <t>パラノイド</t>
    <phoneticPr fontId="13"/>
  </si>
  <si>
    <t>トゥザグローリー</t>
    <phoneticPr fontId="13"/>
  </si>
  <si>
    <t>平坦</t>
    <rPh sb="0" eb="1">
      <t>ヘイタn</t>
    </rPh>
    <phoneticPr fontId="13"/>
  </si>
  <si>
    <t>グロリアスホープ</t>
    <phoneticPr fontId="13"/>
  </si>
  <si>
    <t>ゴールドアリュール</t>
    <phoneticPr fontId="13"/>
  </si>
  <si>
    <t>キンシャサノキセキ</t>
    <phoneticPr fontId="13"/>
  </si>
  <si>
    <t>タニノギムレット</t>
    <phoneticPr fontId="13"/>
  </si>
  <si>
    <t>スクリーンヒーロー</t>
    <phoneticPr fontId="13"/>
  </si>
  <si>
    <t>エクランドール</t>
    <phoneticPr fontId="13"/>
  </si>
  <si>
    <t>ゴールドシップ</t>
    <phoneticPr fontId="13"/>
  </si>
  <si>
    <t>アポロティアモ</t>
    <phoneticPr fontId="5"/>
  </si>
  <si>
    <t>キズナ</t>
    <phoneticPr fontId="5"/>
  </si>
  <si>
    <t>エピファネイア</t>
    <phoneticPr fontId="5"/>
  </si>
  <si>
    <t>プロヴィデンス</t>
    <phoneticPr fontId="5"/>
  </si>
  <si>
    <t>ﾏｼﾞｪｽﾃｨｯｸｳｫﾘｱｰ</t>
    <phoneticPr fontId="5"/>
  </si>
  <si>
    <t>グレートマジシャン</t>
    <phoneticPr fontId="13"/>
  </si>
  <si>
    <t>ワールドエース</t>
    <phoneticPr fontId="13"/>
  </si>
  <si>
    <t>テルツェット</t>
    <phoneticPr fontId="13"/>
  </si>
  <si>
    <t>ブレイクランアウト</t>
    <phoneticPr fontId="13"/>
  </si>
  <si>
    <t>レッドルゼル</t>
    <phoneticPr fontId="5"/>
  </si>
  <si>
    <t>ロードカナロア</t>
    <phoneticPr fontId="5"/>
  </si>
  <si>
    <t>ｽﾀﾁｭｰｵﾌﾞﾘﾊﾞﾃｨ</t>
    <phoneticPr fontId="5"/>
  </si>
  <si>
    <t>ハーツクライ</t>
    <phoneticPr fontId="5"/>
  </si>
  <si>
    <t>ルナシオン</t>
    <phoneticPr fontId="13"/>
  </si>
  <si>
    <t>ストリートセンス</t>
    <phoneticPr fontId="13"/>
  </si>
  <si>
    <t>少頭数で先行タイプが少なかったとはいえ超のつくスローペース戦に。もう前に行った馬しかどうしようもないようなレース展開だった。</t>
    <phoneticPr fontId="13"/>
  </si>
  <si>
    <t>今回は超スローを１枠から完璧な競馬ができており最大限に恵まれた。次走は重賞だろうが京王杯2歳Sの内容からもそこまで信頼しすぎない方が良さそう。</t>
    <phoneticPr fontId="13"/>
  </si>
  <si>
    <t>先行馬が少ないスローペースだったが、ルメールが向こう正面で捲ってきたことで4F目に11.4を刻む特殊な展開に。スローなのに前が止まる差し向きの低指数戦になった。</t>
    <phoneticPr fontId="13"/>
  </si>
  <si>
    <t>今回はスローなのに前が止まる低指数戦を完璧な競馬ができていた。昨年の白富士S並に低レベル戦でしょうし、この戦績で次走重賞で人気するなら危険。</t>
    <phoneticPr fontId="13"/>
  </si>
  <si>
    <t>東京ダートは土曜日よりは若干乾いた馬場。久々だったパラノイドが鋭い決め手を見せて差し切り勝ちとなった。</t>
    <phoneticPr fontId="13"/>
  </si>
  <si>
    <t>間隔を開けて馬が良くなっていたか。じっくり溜めて末脚を活かす競馬で距離を克服した感じで、本質は1400mぐらいか。良馬場のマイルだと怪しい感じも。</t>
    <phoneticPr fontId="13"/>
  </si>
  <si>
    <t>初戦は外差し馬場で内枠、２戦目は道悪馬場。今回初めてまともな競馬ができた。時計的にも上のクラスで通用するが、兄弟を見ている限りある程度のところで限界は来るかも。</t>
    <phoneticPr fontId="13"/>
  </si>
  <si>
    <t>ウインシャーロットが逃げて淀みない流れ。デビューからの２戦は馬場に泣かされたクロンターフが良馬場のマイル戦で鮮やかな一変を見せた。</t>
    <phoneticPr fontId="13"/>
  </si>
  <si>
    <t>リーブラテソーロが逃げてゆったりとした流れからの瞬発戦に。バジオウが早めに抜け出したが、グレートマジシャンが抜けた瞬発力を見せて突き抜けた。</t>
    <phoneticPr fontId="13"/>
  </si>
  <si>
    <t>ついにこのナイトマジックの血統から大物が出た感じ。高速馬場を考えてもこのペースでこのラップで突き抜けるのは強い。サドラーを持つだけにダービーはどうかだが大物だ。</t>
    <phoneticPr fontId="13"/>
  </si>
  <si>
    <t>最初の１ハロンだけ遅かったが、そこからは緩まずに持続力が問われる展開に。マイルでは全勝のテルツェットがここも一発回答で突破した。</t>
    <phoneticPr fontId="13"/>
  </si>
  <si>
    <t>大外から一頭だけ差してきたようにマイルでは強い。ただこの日の馬場を考えると時計は微妙で、いきなり重賞で人気になるようなら相手評価程度でとどめたい。</t>
    <phoneticPr fontId="13"/>
  </si>
  <si>
    <t>中盤が緩んでゆったりとした展開に。ハイレベルだったロードリッチの１勝クラスで走れていたグロリアスホープがここは順当勝ちとなった。</t>
    <phoneticPr fontId="13"/>
  </si>
  <si>
    <t>前走は砂嵐舞う特殊事象に泣いた感じ。今回は外枠でスローペースを完璧に運べていた。あまりにも恵まれたので上のクラスでは様子見。</t>
    <phoneticPr fontId="13"/>
  </si>
  <si>
    <t>少頭数ながらアポロティアモが早めに仕掛けたことでそこまでペースが緩まず。ずっと２着続きだったアポロティアモが待望の勝利を手にした。</t>
    <phoneticPr fontId="5"/>
  </si>
  <si>
    <t>母父ゴーストザッパーの血が出た持続力型。勝ち味に遅いが明らかにクラス上位の存在でしたし、上のクラスでも普通に通用するはず。</t>
    <phoneticPr fontId="5"/>
  </si>
  <si>
    <t>ルメールが完璧に乗ったが、いかにもこの舞台があっていたという感じの内容。時計的にも上のクラスで通用していいが、この条件以外では怪しい。</t>
    <phoneticPr fontId="5"/>
  </si>
  <si>
    <t>初ダートのタスマンハイウェイが逃げる展開。最後は外目からスムーズに運んだサトノバトラーが突き抜けて勝利となった。</t>
    <phoneticPr fontId="5"/>
  </si>
  <si>
    <t>平均ペースで流れて上位人気３頭が後続を突き放した。単純に３頭が能力抜けていたんだろう。</t>
    <phoneticPr fontId="5"/>
  </si>
  <si>
    <t>先行馬が多かったがリュクスウォリアーが行ききってそこまで速い流れにはならず。外枠からスムーズな競馬ができたプロヴィデンスが勝利。</t>
    <phoneticPr fontId="5"/>
  </si>
  <si>
    <t>前走は内枠でハイペースに泣かされた感じ。今回は外枠からスムーズな競馬ができたのが大きい。クラス慣れは必要な感じがします。</t>
    <phoneticPr fontId="5"/>
  </si>
  <si>
    <t>じっくり溜める競馬で追い出しを我慢したのが勝因。かかり癖があるので距離が持たないだけで、芝でもマイル以下で溜める競馬ができれば上級クラスで通用するはず。</t>
    <phoneticPr fontId="5"/>
  </si>
  <si>
    <t>フジツボノミヤがぶっ飛ばして超ハイペース。それに加えて高速馬場だったにしても1:45:2なんて未勝利で出る時計ではない。ボーデンは世代最強級でしょう。</t>
    <phoneticPr fontId="13"/>
  </si>
  <si>
    <t>同じ配合のブラストワンピース級の素材と見ていいか、血統的にはそれ以上も。スピードもあるのでハービンジャー産駒の最高傑作かも。皐月賞の最有力候補に浮上した。</t>
    <phoneticPr fontId="13"/>
  </si>
  <si>
    <t>ピンシャンが飛ばして逃げたことで最後は差し馬が突っ込んでくる展開に。距離を短くしたタガノビューティーがようやくオープン入りとなった。</t>
    <phoneticPr fontId="5"/>
  </si>
  <si>
    <t>ようやくオープンに来たという感じ。今回は展開に恵まれた面はあり。オープンでも通用しそうだが、相手次第な部分もあると思います。人気になりそうなだけに・・・</t>
    <phoneticPr fontId="5"/>
  </si>
  <si>
    <t>レッドカルムが意表を突いた逃げを打って速い流れに。最後は差し馬が台頭する展開になり、ロークアルルージュが大穴を開けた。</t>
    <phoneticPr fontId="5"/>
  </si>
  <si>
    <t>今回は馬体増で状態面が戻っていたか。それに加えて得意の東京ダート1400mで展開も向いて、と全てがハマった感じはします。</t>
    <phoneticPr fontId="5"/>
  </si>
  <si>
    <t>東京ダートは雪の影響が残って高速馬場。その馬場を考えればスローペースだった感じで、逃げたタイセイスラッガーがそのまま押し切って勝利となった。</t>
    <phoneticPr fontId="13"/>
  </si>
  <si>
    <t>脚抜きの良い馬場でスローペースの逃げが打てて完全に恵まれた。ハイレベル戦だったのでそれでも評価できるが、厳しいペースになったり揉まれたりしてどうなのか。</t>
    <phoneticPr fontId="13"/>
  </si>
  <si>
    <t>全体的にそこまで緩まずに平均ペースで流れた一戦。最後は差し馬が外から伸びてくる展開になり、ギガバッケンが差し切って勝利。</t>
    <phoneticPr fontId="5"/>
  </si>
  <si>
    <t>叩き良化型のアイルハヴアナザー産駒で使われて良くなっていたか。超大型馬なので東京ダート2100m専用機で大外をぶん回す戦法もハマった。</t>
    <phoneticPr fontId="5"/>
  </si>
  <si>
    <t>高速馬場でかなりのスローペース戦になった感じ。上がり3ハロンだけのレースになった。</t>
    <phoneticPr fontId="13"/>
  </si>
  <si>
    <t>少頭数だったがヴァイスブリッツが大逃げを打つ展開に。ルナシオンが順当勝ちとなったが、この時計はさすがに遅すぎるんじゃないだろうか。</t>
    <phoneticPr fontId="13"/>
  </si>
  <si>
    <t>久々で+26kgで勝ちきった点は評価するが、それでも相手が弱くて時計も遅い。出遅れ癖やズブさがあって多頭数も苦手そうなので、昇級すると危なそう。</t>
    <phoneticPr fontId="13"/>
  </si>
  <si>
    <t>久々で太め残り。超スローからの瞬発戦も合う感じはしなかったが地力で勝ちきった。キズナ産駒らしい立ち回り型で上のクラスでも通用するだろう。</t>
    <phoneticPr fontId="13"/>
  </si>
  <si>
    <t>東京ダートは雪の影響が残って高速馬場。中盤が極端に緩んでからの瞬発戦になり、トーセン２頭のワンツー決着となった。</t>
    <phoneticPr fontId="13"/>
  </si>
  <si>
    <t>ダート替わりで揉まれる競馬にも対応して勝利。ダート血統ではないので本当にペース流れて厳しいレースになった時にどうだろうか。</t>
    <phoneticPr fontId="13"/>
  </si>
  <si>
    <t>東京ダートは雪の影響が残って高速馬場。プレフェリータが逃げて緩い流れになりそのまま前残りの決着となった。</t>
    <phoneticPr fontId="5"/>
  </si>
  <si>
    <t>S</t>
    <phoneticPr fontId="5"/>
  </si>
  <si>
    <t>今回は逃げる競馬で一変した。馬場も展開も向いていたのでなかなか評価は難しいところ。</t>
    <phoneticPr fontId="5"/>
  </si>
  <si>
    <t>スタートも問題なくセンス良い競馬で初戦から勝ち上がった。この家系は虚弱体質なのでクラシックはあんまり考えない方が良さそう。秋華賞ぐらいを目安にしておきたい。</t>
    <phoneticPr fontId="13"/>
  </si>
  <si>
    <t>新馬戦にしてもかなりのスローペースの展開に。人気2頭のデッドヒートとなったが、エクランドールがわずかハナ差制して勝利。</t>
    <phoneticPr fontId="13"/>
  </si>
  <si>
    <t>新馬戦らしくスローペースからの瞬発戦に。ただ、この日の馬場を考えると、これぐらいのペースなら新馬戦でももう少し速い時計が出ておかしくなさそうだが。</t>
    <phoneticPr fontId="13"/>
  </si>
  <si>
    <t>レースセンス抜群でスローを番手から抜け出して勝利。ちょっと時計的に評価は難しいが、血統やレースぶりからも1400mぐらいの方が合いそうな感じはします。</t>
    <phoneticPr fontId="13"/>
  </si>
  <si>
    <t>東京ダートは雪の影響が残って高速馬場。ここも新馬戦にしては速い時計の決着になり、トゥーパンクスが抜け出して完勝となった。</t>
    <phoneticPr fontId="5"/>
  </si>
  <si>
    <t>トゥーパンクス</t>
    <phoneticPr fontId="5"/>
  </si>
  <si>
    <t>ほぼ完璧な競馬はできていたが、初戦からこれだけ走れれば上出来だろう。上積み次第で上のクラスでも通用していい。</t>
    <phoneticPr fontId="5"/>
  </si>
  <si>
    <t>---</t>
  </si>
  <si>
    <t>D</t>
  </si>
  <si>
    <t>C</t>
  </si>
  <si>
    <t>E</t>
  </si>
  <si>
    <t>B</t>
  </si>
  <si>
    <t>SL</t>
  </si>
  <si>
    <t>○</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</si>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</sst>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9">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0" fillId="0" borderId="1" xfId="0" applyBorder="1"/>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20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46" t="s">
        <v>95</v>
      </c>
      <c r="G2" s="47"/>
      <c r="H2" s="47"/>
      <c r="I2" s="47"/>
      <c r="J2" s="47"/>
      <c r="K2" s="48"/>
      <c r="L2" s="19" t="s">
        <v>39</v>
      </c>
      <c r="M2" s="19" t="s">
        <v>40</v>
      </c>
      <c r="N2" s="19" t="s">
        <v>57</v>
      </c>
      <c r="O2" s="19"/>
      <c r="P2" s="19"/>
      <c r="Q2" s="46" t="s">
        <v>41</v>
      </c>
      <c r="R2" s="47"/>
      <c r="S2" s="48"/>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2"/>
  <sheetViews>
    <sheetView workbookViewId="0">
      <pane xSplit="5" ySplit="1" topLeftCell="R2" activePane="bottomRight" state="frozen"/>
      <selection activeCell="E15" sqref="E15"/>
      <selection pane="topRight" activeCell="E15" sqref="E15"/>
      <selection pane="bottomLeft" activeCell="E15" sqref="E15"/>
      <selection pane="bottomRight" activeCell="W1" sqref="W1:W1048576"/>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195</v>
      </c>
      <c r="X1" s="4" t="s">
        <v>9</v>
      </c>
      <c r="Y1" s="4" t="s">
        <v>100</v>
      </c>
      <c r="Z1" s="4" t="s">
        <v>10</v>
      </c>
      <c r="AA1" s="4" t="s">
        <v>11</v>
      </c>
      <c r="AB1" s="4"/>
      <c r="AC1" s="4" t="s">
        <v>12</v>
      </c>
      <c r="AD1" s="4" t="s">
        <v>13</v>
      </c>
      <c r="AE1" s="4" t="s">
        <v>55</v>
      </c>
      <c r="AF1" s="4" t="s">
        <v>56</v>
      </c>
      <c r="AG1" s="1" t="s">
        <v>14</v>
      </c>
      <c r="AH1" s="22" t="s">
        <v>178</v>
      </c>
    </row>
    <row r="2" spans="1:34" s="5" customFormat="1">
      <c r="A2" s="6"/>
      <c r="B2" s="7"/>
      <c r="C2" s="8"/>
      <c r="D2" s="9"/>
      <c r="E2" s="8"/>
      <c r="F2" s="34"/>
      <c r="G2" s="10"/>
      <c r="H2" s="10"/>
      <c r="I2" s="10"/>
      <c r="J2" s="10"/>
      <c r="K2" s="10"/>
      <c r="L2" s="10"/>
      <c r="M2" s="31">
        <f>SUM(F2:H2)</f>
        <v>0</v>
      </c>
      <c r="N2" s="31">
        <f>I2</f>
        <v>0</v>
      </c>
      <c r="O2" s="31">
        <f>SUM(J2:L2)</f>
        <v>0</v>
      </c>
      <c r="P2" s="11"/>
      <c r="Q2" s="11"/>
      <c r="R2" s="13"/>
      <c r="S2" s="13"/>
      <c r="T2" s="13"/>
      <c r="U2" s="12"/>
      <c r="V2" s="12"/>
      <c r="W2" s="11"/>
      <c r="X2" s="8"/>
      <c r="Y2" s="11"/>
      <c r="Z2" s="12"/>
      <c r="AA2" s="8"/>
      <c r="AB2" s="11"/>
      <c r="AC2" s="11"/>
      <c r="AD2" s="11"/>
      <c r="AE2" s="11"/>
      <c r="AF2" s="8"/>
      <c r="AG2" s="8"/>
      <c r="AH2" s="35"/>
    </row>
  </sheetData>
  <autoFilter ref="A1:AH2" xr:uid="{00000000-0009-0000-0000-000009000000}"/>
  <phoneticPr fontId="13"/>
  <conditionalFormatting sqref="AC2:AD2">
    <cfRule type="containsText" dxfId="62" priority="737" operator="containsText" text="E">
      <formula>NOT(ISERROR(SEARCH("E",AC2)))</formula>
    </cfRule>
    <cfRule type="containsText" dxfId="61" priority="738" operator="containsText" text="B">
      <formula>NOT(ISERROR(SEARCH("B",AC2)))</formula>
    </cfRule>
    <cfRule type="containsText" dxfId="60" priority="739" operator="containsText" text="A">
      <formula>NOT(ISERROR(SEARCH("A",AC2)))</formula>
    </cfRule>
  </conditionalFormatting>
  <conditionalFormatting sqref="AE2:AF2">
    <cfRule type="containsText" dxfId="59" priority="734" operator="containsText" text="E">
      <formula>NOT(ISERROR(SEARCH("E",AE2)))</formula>
    </cfRule>
    <cfRule type="containsText" dxfId="58" priority="735" operator="containsText" text="B">
      <formula>NOT(ISERROR(SEARCH("B",AE2)))</formula>
    </cfRule>
    <cfRule type="containsText" dxfId="57" priority="736" operator="containsText" text="A">
      <formula>NOT(ISERROR(SEARCH("A",AE2)))</formula>
    </cfRule>
  </conditionalFormatting>
  <conditionalFormatting sqref="G2:L2">
    <cfRule type="colorScale" priority="972">
      <colorScale>
        <cfvo type="min"/>
        <cfvo type="percentile" val="50"/>
        <cfvo type="max"/>
        <color rgb="FFF8696B"/>
        <color rgb="FFFFEB84"/>
        <color rgb="FF63BE7B"/>
      </colorScale>
    </cfRule>
  </conditionalFormatting>
  <conditionalFormatting sqref="W2">
    <cfRule type="containsText" dxfId="56" priority="1" operator="containsText" text="D">
      <formula>NOT(ISERROR(SEARCH("D",W2)))</formula>
    </cfRule>
    <cfRule type="containsText" dxfId="55" priority="2" operator="containsText" text="S">
      <formula>NOT(ISERROR(SEARCH("S",W2)))</formula>
    </cfRule>
    <cfRule type="containsText" dxfId="54" priority="3" operator="containsText" text="F">
      <formula>NOT(ISERROR(SEARCH("F",W2)))</formula>
    </cfRule>
    <cfRule type="containsText" dxfId="53" priority="4" operator="containsText" text="E">
      <formula>NOT(ISERROR(SEARCH("E",W2)))</formula>
    </cfRule>
    <cfRule type="containsText" dxfId="52" priority="5" operator="containsText" text="B">
      <formula>NOT(ISERROR(SEARCH("B",W2)))</formula>
    </cfRule>
    <cfRule type="containsText" dxfId="51" priority="6" operator="containsText" text="A">
      <formula>NOT(ISERROR(SEARCH("A",W2)))</formula>
    </cfRule>
  </conditionalFormatting>
  <dataValidations count="1">
    <dataValidation type="list" allowBlank="1" showInputMessage="1" showErrorMessage="1" sqref="AF2"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formulaRange="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8"/>
  <sheetViews>
    <sheetView zoomScaleNormal="100" workbookViewId="0">
      <pane xSplit="5" ySplit="1" topLeftCell="S2" activePane="bottomRight" state="frozen"/>
      <selection activeCell="E15" sqref="E15"/>
      <selection pane="topRight" activeCell="E15" sqref="E15"/>
      <selection pane="bottomLeft" activeCell="E15" sqref="E15"/>
      <selection pane="bottomRight" activeCell="X10" sqref="X10"/>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196</v>
      </c>
      <c r="Y1" s="4" t="s">
        <v>9</v>
      </c>
      <c r="Z1" s="4" t="s">
        <v>100</v>
      </c>
      <c r="AA1" s="4" t="s">
        <v>10</v>
      </c>
      <c r="AB1" s="4" t="s">
        <v>11</v>
      </c>
      <c r="AC1" s="4"/>
      <c r="AD1" s="4" t="s">
        <v>12</v>
      </c>
      <c r="AE1" s="4" t="s">
        <v>13</v>
      </c>
      <c r="AF1" s="4" t="s">
        <v>55</v>
      </c>
      <c r="AG1" s="4" t="s">
        <v>60</v>
      </c>
      <c r="AH1" s="1" t="s">
        <v>29</v>
      </c>
      <c r="AI1" s="22" t="s">
        <v>178</v>
      </c>
    </row>
    <row r="2" spans="1:35" s="5" customFormat="1">
      <c r="A2" s="6">
        <v>44226</v>
      </c>
      <c r="B2" s="26" t="s">
        <v>185</v>
      </c>
      <c r="C2" s="8" t="s">
        <v>226</v>
      </c>
      <c r="D2" s="9">
        <v>5.9085648148148151E-2</v>
      </c>
      <c r="E2" s="8" t="s">
        <v>215</v>
      </c>
      <c r="F2" s="10">
        <v>12.7</v>
      </c>
      <c r="G2" s="10">
        <v>11.3</v>
      </c>
      <c r="H2" s="10">
        <v>12.3</v>
      </c>
      <c r="I2" s="10">
        <v>12.7</v>
      </c>
      <c r="J2" s="10">
        <v>12.2</v>
      </c>
      <c r="K2" s="10">
        <v>12</v>
      </c>
      <c r="L2" s="10">
        <v>12.3</v>
      </c>
      <c r="M2" s="31">
        <f t="shared" ref="M2:M7" si="0">SUM(F2:H2)</f>
        <v>36.299999999999997</v>
      </c>
      <c r="N2" s="31">
        <f t="shared" ref="N2:N7" si="1">I2</f>
        <v>12.7</v>
      </c>
      <c r="O2" s="31">
        <f t="shared" ref="O2:O7" si="2">SUM(J2:L2)</f>
        <v>36.5</v>
      </c>
      <c r="P2" s="32">
        <f t="shared" ref="P2:P7" si="3">SUM(F2:J2)</f>
        <v>61.2</v>
      </c>
      <c r="Q2" s="11" t="s">
        <v>338</v>
      </c>
      <c r="R2" s="11" t="s">
        <v>214</v>
      </c>
      <c r="S2" s="13" t="s">
        <v>216</v>
      </c>
      <c r="T2" s="13" t="s">
        <v>217</v>
      </c>
      <c r="U2" s="13" t="s">
        <v>218</v>
      </c>
      <c r="V2" s="12">
        <v>11.1</v>
      </c>
      <c r="W2" s="12">
        <v>11.1</v>
      </c>
      <c r="X2" s="11" t="s">
        <v>230</v>
      </c>
      <c r="Y2" s="8">
        <v>-0.6</v>
      </c>
      <c r="Z2" s="11" t="s">
        <v>347</v>
      </c>
      <c r="AA2" s="8">
        <v>0.6</v>
      </c>
      <c r="AB2" s="8">
        <v>-1.2</v>
      </c>
      <c r="AC2" s="11"/>
      <c r="AD2" s="11" t="s">
        <v>348</v>
      </c>
      <c r="AE2" s="11" t="s">
        <v>348</v>
      </c>
      <c r="AF2" s="11" t="s">
        <v>201</v>
      </c>
      <c r="AG2" s="8" t="s">
        <v>208</v>
      </c>
      <c r="AH2" s="8" t="s">
        <v>337</v>
      </c>
      <c r="AI2" s="35" t="s">
        <v>339</v>
      </c>
    </row>
    <row r="3" spans="1:35" s="5" customFormat="1">
      <c r="A3" s="6">
        <v>44226</v>
      </c>
      <c r="B3" s="7" t="s">
        <v>197</v>
      </c>
      <c r="C3" s="8" t="s">
        <v>226</v>
      </c>
      <c r="D3" s="9">
        <v>5.9085648148148151E-2</v>
      </c>
      <c r="E3" s="41" t="s">
        <v>345</v>
      </c>
      <c r="F3" s="10">
        <v>12.4</v>
      </c>
      <c r="G3" s="10">
        <v>10.8</v>
      </c>
      <c r="H3" s="10">
        <v>12.2</v>
      </c>
      <c r="I3" s="10">
        <v>12.4</v>
      </c>
      <c r="J3" s="10">
        <v>12.6</v>
      </c>
      <c r="K3" s="10">
        <v>12.3</v>
      </c>
      <c r="L3" s="10">
        <v>12.8</v>
      </c>
      <c r="M3" s="31">
        <f t="shared" si="0"/>
        <v>35.400000000000006</v>
      </c>
      <c r="N3" s="31">
        <f t="shared" si="1"/>
        <v>12.4</v>
      </c>
      <c r="O3" s="31">
        <f t="shared" si="2"/>
        <v>37.700000000000003</v>
      </c>
      <c r="P3" s="32">
        <f t="shared" si="3"/>
        <v>60.400000000000006</v>
      </c>
      <c r="Q3" s="11" t="s">
        <v>205</v>
      </c>
      <c r="R3" s="11" t="s">
        <v>214</v>
      </c>
      <c r="S3" s="13" t="s">
        <v>219</v>
      </c>
      <c r="T3" s="13" t="s">
        <v>220</v>
      </c>
      <c r="U3" s="13" t="s">
        <v>221</v>
      </c>
      <c r="V3" s="12">
        <v>11.1</v>
      </c>
      <c r="W3" s="12">
        <v>11.1</v>
      </c>
      <c r="X3" s="11" t="s">
        <v>230</v>
      </c>
      <c r="Y3" s="8">
        <v>-0.8</v>
      </c>
      <c r="Z3" s="11" t="s">
        <v>347</v>
      </c>
      <c r="AA3" s="8">
        <v>0.4</v>
      </c>
      <c r="AB3" s="8">
        <v>-1.2</v>
      </c>
      <c r="AC3" s="11"/>
      <c r="AD3" s="11" t="s">
        <v>348</v>
      </c>
      <c r="AE3" s="11" t="s">
        <v>348</v>
      </c>
      <c r="AF3" s="11" t="s">
        <v>201</v>
      </c>
      <c r="AG3" s="8" t="s">
        <v>208</v>
      </c>
      <c r="AH3" s="8" t="s">
        <v>344</v>
      </c>
      <c r="AI3" s="35" t="s">
        <v>346</v>
      </c>
    </row>
    <row r="4" spans="1:35" s="5" customFormat="1">
      <c r="A4" s="6">
        <v>44226</v>
      </c>
      <c r="B4" s="7" t="s">
        <v>184</v>
      </c>
      <c r="C4" s="8" t="s">
        <v>226</v>
      </c>
      <c r="D4" s="9">
        <v>5.7743055555555554E-2</v>
      </c>
      <c r="E4" s="41" t="s">
        <v>245</v>
      </c>
      <c r="F4" s="10">
        <v>12.4</v>
      </c>
      <c r="G4" s="10">
        <v>10.9</v>
      </c>
      <c r="H4" s="10">
        <v>11.3</v>
      </c>
      <c r="I4" s="10">
        <v>11.8</v>
      </c>
      <c r="J4" s="10">
        <v>12.3</v>
      </c>
      <c r="K4" s="10">
        <v>12.6</v>
      </c>
      <c r="L4" s="10">
        <v>12.6</v>
      </c>
      <c r="M4" s="31">
        <f t="shared" si="0"/>
        <v>34.6</v>
      </c>
      <c r="N4" s="31">
        <f t="shared" si="1"/>
        <v>11.8</v>
      </c>
      <c r="O4" s="31">
        <f t="shared" si="2"/>
        <v>37.5</v>
      </c>
      <c r="P4" s="32">
        <f t="shared" si="3"/>
        <v>58.7</v>
      </c>
      <c r="Q4" s="11" t="s">
        <v>244</v>
      </c>
      <c r="R4" s="11" t="s">
        <v>206</v>
      </c>
      <c r="S4" s="13" t="s">
        <v>246</v>
      </c>
      <c r="T4" s="13" t="s">
        <v>247</v>
      </c>
      <c r="U4" s="13" t="s">
        <v>248</v>
      </c>
      <c r="V4" s="12">
        <v>11.1</v>
      </c>
      <c r="W4" s="12">
        <v>11.1</v>
      </c>
      <c r="X4" s="11" t="s">
        <v>230</v>
      </c>
      <c r="Y4" s="8">
        <v>-1</v>
      </c>
      <c r="Z4" s="11" t="s">
        <v>347</v>
      </c>
      <c r="AA4" s="8">
        <v>0.2</v>
      </c>
      <c r="AB4" s="8">
        <v>-1.2</v>
      </c>
      <c r="AC4" s="11"/>
      <c r="AD4" s="11" t="s">
        <v>349</v>
      </c>
      <c r="AE4" s="11" t="s">
        <v>348</v>
      </c>
      <c r="AF4" s="11" t="s">
        <v>201</v>
      </c>
      <c r="AG4" s="8" t="s">
        <v>208</v>
      </c>
      <c r="AH4" s="8" t="s">
        <v>325</v>
      </c>
      <c r="AI4" s="35" t="s">
        <v>326</v>
      </c>
    </row>
    <row r="5" spans="1:35" s="5" customFormat="1">
      <c r="A5" s="6">
        <v>44226</v>
      </c>
      <c r="B5" s="7" t="s">
        <v>189</v>
      </c>
      <c r="C5" s="8" t="s">
        <v>226</v>
      </c>
      <c r="D5" s="9">
        <v>5.7025462962962958E-2</v>
      </c>
      <c r="E5" s="41" t="s">
        <v>252</v>
      </c>
      <c r="F5" s="10">
        <v>12.4</v>
      </c>
      <c r="G5" s="10">
        <v>10.6</v>
      </c>
      <c r="H5" s="10">
        <v>11.5</v>
      </c>
      <c r="I5" s="10">
        <v>11.9</v>
      </c>
      <c r="J5" s="10">
        <v>12.1</v>
      </c>
      <c r="K5" s="10">
        <v>11.8</v>
      </c>
      <c r="L5" s="10">
        <v>12.4</v>
      </c>
      <c r="M5" s="31">
        <f t="shared" si="0"/>
        <v>34.5</v>
      </c>
      <c r="N5" s="31">
        <f t="shared" si="1"/>
        <v>11.9</v>
      </c>
      <c r="O5" s="31">
        <f t="shared" si="2"/>
        <v>36.299999999999997</v>
      </c>
      <c r="P5" s="32">
        <f t="shared" si="3"/>
        <v>58.5</v>
      </c>
      <c r="Q5" s="11" t="s">
        <v>205</v>
      </c>
      <c r="R5" s="11" t="s">
        <v>206</v>
      </c>
      <c r="S5" s="13" t="s">
        <v>253</v>
      </c>
      <c r="T5" s="13" t="s">
        <v>254</v>
      </c>
      <c r="U5" s="13" t="s">
        <v>255</v>
      </c>
      <c r="V5" s="12">
        <v>11.1</v>
      </c>
      <c r="W5" s="12">
        <v>11.1</v>
      </c>
      <c r="X5" s="11" t="s">
        <v>230</v>
      </c>
      <c r="Y5" s="8">
        <v>-0.8</v>
      </c>
      <c r="Z5" s="11" t="s">
        <v>347</v>
      </c>
      <c r="AA5" s="8">
        <v>0.4</v>
      </c>
      <c r="AB5" s="8">
        <v>-1.2</v>
      </c>
      <c r="AC5" s="11"/>
      <c r="AD5" s="11" t="s">
        <v>348</v>
      </c>
      <c r="AE5" s="11" t="s">
        <v>349</v>
      </c>
      <c r="AF5" s="11" t="s">
        <v>202</v>
      </c>
      <c r="AG5" s="8" t="s">
        <v>208</v>
      </c>
      <c r="AH5" s="8" t="s">
        <v>323</v>
      </c>
      <c r="AI5" s="35" t="s">
        <v>324</v>
      </c>
    </row>
    <row r="6" spans="1:35" s="5" customFormat="1">
      <c r="A6" s="6">
        <v>44227</v>
      </c>
      <c r="B6" s="7" t="s">
        <v>183</v>
      </c>
      <c r="C6" s="8" t="s">
        <v>226</v>
      </c>
      <c r="D6" s="9">
        <v>5.9085648148148151E-2</v>
      </c>
      <c r="E6" s="41" t="s">
        <v>265</v>
      </c>
      <c r="F6" s="10">
        <v>12.6</v>
      </c>
      <c r="G6" s="10">
        <v>11</v>
      </c>
      <c r="H6" s="10">
        <v>11.8</v>
      </c>
      <c r="I6" s="10">
        <v>12.4</v>
      </c>
      <c r="J6" s="10">
        <v>12.8</v>
      </c>
      <c r="K6" s="10">
        <v>12.2</v>
      </c>
      <c r="L6" s="10">
        <v>12.7</v>
      </c>
      <c r="M6" s="31">
        <f t="shared" si="0"/>
        <v>35.400000000000006</v>
      </c>
      <c r="N6" s="31">
        <f t="shared" si="1"/>
        <v>12.4</v>
      </c>
      <c r="O6" s="31">
        <f t="shared" si="2"/>
        <v>37.700000000000003</v>
      </c>
      <c r="P6" s="32">
        <f t="shared" si="3"/>
        <v>60.600000000000009</v>
      </c>
      <c r="Q6" s="11" t="s">
        <v>205</v>
      </c>
      <c r="R6" s="11" t="s">
        <v>206</v>
      </c>
      <c r="S6" s="13" t="s">
        <v>267</v>
      </c>
      <c r="T6" s="13" t="s">
        <v>268</v>
      </c>
      <c r="U6" s="13" t="s">
        <v>269</v>
      </c>
      <c r="V6" s="45">
        <v>10.199999999999999</v>
      </c>
      <c r="W6" s="45">
        <v>10.6</v>
      </c>
      <c r="X6" s="11" t="s">
        <v>199</v>
      </c>
      <c r="Y6" s="8">
        <v>-0.6</v>
      </c>
      <c r="Z6" s="11" t="s">
        <v>347</v>
      </c>
      <c r="AA6" s="8">
        <v>0.5</v>
      </c>
      <c r="AB6" s="8">
        <v>-1.1000000000000001</v>
      </c>
      <c r="AC6" s="11"/>
      <c r="AD6" s="11" t="s">
        <v>348</v>
      </c>
      <c r="AE6" s="11" t="s">
        <v>348</v>
      </c>
      <c r="AF6" s="11" t="s">
        <v>202</v>
      </c>
      <c r="AG6" s="8" t="s">
        <v>208</v>
      </c>
      <c r="AH6" s="8" t="s">
        <v>317</v>
      </c>
      <c r="AI6" s="35" t="s">
        <v>320</v>
      </c>
    </row>
    <row r="7" spans="1:35" s="5" customFormat="1">
      <c r="A7" s="6">
        <v>44227</v>
      </c>
      <c r="B7" s="7" t="s">
        <v>186</v>
      </c>
      <c r="C7" s="8" t="s">
        <v>266</v>
      </c>
      <c r="D7" s="9">
        <v>5.8368055555555555E-2</v>
      </c>
      <c r="E7" s="42" t="s">
        <v>287</v>
      </c>
      <c r="F7" s="10">
        <v>12.3</v>
      </c>
      <c r="G7" s="10">
        <v>11</v>
      </c>
      <c r="H7" s="10">
        <v>11.8</v>
      </c>
      <c r="I7" s="10">
        <v>12.6</v>
      </c>
      <c r="J7" s="10">
        <v>12.2</v>
      </c>
      <c r="K7" s="10">
        <v>11.9</v>
      </c>
      <c r="L7" s="10">
        <v>12.5</v>
      </c>
      <c r="M7" s="31">
        <f t="shared" si="0"/>
        <v>35.1</v>
      </c>
      <c r="N7" s="31">
        <f t="shared" si="1"/>
        <v>12.6</v>
      </c>
      <c r="O7" s="31">
        <f t="shared" si="2"/>
        <v>36.6</v>
      </c>
      <c r="P7" s="32">
        <f t="shared" si="3"/>
        <v>59.900000000000006</v>
      </c>
      <c r="Q7" s="11" t="s">
        <v>205</v>
      </c>
      <c r="R7" s="11" t="s">
        <v>206</v>
      </c>
      <c r="S7" s="13" t="s">
        <v>268</v>
      </c>
      <c r="T7" s="13" t="s">
        <v>268</v>
      </c>
      <c r="U7" s="13" t="s">
        <v>288</v>
      </c>
      <c r="V7" s="45">
        <v>10.199999999999999</v>
      </c>
      <c r="W7" s="45">
        <v>10.6</v>
      </c>
      <c r="X7" s="11" t="s">
        <v>199</v>
      </c>
      <c r="Y7" s="8">
        <v>0.1</v>
      </c>
      <c r="Z7" s="11" t="s">
        <v>347</v>
      </c>
      <c r="AA7" s="8">
        <v>1</v>
      </c>
      <c r="AB7" s="8">
        <v>-0.9</v>
      </c>
      <c r="AC7" s="11"/>
      <c r="AD7" s="11" t="s">
        <v>350</v>
      </c>
      <c r="AE7" s="11" t="s">
        <v>348</v>
      </c>
      <c r="AF7" s="11" t="s">
        <v>202</v>
      </c>
      <c r="AG7" s="8" t="s">
        <v>208</v>
      </c>
      <c r="AH7" s="8" t="s">
        <v>318</v>
      </c>
      <c r="AI7" s="35" t="s">
        <v>319</v>
      </c>
    </row>
    <row r="8" spans="1:35" s="5" customFormat="1">
      <c r="A8" s="6">
        <v>44227</v>
      </c>
      <c r="B8" s="7" t="s">
        <v>181</v>
      </c>
      <c r="C8" s="8" t="s">
        <v>204</v>
      </c>
      <c r="D8" s="9">
        <v>5.6979166666666664E-2</v>
      </c>
      <c r="E8" s="42" t="s">
        <v>293</v>
      </c>
      <c r="F8" s="10">
        <v>12.4</v>
      </c>
      <c r="G8" s="10">
        <v>10.6</v>
      </c>
      <c r="H8" s="10">
        <v>11.4</v>
      </c>
      <c r="I8" s="10">
        <v>11.9</v>
      </c>
      <c r="J8" s="10">
        <v>12.1</v>
      </c>
      <c r="K8" s="10">
        <v>12</v>
      </c>
      <c r="L8" s="10">
        <v>11.9</v>
      </c>
      <c r="M8" s="31">
        <f t="shared" ref="M8" si="4">SUM(F8:H8)</f>
        <v>34.4</v>
      </c>
      <c r="N8" s="31">
        <f t="shared" ref="N8" si="5">I8</f>
        <v>11.9</v>
      </c>
      <c r="O8" s="31">
        <f t="shared" ref="O8" si="6">SUM(J8:L8)</f>
        <v>36</v>
      </c>
      <c r="P8" s="32">
        <f t="shared" ref="P8" si="7">SUM(F8:J8)</f>
        <v>58.4</v>
      </c>
      <c r="Q8" s="11" t="s">
        <v>205</v>
      </c>
      <c r="R8" s="11" t="s">
        <v>206</v>
      </c>
      <c r="S8" s="13" t="s">
        <v>294</v>
      </c>
      <c r="T8" s="13" t="s">
        <v>295</v>
      </c>
      <c r="U8" s="13" t="s">
        <v>296</v>
      </c>
      <c r="V8" s="45">
        <v>10.199999999999999</v>
      </c>
      <c r="W8" s="45">
        <v>10.6</v>
      </c>
      <c r="X8" s="11" t="s">
        <v>199</v>
      </c>
      <c r="Y8" s="8">
        <v>-0.5</v>
      </c>
      <c r="Z8" s="11" t="s">
        <v>347</v>
      </c>
      <c r="AA8" s="8">
        <v>0.3</v>
      </c>
      <c r="AB8" s="8">
        <v>-0.8</v>
      </c>
      <c r="AC8" s="11"/>
      <c r="AD8" s="11" t="s">
        <v>348</v>
      </c>
      <c r="AE8" s="11" t="s">
        <v>351</v>
      </c>
      <c r="AF8" s="11" t="s">
        <v>201</v>
      </c>
      <c r="AG8" s="8" t="s">
        <v>208</v>
      </c>
      <c r="AH8" s="8"/>
      <c r="AI8" s="35"/>
    </row>
  </sheetData>
  <autoFilter ref="A1:AH8" xr:uid="{00000000-0009-0000-0000-00000A000000}"/>
  <phoneticPr fontId="5"/>
  <conditionalFormatting sqref="AD2:AG2 AD3:AF7">
    <cfRule type="containsText" dxfId="50" priority="265" operator="containsText" text="E">
      <formula>NOT(ISERROR(SEARCH("E",AD2)))</formula>
    </cfRule>
    <cfRule type="containsText" dxfId="49" priority="266" operator="containsText" text="B">
      <formula>NOT(ISERROR(SEARCH("B",AD2)))</formula>
    </cfRule>
    <cfRule type="containsText" dxfId="48" priority="267" operator="containsText" text="A">
      <formula>NOT(ISERROR(SEARCH("A",AD2)))</formula>
    </cfRule>
  </conditionalFormatting>
  <conditionalFormatting sqref="F2:L7">
    <cfRule type="colorScale" priority="268">
      <colorScale>
        <cfvo type="min"/>
        <cfvo type="percentile" val="50"/>
        <cfvo type="max"/>
        <color rgb="FFF8696B"/>
        <color rgb="FFFFEB84"/>
        <color rgb="FF63BE7B"/>
      </colorScale>
    </cfRule>
  </conditionalFormatting>
  <conditionalFormatting sqref="AD8:AF8">
    <cfRule type="containsText" dxfId="47" priority="252" operator="containsText" text="E">
      <formula>NOT(ISERROR(SEARCH("E",AD8)))</formula>
    </cfRule>
    <cfRule type="containsText" dxfId="46" priority="253" operator="containsText" text="B">
      <formula>NOT(ISERROR(SEARCH("B",AD8)))</formula>
    </cfRule>
    <cfRule type="containsText" dxfId="45" priority="254" operator="containsText" text="A">
      <formula>NOT(ISERROR(SEARCH("A",AD8)))</formula>
    </cfRule>
  </conditionalFormatting>
  <conditionalFormatting sqref="F8:L8">
    <cfRule type="colorScale" priority="1299">
      <colorScale>
        <cfvo type="min"/>
        <cfvo type="percentile" val="50"/>
        <cfvo type="max"/>
        <color rgb="FFF8696B"/>
        <color rgb="FFFFEB84"/>
        <color rgb="FF63BE7B"/>
      </colorScale>
    </cfRule>
  </conditionalFormatting>
  <conditionalFormatting sqref="AG3:AG8">
    <cfRule type="containsText" dxfId="44" priority="7" operator="containsText" text="E">
      <formula>NOT(ISERROR(SEARCH("E",AG3)))</formula>
    </cfRule>
    <cfRule type="containsText" dxfId="43" priority="8" operator="containsText" text="B">
      <formula>NOT(ISERROR(SEARCH("B",AG3)))</formula>
    </cfRule>
    <cfRule type="containsText" dxfId="42" priority="9" operator="containsText" text="A">
      <formula>NOT(ISERROR(SEARCH("A",AG3)))</formula>
    </cfRule>
  </conditionalFormatting>
  <conditionalFormatting sqref="X2:X8">
    <cfRule type="containsText" dxfId="41" priority="1" operator="containsText" text="D">
      <formula>NOT(ISERROR(SEARCH("D",X2)))</formula>
    </cfRule>
    <cfRule type="containsText" dxfId="40" priority="2" operator="containsText" text="S">
      <formula>NOT(ISERROR(SEARCH("S",X2)))</formula>
    </cfRule>
    <cfRule type="containsText" dxfId="39" priority="3" operator="containsText" text="F">
      <formula>NOT(ISERROR(SEARCH("F",X2)))</formula>
    </cfRule>
    <cfRule type="containsText" dxfId="38" priority="4" operator="containsText" text="E">
      <formula>NOT(ISERROR(SEARCH("E",X2)))</formula>
    </cfRule>
    <cfRule type="containsText" dxfId="37" priority="5" operator="containsText" text="B">
      <formula>NOT(ISERROR(SEARCH("B",X2)))</formula>
    </cfRule>
    <cfRule type="containsText" dxfId="36" priority="6" operator="containsText" text="A">
      <formula>NOT(ISERROR(SEARCH("A",X2)))</formula>
    </cfRule>
  </conditionalFormatting>
  <dataValidations count="1">
    <dataValidation type="list" allowBlank="1" showInputMessage="1" showErrorMessage="1" sqref="AG2:AG8" xr:uid="{00000000-0002-0000-0A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P7 M8:P8" formulaRange="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5"/>
  <sheetViews>
    <sheetView workbookViewId="0">
      <pane xSplit="5" ySplit="1" topLeftCell="U2" activePane="bottomRight" state="frozen"/>
      <selection activeCell="E24" sqref="E24"/>
      <selection pane="topRight" activeCell="E24" sqref="E24"/>
      <selection pane="bottomLeft" activeCell="E24" sqref="E24"/>
      <selection pane="bottomRight" activeCell="Z3" sqref="Z3:AF3"/>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2" t="s">
        <v>89</v>
      </c>
      <c r="S1" s="2" t="s">
        <v>51</v>
      </c>
      <c r="T1" s="3" t="s">
        <v>52</v>
      </c>
      <c r="U1" s="3" t="s">
        <v>53</v>
      </c>
      <c r="V1" s="3" t="s">
        <v>54</v>
      </c>
      <c r="W1" s="4" t="s">
        <v>176</v>
      </c>
      <c r="X1" s="4" t="s">
        <v>177</v>
      </c>
      <c r="Y1" s="4" t="s">
        <v>196</v>
      </c>
      <c r="Z1" s="4" t="s">
        <v>9</v>
      </c>
      <c r="AA1" s="4" t="s">
        <v>91</v>
      </c>
      <c r="AB1" s="4" t="s">
        <v>10</v>
      </c>
      <c r="AC1" s="4" t="s">
        <v>11</v>
      </c>
      <c r="AD1" s="4"/>
      <c r="AE1" s="4" t="s">
        <v>12</v>
      </c>
      <c r="AF1" s="4" t="s">
        <v>13</v>
      </c>
      <c r="AG1" s="4" t="s">
        <v>55</v>
      </c>
      <c r="AH1" s="4" t="s">
        <v>92</v>
      </c>
      <c r="AI1" s="22" t="s">
        <v>93</v>
      </c>
      <c r="AJ1" s="22" t="s">
        <v>178</v>
      </c>
    </row>
    <row r="2" spans="1:36" s="5" customFormat="1">
      <c r="A2" s="6">
        <v>44226</v>
      </c>
      <c r="B2" s="27" t="s">
        <v>193</v>
      </c>
      <c r="C2" s="8" t="s">
        <v>225</v>
      </c>
      <c r="D2" s="9">
        <v>6.7465277777777777E-2</v>
      </c>
      <c r="E2" s="42" t="s">
        <v>224</v>
      </c>
      <c r="F2" s="10">
        <v>12.3</v>
      </c>
      <c r="G2" s="10">
        <v>11.2</v>
      </c>
      <c r="H2" s="10">
        <v>12</v>
      </c>
      <c r="I2" s="10">
        <v>12.6</v>
      </c>
      <c r="J2" s="10">
        <v>13.1</v>
      </c>
      <c r="K2" s="10">
        <v>12.8</v>
      </c>
      <c r="L2" s="10">
        <v>11.9</v>
      </c>
      <c r="M2" s="10">
        <v>12</v>
      </c>
      <c r="N2" s="31">
        <f t="shared" ref="N2:N5" si="0">SUM(F2:H2)</f>
        <v>35.5</v>
      </c>
      <c r="O2" s="31">
        <f t="shared" ref="O2:O5" si="1">SUM(I2:J2)</f>
        <v>25.7</v>
      </c>
      <c r="P2" s="31">
        <f t="shared" ref="P2:P5" si="2">SUM(K2:M2)</f>
        <v>36.700000000000003</v>
      </c>
      <c r="Q2" s="32">
        <f t="shared" ref="Q2:Q5" si="3">SUM(F2:J2)</f>
        <v>61.2</v>
      </c>
      <c r="R2" s="11" t="s">
        <v>222</v>
      </c>
      <c r="S2" s="11" t="s">
        <v>223</v>
      </c>
      <c r="T2" s="13" t="s">
        <v>227</v>
      </c>
      <c r="U2" s="13" t="s">
        <v>228</v>
      </c>
      <c r="V2" s="13" t="s">
        <v>229</v>
      </c>
      <c r="W2" s="12">
        <v>11.1</v>
      </c>
      <c r="X2" s="12">
        <v>11.1</v>
      </c>
      <c r="Y2" s="11" t="s">
        <v>230</v>
      </c>
      <c r="Z2" s="12">
        <v>-1.5</v>
      </c>
      <c r="AA2" s="12" t="s">
        <v>347</v>
      </c>
      <c r="AB2" s="12">
        <v>-0.1</v>
      </c>
      <c r="AC2" s="12">
        <v>-1.4</v>
      </c>
      <c r="AD2" s="12"/>
      <c r="AE2" s="11" t="s">
        <v>349</v>
      </c>
      <c r="AF2" s="11" t="s">
        <v>349</v>
      </c>
      <c r="AG2" s="11" t="s">
        <v>200</v>
      </c>
      <c r="AH2" s="8" t="s">
        <v>208</v>
      </c>
      <c r="AI2" s="8" t="s">
        <v>335</v>
      </c>
      <c r="AJ2" s="35" t="s">
        <v>336</v>
      </c>
    </row>
    <row r="3" spans="1:36" s="5" customFormat="1">
      <c r="A3" s="6">
        <v>44226</v>
      </c>
      <c r="B3" s="27" t="s">
        <v>190</v>
      </c>
      <c r="C3" s="8" t="s">
        <v>231</v>
      </c>
      <c r="D3" s="9">
        <v>6.6747685185185188E-2</v>
      </c>
      <c r="E3" s="42" t="s">
        <v>232</v>
      </c>
      <c r="F3" s="10">
        <v>12.5</v>
      </c>
      <c r="G3" s="10">
        <v>11.2</v>
      </c>
      <c r="H3" s="10">
        <v>11.7</v>
      </c>
      <c r="I3" s="10">
        <v>12.6</v>
      </c>
      <c r="J3" s="10">
        <v>13</v>
      </c>
      <c r="K3" s="10">
        <v>12.4</v>
      </c>
      <c r="L3" s="10">
        <v>11.4</v>
      </c>
      <c r="M3" s="10">
        <v>11.9</v>
      </c>
      <c r="N3" s="31">
        <f t="shared" si="0"/>
        <v>35.4</v>
      </c>
      <c r="O3" s="31">
        <f t="shared" si="1"/>
        <v>25.6</v>
      </c>
      <c r="P3" s="31">
        <f t="shared" si="2"/>
        <v>35.700000000000003</v>
      </c>
      <c r="Q3" s="32">
        <f t="shared" si="3"/>
        <v>61</v>
      </c>
      <c r="R3" s="11" t="s">
        <v>212</v>
      </c>
      <c r="S3" s="11" t="s">
        <v>211</v>
      </c>
      <c r="T3" s="13" t="s">
        <v>233</v>
      </c>
      <c r="U3" s="13" t="s">
        <v>234</v>
      </c>
      <c r="V3" s="13" t="s">
        <v>235</v>
      </c>
      <c r="W3" s="12">
        <v>11.1</v>
      </c>
      <c r="X3" s="12">
        <v>11.1</v>
      </c>
      <c r="Y3" s="11" t="s">
        <v>230</v>
      </c>
      <c r="Z3" s="12">
        <v>-1.8</v>
      </c>
      <c r="AA3" s="12" t="s">
        <v>347</v>
      </c>
      <c r="AB3" s="12">
        <v>-0.4</v>
      </c>
      <c r="AC3" s="12">
        <v>-1.4</v>
      </c>
      <c r="AD3" s="12"/>
      <c r="AE3" s="11" t="s">
        <v>351</v>
      </c>
      <c r="AF3" s="11" t="s">
        <v>349</v>
      </c>
      <c r="AG3" s="11" t="s">
        <v>199</v>
      </c>
      <c r="AH3" s="8" t="s">
        <v>208</v>
      </c>
      <c r="AI3" s="8" t="s">
        <v>327</v>
      </c>
      <c r="AJ3" s="35" t="s">
        <v>328</v>
      </c>
    </row>
    <row r="4" spans="1:36" s="5" customFormat="1">
      <c r="A4" s="6">
        <v>44227</v>
      </c>
      <c r="B4" s="26" t="s">
        <v>193</v>
      </c>
      <c r="C4" s="8" t="s">
        <v>225</v>
      </c>
      <c r="D4" s="9">
        <v>6.8090277777777777E-2</v>
      </c>
      <c r="E4" s="42" t="s">
        <v>274</v>
      </c>
      <c r="F4" s="10">
        <v>12.3</v>
      </c>
      <c r="G4" s="10">
        <v>11.1</v>
      </c>
      <c r="H4" s="10">
        <v>12.2</v>
      </c>
      <c r="I4" s="10">
        <v>12.6</v>
      </c>
      <c r="J4" s="10">
        <v>12.8</v>
      </c>
      <c r="K4" s="10">
        <v>12.7</v>
      </c>
      <c r="L4" s="10">
        <v>12.4</v>
      </c>
      <c r="M4" s="10">
        <v>12.7</v>
      </c>
      <c r="N4" s="31">
        <f t="shared" si="0"/>
        <v>35.599999999999994</v>
      </c>
      <c r="O4" s="31">
        <f t="shared" si="1"/>
        <v>25.4</v>
      </c>
      <c r="P4" s="31">
        <f t="shared" si="2"/>
        <v>37.799999999999997</v>
      </c>
      <c r="Q4" s="32">
        <f t="shared" si="3"/>
        <v>61</v>
      </c>
      <c r="R4" s="11" t="s">
        <v>222</v>
      </c>
      <c r="S4" s="11" t="s">
        <v>223</v>
      </c>
      <c r="T4" s="13" t="s">
        <v>235</v>
      </c>
      <c r="U4" s="13" t="s">
        <v>213</v>
      </c>
      <c r="V4" s="13" t="s">
        <v>275</v>
      </c>
      <c r="W4" s="45">
        <v>10.199999999999999</v>
      </c>
      <c r="X4" s="45">
        <v>10.6</v>
      </c>
      <c r="Y4" s="11" t="s">
        <v>199</v>
      </c>
      <c r="Z4" s="12">
        <v>-0.6</v>
      </c>
      <c r="AA4" s="12" t="s">
        <v>347</v>
      </c>
      <c r="AB4" s="12">
        <v>0.5</v>
      </c>
      <c r="AC4" s="12">
        <v>-1.1000000000000001</v>
      </c>
      <c r="AD4" s="12"/>
      <c r="AE4" s="11" t="s">
        <v>348</v>
      </c>
      <c r="AF4" s="11" t="s">
        <v>348</v>
      </c>
      <c r="AG4" s="11" t="s">
        <v>180</v>
      </c>
      <c r="AH4" s="8" t="s">
        <v>208</v>
      </c>
      <c r="AI4" s="8" t="s">
        <v>303</v>
      </c>
      <c r="AJ4" s="35" t="s">
        <v>304</v>
      </c>
    </row>
    <row r="5" spans="1:36" s="5" customFormat="1">
      <c r="A5" s="6">
        <v>44227</v>
      </c>
      <c r="B5" s="27" t="s">
        <v>187</v>
      </c>
      <c r="C5" s="8" t="s">
        <v>225</v>
      </c>
      <c r="D5" s="9">
        <v>6.806712962962963E-2</v>
      </c>
      <c r="E5" s="42" t="s">
        <v>277</v>
      </c>
      <c r="F5" s="10">
        <v>12.3</v>
      </c>
      <c r="G5" s="10">
        <v>11.2</v>
      </c>
      <c r="H5" s="10">
        <v>12.3</v>
      </c>
      <c r="I5" s="10">
        <v>12.9</v>
      </c>
      <c r="J5" s="10">
        <v>12.9</v>
      </c>
      <c r="K5" s="10">
        <v>12.4</v>
      </c>
      <c r="L5" s="10">
        <v>11.8</v>
      </c>
      <c r="M5" s="10">
        <v>12.3</v>
      </c>
      <c r="N5" s="31">
        <f t="shared" si="0"/>
        <v>35.799999999999997</v>
      </c>
      <c r="O5" s="31">
        <f t="shared" si="1"/>
        <v>25.8</v>
      </c>
      <c r="P5" s="31">
        <f t="shared" si="2"/>
        <v>36.5</v>
      </c>
      <c r="Q5" s="32">
        <f t="shared" si="3"/>
        <v>61.599999999999994</v>
      </c>
      <c r="R5" s="11" t="s">
        <v>212</v>
      </c>
      <c r="S5" s="11" t="s">
        <v>276</v>
      </c>
      <c r="T5" s="13" t="s">
        <v>275</v>
      </c>
      <c r="U5" s="13" t="s">
        <v>278</v>
      </c>
      <c r="V5" s="13" t="s">
        <v>279</v>
      </c>
      <c r="W5" s="45">
        <v>10.199999999999999</v>
      </c>
      <c r="X5" s="45">
        <v>10.6</v>
      </c>
      <c r="Y5" s="11" t="s">
        <v>199</v>
      </c>
      <c r="Z5" s="12">
        <v>0.1</v>
      </c>
      <c r="AA5" s="12" t="s">
        <v>347</v>
      </c>
      <c r="AB5" s="12">
        <v>1.2</v>
      </c>
      <c r="AC5" s="12">
        <v>-1.1000000000000001</v>
      </c>
      <c r="AD5" s="12"/>
      <c r="AE5" s="11" t="s">
        <v>350</v>
      </c>
      <c r="AF5" s="11" t="s">
        <v>348</v>
      </c>
      <c r="AG5" s="11" t="s">
        <v>180</v>
      </c>
      <c r="AH5" s="8" t="s">
        <v>208</v>
      </c>
      <c r="AI5" s="8" t="s">
        <v>311</v>
      </c>
      <c r="AJ5" s="35" t="s">
        <v>312</v>
      </c>
    </row>
  </sheetData>
  <autoFilter ref="A1:AI1" xr:uid="{00000000-0009-0000-0000-00000B000000}"/>
  <phoneticPr fontId="13"/>
  <conditionalFormatting sqref="AE2:AG5">
    <cfRule type="containsText" dxfId="35" priority="14" operator="containsText" text="E">
      <formula>NOT(ISERROR(SEARCH("E",AE2)))</formula>
    </cfRule>
    <cfRule type="containsText" dxfId="34" priority="15" operator="containsText" text="B">
      <formula>NOT(ISERROR(SEARCH("B",AE2)))</formula>
    </cfRule>
    <cfRule type="containsText" dxfId="33" priority="16" operator="containsText" text="A">
      <formula>NOT(ISERROR(SEARCH("A",AE2)))</formula>
    </cfRule>
  </conditionalFormatting>
  <conditionalFormatting sqref="F2:M5">
    <cfRule type="colorScale" priority="10">
      <colorScale>
        <cfvo type="min"/>
        <cfvo type="percentile" val="50"/>
        <cfvo type="max"/>
        <color rgb="FFF8696B"/>
        <color rgb="FFFFEB84"/>
        <color rgb="FF63BE7B"/>
      </colorScale>
    </cfRule>
  </conditionalFormatting>
  <conditionalFormatting sqref="Y2:Y5">
    <cfRule type="containsText" dxfId="32" priority="4" operator="containsText" text="D">
      <formula>NOT(ISERROR(SEARCH("D",Y2)))</formula>
    </cfRule>
    <cfRule type="containsText" dxfId="31" priority="5" operator="containsText" text="S">
      <formula>NOT(ISERROR(SEARCH("S",Y2)))</formula>
    </cfRule>
    <cfRule type="containsText" dxfId="30" priority="6" operator="containsText" text="F">
      <formula>NOT(ISERROR(SEARCH("F",Y2)))</formula>
    </cfRule>
    <cfRule type="containsText" dxfId="29" priority="7" operator="containsText" text="E">
      <formula>NOT(ISERROR(SEARCH("E",Y2)))</formula>
    </cfRule>
    <cfRule type="containsText" dxfId="28" priority="8" operator="containsText" text="B">
      <formula>NOT(ISERROR(SEARCH("B",Y2)))</formula>
    </cfRule>
    <cfRule type="containsText" dxfId="27" priority="9" operator="containsText" text="A">
      <formula>NOT(ISERROR(SEARCH("A",Y2)))</formula>
    </cfRule>
  </conditionalFormatting>
  <conditionalFormatting sqref="AH2:AH5">
    <cfRule type="containsText" dxfId="26" priority="1" operator="containsText" text="E">
      <formula>NOT(ISERROR(SEARCH("E",AH2)))</formula>
    </cfRule>
    <cfRule type="containsText" dxfId="25" priority="2" operator="containsText" text="B">
      <formula>NOT(ISERROR(SEARCH("B",AH2)))</formula>
    </cfRule>
    <cfRule type="containsText" dxfId="24" priority="3" operator="containsText" text="A">
      <formula>NOT(ISERROR(SEARCH("A",AH2)))</formula>
    </cfRule>
  </conditionalFormatting>
  <dataValidations count="1">
    <dataValidation type="list" allowBlank="1" showInputMessage="1" showErrorMessage="1" sqref="AH2:AH5" xr:uid="{43508DFE-78EF-1C41-A47B-0ACFC1411985}">
      <formula1>"強風,外差し,イン先行,凍結防止"</formula1>
    </dataValidation>
  </dataValidations>
  <pageMargins left="0.7" right="0.7" top="0.75" bottom="0.75" header="0.3" footer="0.3"/>
  <pageSetup paperSize="9" orientation="portrait" horizontalDpi="4294967292" verticalDpi="4294967292"/>
  <ignoredErrors>
    <ignoredError sqref="N2:Q6" formulaRange="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4"/>
  <sheetViews>
    <sheetView workbookViewId="0">
      <pane xSplit="5" ySplit="1" topLeftCell="X2" activePane="bottomRight" state="frozen"/>
      <selection activeCell="E18" sqref="E18"/>
      <selection pane="topRight" activeCell="E18" sqref="E18"/>
      <selection pane="bottomLeft" activeCell="E18" sqref="E18"/>
      <selection pane="bottomRight" activeCell="AB4" sqref="AB4:AH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196</v>
      </c>
      <c r="AB1" s="4" t="s">
        <v>9</v>
      </c>
      <c r="AC1" s="4" t="s">
        <v>100</v>
      </c>
      <c r="AD1" s="4" t="s">
        <v>10</v>
      </c>
      <c r="AE1" s="4" t="s">
        <v>11</v>
      </c>
      <c r="AF1" s="4"/>
      <c r="AG1" s="4" t="s">
        <v>12</v>
      </c>
      <c r="AH1" s="4" t="s">
        <v>13</v>
      </c>
      <c r="AI1" s="4" t="s">
        <v>55</v>
      </c>
      <c r="AJ1" s="4" t="s">
        <v>56</v>
      </c>
      <c r="AK1" s="22" t="s">
        <v>71</v>
      </c>
      <c r="AL1" s="22" t="s">
        <v>178</v>
      </c>
    </row>
    <row r="2" spans="1:38" s="5" customFormat="1">
      <c r="A2" s="6">
        <v>44226</v>
      </c>
      <c r="B2" s="7" t="s">
        <v>186</v>
      </c>
      <c r="C2" s="8" t="s">
        <v>226</v>
      </c>
      <c r="D2" s="9">
        <v>9.0300925925925923E-2</v>
      </c>
      <c r="E2" s="42" t="s">
        <v>249</v>
      </c>
      <c r="F2" s="34">
        <v>7.1</v>
      </c>
      <c r="G2" s="10">
        <v>11.4</v>
      </c>
      <c r="H2" s="10">
        <v>12.4</v>
      </c>
      <c r="I2" s="10">
        <v>12.5</v>
      </c>
      <c r="J2" s="10">
        <v>12.3</v>
      </c>
      <c r="K2" s="10">
        <v>12.4</v>
      </c>
      <c r="L2" s="10">
        <v>12.7</v>
      </c>
      <c r="M2" s="10">
        <v>12.3</v>
      </c>
      <c r="N2" s="10">
        <v>12.6</v>
      </c>
      <c r="O2" s="10">
        <v>12.2</v>
      </c>
      <c r="P2" s="10">
        <v>12.3</v>
      </c>
      <c r="Q2" s="31">
        <f t="shared" ref="Q2:Q4" si="0">SUM(F2:H2)</f>
        <v>30.9</v>
      </c>
      <c r="R2" s="31">
        <f t="shared" ref="R2:R4" si="1">SUM(I2:M2)</f>
        <v>62.2</v>
      </c>
      <c r="S2" s="31">
        <f t="shared" ref="S2:S4" si="2">SUM(N2:P2)</f>
        <v>37.099999999999994</v>
      </c>
      <c r="T2" s="11" t="s">
        <v>205</v>
      </c>
      <c r="U2" s="11" t="s">
        <v>206</v>
      </c>
      <c r="V2" s="13" t="s">
        <v>250</v>
      </c>
      <c r="W2" s="13" t="s">
        <v>246</v>
      </c>
      <c r="X2" s="13" t="s">
        <v>251</v>
      </c>
      <c r="Y2" s="12">
        <v>11.1</v>
      </c>
      <c r="Z2" s="12">
        <v>11.1</v>
      </c>
      <c r="AA2" s="11" t="s">
        <v>230</v>
      </c>
      <c r="AB2" s="12">
        <v>-1.1000000000000001</v>
      </c>
      <c r="AC2" s="12" t="s">
        <v>347</v>
      </c>
      <c r="AD2" s="12">
        <v>0.7</v>
      </c>
      <c r="AE2" s="12">
        <v>-1.8</v>
      </c>
      <c r="AF2" s="12"/>
      <c r="AG2" s="11" t="s">
        <v>348</v>
      </c>
      <c r="AH2" s="11" t="s">
        <v>348</v>
      </c>
      <c r="AI2" s="11" t="s">
        <v>201</v>
      </c>
      <c r="AJ2" s="8" t="s">
        <v>208</v>
      </c>
      <c r="AK2" s="43" t="s">
        <v>329</v>
      </c>
      <c r="AL2" s="35" t="s">
        <v>330</v>
      </c>
    </row>
    <row r="3" spans="1:38" s="5" customFormat="1">
      <c r="A3" s="6">
        <v>44227</v>
      </c>
      <c r="B3" s="7" t="s">
        <v>185</v>
      </c>
      <c r="C3" s="8" t="s">
        <v>271</v>
      </c>
      <c r="D3" s="9">
        <v>9.1701388888888888E-2</v>
      </c>
      <c r="E3" s="42" t="s">
        <v>270</v>
      </c>
      <c r="F3" s="34">
        <v>7.3</v>
      </c>
      <c r="G3" s="10">
        <v>11.2</v>
      </c>
      <c r="H3" s="10">
        <v>12.7</v>
      </c>
      <c r="I3" s="10">
        <v>12.6</v>
      </c>
      <c r="J3" s="10">
        <v>12.7</v>
      </c>
      <c r="K3" s="10">
        <v>12.5</v>
      </c>
      <c r="L3" s="10">
        <v>12.8</v>
      </c>
      <c r="M3" s="10">
        <v>13.1</v>
      </c>
      <c r="N3" s="10">
        <v>12.8</v>
      </c>
      <c r="O3" s="10">
        <v>12</v>
      </c>
      <c r="P3" s="10">
        <v>12.6</v>
      </c>
      <c r="Q3" s="31">
        <f t="shared" si="0"/>
        <v>31.2</v>
      </c>
      <c r="R3" s="31">
        <f t="shared" si="1"/>
        <v>63.699999999999996</v>
      </c>
      <c r="S3" s="31">
        <f t="shared" si="2"/>
        <v>37.4</v>
      </c>
      <c r="T3" s="11" t="s">
        <v>205</v>
      </c>
      <c r="U3" s="11" t="s">
        <v>206</v>
      </c>
      <c r="V3" s="13" t="s">
        <v>247</v>
      </c>
      <c r="W3" s="13" t="s">
        <v>272</v>
      </c>
      <c r="X3" s="13" t="s">
        <v>273</v>
      </c>
      <c r="Y3" s="45">
        <v>10.199999999999999</v>
      </c>
      <c r="Z3" s="45">
        <v>10.6</v>
      </c>
      <c r="AA3" s="11" t="s">
        <v>199</v>
      </c>
      <c r="AB3" s="12">
        <v>-1.8</v>
      </c>
      <c r="AC3" s="12" t="s">
        <v>347</v>
      </c>
      <c r="AD3" s="12">
        <v>-0.2</v>
      </c>
      <c r="AE3" s="12">
        <v>-1.6</v>
      </c>
      <c r="AF3" s="12"/>
      <c r="AG3" s="11" t="s">
        <v>349</v>
      </c>
      <c r="AH3" s="11" t="s">
        <v>348</v>
      </c>
      <c r="AI3" s="11" t="s">
        <v>201</v>
      </c>
      <c r="AJ3" s="8" t="s">
        <v>208</v>
      </c>
      <c r="AK3" s="43" t="s">
        <v>316</v>
      </c>
      <c r="AL3" s="35" t="s">
        <v>315</v>
      </c>
    </row>
    <row r="4" spans="1:38" s="5" customFormat="1">
      <c r="A4" s="6">
        <v>44227</v>
      </c>
      <c r="B4" s="7" t="s">
        <v>184</v>
      </c>
      <c r="C4" s="8" t="s">
        <v>204</v>
      </c>
      <c r="D4" s="9">
        <v>9.1724537037037035E-2</v>
      </c>
      <c r="E4" s="42" t="s">
        <v>284</v>
      </c>
      <c r="F4" s="34">
        <v>7.4</v>
      </c>
      <c r="G4" s="10">
        <v>11.5</v>
      </c>
      <c r="H4" s="10">
        <v>12.4</v>
      </c>
      <c r="I4" s="10">
        <v>12.8</v>
      </c>
      <c r="J4" s="10">
        <v>12.5</v>
      </c>
      <c r="K4" s="10">
        <v>12.8</v>
      </c>
      <c r="L4" s="10">
        <v>12.7</v>
      </c>
      <c r="M4" s="10">
        <v>12.9</v>
      </c>
      <c r="N4" s="10">
        <v>12.3</v>
      </c>
      <c r="O4" s="10">
        <v>12.2</v>
      </c>
      <c r="P4" s="10">
        <v>13</v>
      </c>
      <c r="Q4" s="31">
        <f t="shared" si="0"/>
        <v>31.299999999999997</v>
      </c>
      <c r="R4" s="31">
        <f t="shared" si="1"/>
        <v>63.699999999999996</v>
      </c>
      <c r="S4" s="31">
        <f t="shared" si="2"/>
        <v>37.5</v>
      </c>
      <c r="T4" s="11" t="s">
        <v>205</v>
      </c>
      <c r="U4" s="11" t="s">
        <v>206</v>
      </c>
      <c r="V4" s="13" t="s">
        <v>267</v>
      </c>
      <c r="W4" s="13" t="s">
        <v>285</v>
      </c>
      <c r="X4" s="13" t="s">
        <v>286</v>
      </c>
      <c r="Y4" s="45">
        <v>10.199999999999999</v>
      </c>
      <c r="Z4" s="45">
        <v>10.6</v>
      </c>
      <c r="AA4" s="11" t="s">
        <v>199</v>
      </c>
      <c r="AB4" s="12">
        <v>0.3</v>
      </c>
      <c r="AC4" s="12" t="s">
        <v>347</v>
      </c>
      <c r="AD4" s="12">
        <v>1.6</v>
      </c>
      <c r="AE4" s="12">
        <v>-1.3</v>
      </c>
      <c r="AF4" s="12"/>
      <c r="AG4" s="11" t="s">
        <v>350</v>
      </c>
      <c r="AH4" s="11" t="s">
        <v>348</v>
      </c>
      <c r="AI4" s="11" t="s">
        <v>201</v>
      </c>
      <c r="AJ4" s="8" t="s">
        <v>208</v>
      </c>
      <c r="AK4" s="43" t="s">
        <v>313</v>
      </c>
      <c r="AL4" s="35" t="s">
        <v>314</v>
      </c>
    </row>
  </sheetData>
  <autoFilter ref="A1:AK1" xr:uid="{00000000-0009-0000-0000-00000C000000}"/>
  <phoneticPr fontId="5"/>
  <conditionalFormatting sqref="AG2:AH4">
    <cfRule type="containsText" dxfId="23" priority="26" operator="containsText" text="E">
      <formula>NOT(ISERROR(SEARCH("E",AG2)))</formula>
    </cfRule>
    <cfRule type="containsText" dxfId="22" priority="27" operator="containsText" text="B">
      <formula>NOT(ISERROR(SEARCH("B",AG2)))</formula>
    </cfRule>
    <cfRule type="containsText" dxfId="21" priority="28" operator="containsText" text="A">
      <formula>NOT(ISERROR(SEARCH("A",AG2)))</formula>
    </cfRule>
  </conditionalFormatting>
  <conditionalFormatting sqref="AI2:AI4">
    <cfRule type="containsText" dxfId="20" priority="23" operator="containsText" text="E">
      <formula>NOT(ISERROR(SEARCH("E",AI2)))</formula>
    </cfRule>
    <cfRule type="containsText" dxfId="19" priority="24" operator="containsText" text="B">
      <formula>NOT(ISERROR(SEARCH("B",AI2)))</formula>
    </cfRule>
    <cfRule type="containsText" dxfId="18" priority="25" operator="containsText" text="A">
      <formula>NOT(ISERROR(SEARCH("A",AI2)))</formula>
    </cfRule>
  </conditionalFormatting>
  <conditionalFormatting sqref="AJ2:AJ4">
    <cfRule type="containsText" dxfId="17" priority="20" operator="containsText" text="E">
      <formula>NOT(ISERROR(SEARCH("E",AJ2)))</formula>
    </cfRule>
    <cfRule type="containsText" dxfId="16" priority="21" operator="containsText" text="B">
      <formula>NOT(ISERROR(SEARCH("B",AJ2)))</formula>
    </cfRule>
    <cfRule type="containsText" dxfId="15" priority="22" operator="containsText" text="A">
      <formula>NOT(ISERROR(SEARCH("A",AJ2)))</formula>
    </cfRule>
  </conditionalFormatting>
  <conditionalFormatting sqref="G2:P4">
    <cfRule type="colorScale" priority="19">
      <colorScale>
        <cfvo type="min"/>
        <cfvo type="percentile" val="50"/>
        <cfvo type="max"/>
        <color rgb="FFF8696B"/>
        <color rgb="FFFFEB84"/>
        <color rgb="FF63BE7B"/>
      </colorScale>
    </cfRule>
  </conditionalFormatting>
  <conditionalFormatting sqref="AA2:AA4">
    <cfRule type="containsText" dxfId="14" priority="1" operator="containsText" text="D">
      <formula>NOT(ISERROR(SEARCH("D",AA2)))</formula>
    </cfRule>
    <cfRule type="containsText" dxfId="13" priority="2" operator="containsText" text="S">
      <formula>NOT(ISERROR(SEARCH("S",AA2)))</formula>
    </cfRule>
    <cfRule type="containsText" dxfId="12" priority="3" operator="containsText" text="F">
      <formula>NOT(ISERROR(SEARCH("F",AA2)))</formula>
    </cfRule>
    <cfRule type="containsText" dxfId="11" priority="4" operator="containsText" text="E">
      <formula>NOT(ISERROR(SEARCH("E",AA2)))</formula>
    </cfRule>
    <cfRule type="containsText" dxfId="10" priority="5" operator="containsText" text="B">
      <formula>NOT(ISERROR(SEARCH("B",AA2)))</formula>
    </cfRule>
    <cfRule type="containsText" dxfId="9" priority="6" operator="containsText" text="A">
      <formula>NOT(ISERROR(SEARCH("A",AA2)))</formula>
    </cfRule>
  </conditionalFormatting>
  <dataValidations count="1">
    <dataValidation type="list" allowBlank="1" showInputMessage="1" showErrorMessage="1" sqref="AJ2:AJ4"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formulaRange="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2"/>
  <sheetViews>
    <sheetView tabSelected="1" workbookViewId="0">
      <pane xSplit="5" ySplit="1" topLeftCell="Z2" activePane="bottomRight" state="frozen"/>
      <selection activeCell="E15" sqref="E15"/>
      <selection pane="topRight" activeCell="E15" sqref="E15"/>
      <selection pane="bottomLeft" activeCell="E15" sqref="E15"/>
      <selection pane="bottomRight" activeCell="AA2" sqref="AA2:AG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194</v>
      </c>
      <c r="Z1" s="4" t="s">
        <v>195</v>
      </c>
      <c r="AA1" s="4" t="s">
        <v>9</v>
      </c>
      <c r="AB1" s="4" t="s">
        <v>100</v>
      </c>
      <c r="AC1" s="4" t="s">
        <v>10</v>
      </c>
      <c r="AD1" s="4" t="s">
        <v>11</v>
      </c>
      <c r="AE1" s="4"/>
      <c r="AF1" s="4" t="s">
        <v>12</v>
      </c>
      <c r="AG1" s="4" t="s">
        <v>13</v>
      </c>
      <c r="AH1" s="4" t="s">
        <v>55</v>
      </c>
      <c r="AI1" s="4" t="s">
        <v>56</v>
      </c>
      <c r="AJ1" s="1" t="s">
        <v>14</v>
      </c>
      <c r="AK1" s="22" t="s">
        <v>178</v>
      </c>
    </row>
    <row r="2" spans="1:37" s="5" customFormat="1">
      <c r="A2" s="28">
        <v>44226</v>
      </c>
      <c r="B2" s="27" t="s">
        <v>182</v>
      </c>
      <c r="C2" s="29" t="s">
        <v>209</v>
      </c>
      <c r="D2" s="30">
        <v>5.6967592592592597E-2</v>
      </c>
      <c r="E2" s="44" t="s">
        <v>207</v>
      </c>
      <c r="F2" s="10">
        <v>12.8</v>
      </c>
      <c r="G2" s="10">
        <v>12.1</v>
      </c>
      <c r="H2" s="10">
        <v>12.1</v>
      </c>
      <c r="I2" s="10">
        <v>11.8</v>
      </c>
      <c r="J2" s="10">
        <v>11.1</v>
      </c>
      <c r="K2" s="10">
        <v>11.1</v>
      </c>
      <c r="L2" s="10">
        <v>11.2</v>
      </c>
      <c r="M2" s="31">
        <f t="shared" ref="M2" si="0">SUM(F2:H2)</f>
        <v>37</v>
      </c>
      <c r="N2" s="31">
        <f t="shared" ref="N2" si="1">I2</f>
        <v>11.8</v>
      </c>
      <c r="O2" s="31">
        <f t="shared" ref="O2" si="2">SUM(J2:L2)</f>
        <v>33.4</v>
      </c>
      <c r="P2" s="32">
        <f t="shared" ref="P2" si="3">SUM(F2:J2)</f>
        <v>59.9</v>
      </c>
      <c r="Q2" s="11" t="s">
        <v>210</v>
      </c>
      <c r="R2" s="11" t="s">
        <v>211</v>
      </c>
      <c r="S2" s="13" t="s">
        <v>256</v>
      </c>
      <c r="T2" s="13" t="s">
        <v>239</v>
      </c>
      <c r="U2" s="13" t="s">
        <v>257</v>
      </c>
      <c r="V2" s="13" t="s">
        <v>180</v>
      </c>
      <c r="W2" s="12">
        <v>16.2</v>
      </c>
      <c r="X2" s="12">
        <v>16.8</v>
      </c>
      <c r="Y2" s="12">
        <v>8.8000000000000007</v>
      </c>
      <c r="Z2" s="11" t="s">
        <v>199</v>
      </c>
      <c r="AA2" s="25">
        <v>0.4</v>
      </c>
      <c r="AB2" s="11">
        <v>-0.9</v>
      </c>
      <c r="AC2" s="11">
        <v>0.6</v>
      </c>
      <c r="AD2" s="11">
        <v>-1.1000000000000001</v>
      </c>
      <c r="AE2" s="11"/>
      <c r="AF2" s="11" t="s">
        <v>348</v>
      </c>
      <c r="AG2" s="11" t="s">
        <v>348</v>
      </c>
      <c r="AH2" s="11" t="s">
        <v>180</v>
      </c>
      <c r="AI2" s="8"/>
      <c r="AJ2" s="8" t="s">
        <v>299</v>
      </c>
      <c r="AK2" s="35" t="s">
        <v>300</v>
      </c>
    </row>
  </sheetData>
  <autoFilter ref="A1:AJ2" xr:uid="{00000000-0009-0000-0000-000001000000}"/>
  <phoneticPr fontId="13"/>
  <conditionalFormatting sqref="AF2:AG2">
    <cfRule type="containsText" dxfId="203" priority="759" operator="containsText" text="E">
      <formula>NOT(ISERROR(SEARCH("E",AF2)))</formula>
    </cfRule>
    <cfRule type="containsText" dxfId="202" priority="760" operator="containsText" text="B">
      <formula>NOT(ISERROR(SEARCH("B",AF2)))</formula>
    </cfRule>
    <cfRule type="containsText" dxfId="201" priority="761" operator="containsText" text="A">
      <formula>NOT(ISERROR(SEARCH("A",AF2)))</formula>
    </cfRule>
  </conditionalFormatting>
  <conditionalFormatting sqref="AH2:AI2">
    <cfRule type="containsText" dxfId="200" priority="756" operator="containsText" text="E">
      <formula>NOT(ISERROR(SEARCH("E",AH2)))</formula>
    </cfRule>
    <cfRule type="containsText" dxfId="199" priority="757" operator="containsText" text="B">
      <formula>NOT(ISERROR(SEARCH("B",AH2)))</formula>
    </cfRule>
    <cfRule type="containsText" dxfId="198" priority="758" operator="containsText" text="A">
      <formula>NOT(ISERROR(SEARCH("A",AH2)))</formula>
    </cfRule>
  </conditionalFormatting>
  <conditionalFormatting sqref="Z2">
    <cfRule type="containsText" dxfId="197" priority="2" operator="containsText" text="D">
      <formula>NOT(ISERROR(SEARCH("D",Z2)))</formula>
    </cfRule>
    <cfRule type="containsText" dxfId="196" priority="3" operator="containsText" text="S">
      <formula>NOT(ISERROR(SEARCH("S",Z2)))</formula>
    </cfRule>
    <cfRule type="containsText" dxfId="195" priority="4" operator="containsText" text="F">
      <formula>NOT(ISERROR(SEARCH("F",Z2)))</formula>
    </cfRule>
    <cfRule type="containsText" dxfId="194" priority="5" operator="containsText" text="E">
      <formula>NOT(ISERROR(SEARCH("E",Z2)))</formula>
    </cfRule>
    <cfRule type="containsText" dxfId="193" priority="6" operator="containsText" text="B">
      <formula>NOT(ISERROR(SEARCH("B",Z2)))</formula>
    </cfRule>
    <cfRule type="containsText" dxfId="192" priority="7" operator="containsText" text="A">
      <formula>NOT(ISERROR(SEARCH("A",Z2)))</formula>
    </cfRule>
  </conditionalFormatting>
  <conditionalFormatting sqref="F2:L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4"/>
  <sheetViews>
    <sheetView workbookViewId="0">
      <pane xSplit="5" ySplit="1" topLeftCell="Z2" activePane="bottomRight" state="frozen"/>
      <selection activeCell="E24" sqref="E24"/>
      <selection pane="topRight" activeCell="E24" sqref="E24"/>
      <selection pane="bottomLeft" activeCell="E24" sqref="E24"/>
      <selection pane="bottomRight" activeCell="AB4" sqref="AB4:AH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2" t="s">
        <v>89</v>
      </c>
      <c r="S1" s="2" t="s">
        <v>51</v>
      </c>
      <c r="T1" s="3" t="s">
        <v>52</v>
      </c>
      <c r="U1" s="3" t="s">
        <v>53</v>
      </c>
      <c r="V1" s="3" t="s">
        <v>54</v>
      </c>
      <c r="W1" s="3" t="s">
        <v>90</v>
      </c>
      <c r="X1" s="4" t="s">
        <v>176</v>
      </c>
      <c r="Y1" s="4" t="s">
        <v>177</v>
      </c>
      <c r="Z1" s="4" t="s">
        <v>194</v>
      </c>
      <c r="AA1" s="4" t="s">
        <v>195</v>
      </c>
      <c r="AB1" s="4" t="s">
        <v>9</v>
      </c>
      <c r="AC1" s="4" t="s">
        <v>91</v>
      </c>
      <c r="AD1" s="4" t="s">
        <v>10</v>
      </c>
      <c r="AE1" s="4" t="s">
        <v>11</v>
      </c>
      <c r="AF1" s="4"/>
      <c r="AG1" s="4" t="s">
        <v>12</v>
      </c>
      <c r="AH1" s="4" t="s">
        <v>13</v>
      </c>
      <c r="AI1" s="4" t="s">
        <v>55</v>
      </c>
      <c r="AJ1" s="4" t="s">
        <v>92</v>
      </c>
      <c r="AK1" s="22" t="s">
        <v>93</v>
      </c>
      <c r="AL1" s="22" t="s">
        <v>178</v>
      </c>
    </row>
    <row r="2" spans="1:38" s="5" customFormat="1">
      <c r="A2" s="6">
        <v>44226</v>
      </c>
      <c r="B2" s="7" t="s">
        <v>191</v>
      </c>
      <c r="C2" s="29" t="s">
        <v>209</v>
      </c>
      <c r="D2" s="9">
        <v>6.6666666666666666E-2</v>
      </c>
      <c r="E2" s="44" t="s">
        <v>241</v>
      </c>
      <c r="F2" s="10">
        <v>12.3</v>
      </c>
      <c r="G2" s="10">
        <v>11.5</v>
      </c>
      <c r="H2" s="10">
        <v>12.6</v>
      </c>
      <c r="I2" s="10">
        <v>12.5</v>
      </c>
      <c r="J2" s="10">
        <v>12.5</v>
      </c>
      <c r="K2" s="10">
        <v>11.7</v>
      </c>
      <c r="L2" s="10">
        <v>11.3</v>
      </c>
      <c r="M2" s="10">
        <v>11.6</v>
      </c>
      <c r="N2" s="31">
        <f t="shared" ref="N2:N4" si="0">SUM(F2:H2)</f>
        <v>36.4</v>
      </c>
      <c r="O2" s="31">
        <f t="shared" ref="O2:O4" si="1">SUM(I2:J2)</f>
        <v>25</v>
      </c>
      <c r="P2" s="31">
        <f t="shared" ref="P2:P4" si="2">SUM(K2:M2)</f>
        <v>34.6</v>
      </c>
      <c r="Q2" s="32">
        <f t="shared" ref="Q2:Q4" si="3">SUM(F2:J2)</f>
        <v>61.4</v>
      </c>
      <c r="R2" s="11" t="s">
        <v>212</v>
      </c>
      <c r="S2" s="11" t="s">
        <v>211</v>
      </c>
      <c r="T2" s="13" t="s">
        <v>242</v>
      </c>
      <c r="U2" s="13" t="s">
        <v>213</v>
      </c>
      <c r="V2" s="13" t="s">
        <v>243</v>
      </c>
      <c r="W2" s="13" t="s">
        <v>180</v>
      </c>
      <c r="X2" s="12">
        <v>16.2</v>
      </c>
      <c r="Y2" s="12">
        <v>16.8</v>
      </c>
      <c r="Z2" s="12">
        <v>8.8000000000000007</v>
      </c>
      <c r="AA2" s="11" t="s">
        <v>199</v>
      </c>
      <c r="AB2" s="12">
        <v>-0.1</v>
      </c>
      <c r="AC2" s="12">
        <v>-0.4</v>
      </c>
      <c r="AD2" s="12">
        <v>0.8</v>
      </c>
      <c r="AE2" s="12">
        <v>-1.3</v>
      </c>
      <c r="AF2" s="12"/>
      <c r="AG2" s="11" t="s">
        <v>348</v>
      </c>
      <c r="AH2" s="11" t="s">
        <v>349</v>
      </c>
      <c r="AI2" s="11" t="s">
        <v>200</v>
      </c>
      <c r="AJ2" s="8"/>
      <c r="AK2" s="8" t="s">
        <v>342</v>
      </c>
      <c r="AL2" s="35" t="s">
        <v>343</v>
      </c>
    </row>
    <row r="3" spans="1:38" s="5" customFormat="1">
      <c r="A3" s="6">
        <v>44227</v>
      </c>
      <c r="B3" s="7" t="s">
        <v>193</v>
      </c>
      <c r="C3" s="29" t="s">
        <v>209</v>
      </c>
      <c r="D3" s="9">
        <v>6.5277777777777782E-2</v>
      </c>
      <c r="E3" s="44" t="s">
        <v>203</v>
      </c>
      <c r="F3" s="10">
        <v>12.4</v>
      </c>
      <c r="G3" s="10">
        <v>10.9</v>
      </c>
      <c r="H3" s="10">
        <v>11.4</v>
      </c>
      <c r="I3" s="10">
        <v>12</v>
      </c>
      <c r="J3" s="10">
        <v>12.2</v>
      </c>
      <c r="K3" s="10">
        <v>11.6</v>
      </c>
      <c r="L3" s="10">
        <v>11.5</v>
      </c>
      <c r="M3" s="10">
        <v>12</v>
      </c>
      <c r="N3" s="31">
        <f t="shared" si="0"/>
        <v>34.700000000000003</v>
      </c>
      <c r="O3" s="31">
        <f t="shared" si="1"/>
        <v>24.2</v>
      </c>
      <c r="P3" s="31">
        <f t="shared" si="2"/>
        <v>35.1</v>
      </c>
      <c r="Q3" s="32">
        <f t="shared" si="3"/>
        <v>58.900000000000006</v>
      </c>
      <c r="R3" s="11" t="s">
        <v>222</v>
      </c>
      <c r="S3" s="11" t="s">
        <v>223</v>
      </c>
      <c r="T3" s="13" t="s">
        <v>259</v>
      </c>
      <c r="U3" s="13" t="s">
        <v>280</v>
      </c>
      <c r="V3" s="13" t="s">
        <v>281</v>
      </c>
      <c r="W3" s="13" t="s">
        <v>180</v>
      </c>
      <c r="X3" s="36">
        <v>14.6</v>
      </c>
      <c r="Y3" s="37">
        <v>14.5</v>
      </c>
      <c r="Z3" s="37">
        <v>9.3000000000000007</v>
      </c>
      <c r="AA3" s="11" t="s">
        <v>199</v>
      </c>
      <c r="AB3" s="12">
        <v>-1.8</v>
      </c>
      <c r="AC3" s="12" t="s">
        <v>347</v>
      </c>
      <c r="AD3" s="12">
        <v>-0.4</v>
      </c>
      <c r="AE3" s="12">
        <v>-1.4</v>
      </c>
      <c r="AF3" s="12"/>
      <c r="AG3" s="11" t="s">
        <v>351</v>
      </c>
      <c r="AH3" s="11" t="s">
        <v>349</v>
      </c>
      <c r="AI3" s="11" t="s">
        <v>200</v>
      </c>
      <c r="AJ3" s="8"/>
      <c r="AK3" s="8" t="s">
        <v>306</v>
      </c>
      <c r="AL3" s="35" t="s">
        <v>305</v>
      </c>
    </row>
    <row r="4" spans="1:38" s="5" customFormat="1">
      <c r="A4" s="6">
        <v>44227</v>
      </c>
      <c r="B4" s="7" t="s">
        <v>192</v>
      </c>
      <c r="C4" s="29" t="s">
        <v>209</v>
      </c>
      <c r="D4" s="9">
        <v>6.4618055555555554E-2</v>
      </c>
      <c r="E4" s="44" t="s">
        <v>291</v>
      </c>
      <c r="F4" s="10">
        <v>12.6</v>
      </c>
      <c r="G4" s="10">
        <v>11.3</v>
      </c>
      <c r="H4" s="10">
        <v>11.7</v>
      </c>
      <c r="I4" s="10">
        <v>11.7</v>
      </c>
      <c r="J4" s="10">
        <v>11.7</v>
      </c>
      <c r="K4" s="10">
        <v>11.1</v>
      </c>
      <c r="L4" s="10">
        <v>11.6</v>
      </c>
      <c r="M4" s="10">
        <v>11.6</v>
      </c>
      <c r="N4" s="31">
        <f t="shared" si="0"/>
        <v>35.599999999999994</v>
      </c>
      <c r="O4" s="31">
        <f t="shared" si="1"/>
        <v>23.4</v>
      </c>
      <c r="P4" s="31">
        <f t="shared" si="2"/>
        <v>34.299999999999997</v>
      </c>
      <c r="Q4" s="32">
        <f t="shared" si="3"/>
        <v>59</v>
      </c>
      <c r="R4" s="11" t="s">
        <v>212</v>
      </c>
      <c r="S4" s="11" t="s">
        <v>264</v>
      </c>
      <c r="T4" s="13" t="s">
        <v>259</v>
      </c>
      <c r="U4" s="13" t="s">
        <v>256</v>
      </c>
      <c r="V4" s="13" t="s">
        <v>292</v>
      </c>
      <c r="W4" s="13" t="s">
        <v>180</v>
      </c>
      <c r="X4" s="36">
        <v>14.6</v>
      </c>
      <c r="Y4" s="37">
        <v>14.5</v>
      </c>
      <c r="Z4" s="37">
        <v>9.3000000000000007</v>
      </c>
      <c r="AA4" s="11" t="s">
        <v>199</v>
      </c>
      <c r="AB4" s="12">
        <v>-0.3</v>
      </c>
      <c r="AC4" s="12">
        <v>-0.3</v>
      </c>
      <c r="AD4" s="12">
        <v>0.8</v>
      </c>
      <c r="AE4" s="12">
        <v>-1.4</v>
      </c>
      <c r="AF4" s="12"/>
      <c r="AG4" s="11" t="s">
        <v>348</v>
      </c>
      <c r="AH4" s="11" t="s">
        <v>349</v>
      </c>
      <c r="AI4" s="11" t="s">
        <v>200</v>
      </c>
      <c r="AJ4" s="8"/>
      <c r="AK4" s="8" t="s">
        <v>309</v>
      </c>
      <c r="AL4" s="35" t="s">
        <v>310</v>
      </c>
    </row>
  </sheetData>
  <autoFilter ref="A1:AK1" xr:uid="{00000000-0009-0000-0000-000002000000}"/>
  <phoneticPr fontId="13"/>
  <conditionalFormatting sqref="AG2:AI4">
    <cfRule type="containsText" dxfId="191" priority="25" operator="containsText" text="E">
      <formula>NOT(ISERROR(SEARCH("E",AG2)))</formula>
    </cfRule>
    <cfRule type="containsText" dxfId="190" priority="26" operator="containsText" text="B">
      <formula>NOT(ISERROR(SEARCH("B",AG2)))</formula>
    </cfRule>
    <cfRule type="containsText" dxfId="189" priority="27" operator="containsText" text="A">
      <formula>NOT(ISERROR(SEARCH("A",AG2)))</formula>
    </cfRule>
  </conditionalFormatting>
  <conditionalFormatting sqref="F2:M4">
    <cfRule type="colorScale" priority="28">
      <colorScale>
        <cfvo type="min"/>
        <cfvo type="percentile" val="50"/>
        <cfvo type="max"/>
        <color rgb="FFF8696B"/>
        <color rgb="FFFFEB84"/>
        <color rgb="FF63BE7B"/>
      </colorScale>
    </cfRule>
  </conditionalFormatting>
  <conditionalFormatting sqref="AJ2:AJ4">
    <cfRule type="containsText" dxfId="188" priority="22" operator="containsText" text="E">
      <formula>NOT(ISERROR(SEARCH("E",AJ2)))</formula>
    </cfRule>
    <cfRule type="containsText" dxfId="187" priority="23" operator="containsText" text="B">
      <formula>NOT(ISERROR(SEARCH("B",AJ2)))</formula>
    </cfRule>
    <cfRule type="containsText" dxfId="186" priority="24" operator="containsText" text="A">
      <formula>NOT(ISERROR(SEARCH("A",AJ2)))</formula>
    </cfRule>
  </conditionalFormatting>
  <conditionalFormatting sqref="AJ2:AJ4">
    <cfRule type="containsText" dxfId="185" priority="19" operator="containsText" text="E">
      <formula>NOT(ISERROR(SEARCH("E",AJ2)))</formula>
    </cfRule>
    <cfRule type="containsText" dxfId="184" priority="20" operator="containsText" text="B">
      <formula>NOT(ISERROR(SEARCH("B",AJ2)))</formula>
    </cfRule>
    <cfRule type="containsText" dxfId="183" priority="21" operator="containsText" text="A">
      <formula>NOT(ISERROR(SEARCH("A",AJ2)))</formula>
    </cfRule>
  </conditionalFormatting>
  <conditionalFormatting sqref="AA2">
    <cfRule type="containsText" dxfId="182" priority="13" operator="containsText" text="D">
      <formula>NOT(ISERROR(SEARCH("D",AA2)))</formula>
    </cfRule>
    <cfRule type="containsText" dxfId="181" priority="14" operator="containsText" text="S">
      <formula>NOT(ISERROR(SEARCH("S",AA2)))</formula>
    </cfRule>
    <cfRule type="containsText" dxfId="180" priority="15" operator="containsText" text="F">
      <formula>NOT(ISERROR(SEARCH("F",AA2)))</formula>
    </cfRule>
    <cfRule type="containsText" dxfId="179" priority="16" operator="containsText" text="E">
      <formula>NOT(ISERROR(SEARCH("E",AA2)))</formula>
    </cfRule>
    <cfRule type="containsText" dxfId="178" priority="17" operator="containsText" text="B">
      <formula>NOT(ISERROR(SEARCH("B",AA2)))</formula>
    </cfRule>
    <cfRule type="containsText" dxfId="177" priority="18" operator="containsText" text="A">
      <formula>NOT(ISERROR(SEARCH("A",AA2)))</formula>
    </cfRule>
  </conditionalFormatting>
  <conditionalFormatting sqref="AA3:AA4">
    <cfRule type="containsText" dxfId="176" priority="1" operator="containsText" text="D">
      <formula>NOT(ISERROR(SEARCH("D",AA3)))</formula>
    </cfRule>
    <cfRule type="containsText" dxfId="175" priority="2" operator="containsText" text="S">
      <formula>NOT(ISERROR(SEARCH("S",AA3)))</formula>
    </cfRule>
    <cfRule type="containsText" dxfId="174" priority="3" operator="containsText" text="F">
      <formula>NOT(ISERROR(SEARCH("F",AA3)))</formula>
    </cfRule>
    <cfRule type="containsText" dxfId="173" priority="4" operator="containsText" text="E">
      <formula>NOT(ISERROR(SEARCH("E",AA3)))</formula>
    </cfRule>
    <cfRule type="containsText" dxfId="172" priority="5" operator="containsText" text="B">
      <formula>NOT(ISERROR(SEARCH("B",AA3)))</formula>
    </cfRule>
    <cfRule type="containsText" dxfId="171" priority="6" operator="containsText" text="A">
      <formula>NOT(ISERROR(SEARCH("A",AA3)))</formula>
    </cfRule>
  </conditionalFormatting>
  <dataValidations count="1">
    <dataValidation type="list" allowBlank="1" showInputMessage="1" showErrorMessage="1" sqref="AJ2:AJ4"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6"/>
  <sheetViews>
    <sheetView workbookViewId="0">
      <pane xSplit="5" ySplit="1" topLeftCell="H2" activePane="bottomRight" state="frozen"/>
      <selection activeCell="E24" sqref="E24"/>
      <selection pane="topRight" activeCell="E24" sqref="E24"/>
      <selection pane="bottomLeft" activeCell="E24" sqref="E24"/>
      <selection pane="bottomRight" activeCell="AH4" sqref="AH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2" t="s">
        <v>89</v>
      </c>
      <c r="T1" s="2" t="s">
        <v>51</v>
      </c>
      <c r="U1" s="3" t="s">
        <v>52</v>
      </c>
      <c r="V1" s="3" t="s">
        <v>53</v>
      </c>
      <c r="W1" s="3" t="s">
        <v>54</v>
      </c>
      <c r="X1" s="3" t="s">
        <v>90</v>
      </c>
      <c r="Y1" s="4" t="s">
        <v>176</v>
      </c>
      <c r="Z1" s="4" t="s">
        <v>177</v>
      </c>
      <c r="AA1" s="4" t="s">
        <v>194</v>
      </c>
      <c r="AB1" s="4" t="s">
        <v>195</v>
      </c>
      <c r="AC1" s="4" t="s">
        <v>9</v>
      </c>
      <c r="AD1" s="4" t="s">
        <v>91</v>
      </c>
      <c r="AE1" s="4" t="s">
        <v>10</v>
      </c>
      <c r="AF1" s="4" t="s">
        <v>11</v>
      </c>
      <c r="AG1" s="4"/>
      <c r="AH1" s="4" t="s">
        <v>12</v>
      </c>
      <c r="AI1" s="4" t="s">
        <v>13</v>
      </c>
      <c r="AJ1" s="4" t="s">
        <v>55</v>
      </c>
      <c r="AK1" s="4" t="s">
        <v>92</v>
      </c>
      <c r="AL1" s="1" t="s">
        <v>93</v>
      </c>
      <c r="AM1" s="22" t="s">
        <v>178</v>
      </c>
    </row>
    <row r="2" spans="1:39" s="5" customFormat="1">
      <c r="A2" s="28">
        <v>44226</v>
      </c>
      <c r="B2" s="27" t="s">
        <v>193</v>
      </c>
      <c r="C2" s="29" t="s">
        <v>209</v>
      </c>
      <c r="D2" s="30">
        <v>7.2939814814814818E-2</v>
      </c>
      <c r="E2" s="41" t="s">
        <v>237</v>
      </c>
      <c r="F2" s="10">
        <v>12.4</v>
      </c>
      <c r="G2" s="10">
        <v>11.1</v>
      </c>
      <c r="H2" s="10">
        <v>11.2</v>
      </c>
      <c r="I2" s="10">
        <v>11.4</v>
      </c>
      <c r="J2" s="10">
        <v>11.8</v>
      </c>
      <c r="K2" s="10">
        <v>12.2</v>
      </c>
      <c r="L2" s="10">
        <v>11.6</v>
      </c>
      <c r="M2" s="10">
        <v>11.7</v>
      </c>
      <c r="N2" s="10">
        <v>11.8</v>
      </c>
      <c r="O2" s="31">
        <f t="shared" ref="O2:O3" si="0">SUM(F2:H2)</f>
        <v>34.700000000000003</v>
      </c>
      <c r="P2" s="31">
        <f t="shared" ref="P2:P3" si="1">SUM(I2:K2)</f>
        <v>35.400000000000006</v>
      </c>
      <c r="Q2" s="31">
        <f t="shared" ref="Q2:Q3" si="2">SUM(L2:N2)</f>
        <v>35.099999999999994</v>
      </c>
      <c r="R2" s="32">
        <f t="shared" ref="R2:R3" si="3">SUM(F2:J2)</f>
        <v>57.900000000000006</v>
      </c>
      <c r="S2" s="11" t="s">
        <v>236</v>
      </c>
      <c r="T2" s="11" t="s">
        <v>223</v>
      </c>
      <c r="U2" s="13" t="s">
        <v>238</v>
      </c>
      <c r="V2" s="13" t="s">
        <v>239</v>
      </c>
      <c r="W2" s="13" t="s">
        <v>240</v>
      </c>
      <c r="X2" s="13" t="s">
        <v>180</v>
      </c>
      <c r="Y2" s="12">
        <v>16.2</v>
      </c>
      <c r="Z2" s="12">
        <v>16.8</v>
      </c>
      <c r="AA2" s="12">
        <v>8.8000000000000007</v>
      </c>
      <c r="AB2" s="11" t="s">
        <v>199</v>
      </c>
      <c r="AC2" s="12">
        <v>-3.6</v>
      </c>
      <c r="AD2" s="12" t="s">
        <v>347</v>
      </c>
      <c r="AE2" s="12">
        <v>-2.2000000000000002</v>
      </c>
      <c r="AF2" s="12">
        <v>-1.4</v>
      </c>
      <c r="AG2" s="12"/>
      <c r="AH2" s="11" t="s">
        <v>354</v>
      </c>
      <c r="AI2" s="11" t="s">
        <v>349</v>
      </c>
      <c r="AJ2" s="11" t="s">
        <v>200</v>
      </c>
      <c r="AK2" s="8"/>
      <c r="AL2" s="8" t="s">
        <v>321</v>
      </c>
      <c r="AM2" s="35" t="s">
        <v>322</v>
      </c>
    </row>
    <row r="3" spans="1:39" s="5" customFormat="1">
      <c r="A3" s="28">
        <v>44226</v>
      </c>
      <c r="B3" s="27" t="s">
        <v>187</v>
      </c>
      <c r="C3" s="29" t="s">
        <v>209</v>
      </c>
      <c r="D3" s="30">
        <v>7.5057870370370372E-2</v>
      </c>
      <c r="E3" s="41" t="s">
        <v>261</v>
      </c>
      <c r="F3" s="10">
        <v>12.6</v>
      </c>
      <c r="G3" s="10">
        <v>11.9</v>
      </c>
      <c r="H3" s="10">
        <v>12.6</v>
      </c>
      <c r="I3" s="10">
        <v>12.8</v>
      </c>
      <c r="J3" s="10">
        <v>12.6</v>
      </c>
      <c r="K3" s="10">
        <v>12.3</v>
      </c>
      <c r="L3" s="10">
        <v>11.1</v>
      </c>
      <c r="M3" s="10">
        <v>11.2</v>
      </c>
      <c r="N3" s="10">
        <v>11.4</v>
      </c>
      <c r="O3" s="31">
        <f t="shared" si="0"/>
        <v>37.1</v>
      </c>
      <c r="P3" s="31">
        <f t="shared" si="1"/>
        <v>37.700000000000003</v>
      </c>
      <c r="Q3" s="31">
        <f t="shared" si="2"/>
        <v>33.699999999999996</v>
      </c>
      <c r="R3" s="32">
        <f t="shared" si="3"/>
        <v>62.500000000000007</v>
      </c>
      <c r="S3" s="11" t="s">
        <v>210</v>
      </c>
      <c r="T3" s="11" t="s">
        <v>211</v>
      </c>
      <c r="U3" s="13" t="s">
        <v>262</v>
      </c>
      <c r="V3" s="13" t="s">
        <v>263</v>
      </c>
      <c r="W3" s="13" t="s">
        <v>256</v>
      </c>
      <c r="X3" s="13" t="s">
        <v>180</v>
      </c>
      <c r="Y3" s="12">
        <v>16.2</v>
      </c>
      <c r="Z3" s="12">
        <v>16.8</v>
      </c>
      <c r="AA3" s="12">
        <v>8.8000000000000007</v>
      </c>
      <c r="AB3" s="11" t="s">
        <v>199</v>
      </c>
      <c r="AC3" s="12">
        <v>0.8</v>
      </c>
      <c r="AD3" s="12">
        <v>-1</v>
      </c>
      <c r="AE3" s="12">
        <v>1.2</v>
      </c>
      <c r="AF3" s="12">
        <v>-1.4</v>
      </c>
      <c r="AG3" s="12"/>
      <c r="AH3" s="11" t="s">
        <v>352</v>
      </c>
      <c r="AI3" s="11" t="s">
        <v>348</v>
      </c>
      <c r="AJ3" s="11" t="s">
        <v>200</v>
      </c>
      <c r="AK3" s="8"/>
      <c r="AL3" s="8" t="s">
        <v>331</v>
      </c>
      <c r="AM3" s="35" t="s">
        <v>334</v>
      </c>
    </row>
    <row r="4" spans="1:39" s="5" customFormat="1">
      <c r="A4" s="28">
        <v>44227</v>
      </c>
      <c r="B4" s="27" t="s">
        <v>198</v>
      </c>
      <c r="C4" s="29" t="s">
        <v>209</v>
      </c>
      <c r="D4" s="30">
        <v>7.7083333333333337E-2</v>
      </c>
      <c r="E4" s="41" t="s">
        <v>282</v>
      </c>
      <c r="F4" s="10">
        <v>13.2</v>
      </c>
      <c r="G4" s="10">
        <v>12.1</v>
      </c>
      <c r="H4" s="10">
        <v>13</v>
      </c>
      <c r="I4" s="10">
        <v>13.1</v>
      </c>
      <c r="J4" s="10">
        <v>13</v>
      </c>
      <c r="K4" s="10">
        <v>12.9</v>
      </c>
      <c r="L4" s="10">
        <v>11.7</v>
      </c>
      <c r="M4" s="10">
        <v>10.9</v>
      </c>
      <c r="N4" s="10">
        <v>11.1</v>
      </c>
      <c r="O4" s="31">
        <f t="shared" ref="O4" si="4">SUM(F4:H4)</f>
        <v>38.299999999999997</v>
      </c>
      <c r="P4" s="31">
        <f t="shared" ref="P4" si="5">SUM(I4:K4)</f>
        <v>39</v>
      </c>
      <c r="Q4" s="31">
        <f t="shared" ref="Q4" si="6">SUM(L4:N4)</f>
        <v>33.700000000000003</v>
      </c>
      <c r="R4" s="32">
        <f t="shared" ref="R4" si="7">SUM(F4:J4)</f>
        <v>64.400000000000006</v>
      </c>
      <c r="S4" s="11" t="s">
        <v>210</v>
      </c>
      <c r="T4" s="11" t="s">
        <v>211</v>
      </c>
      <c r="U4" s="13" t="s">
        <v>259</v>
      </c>
      <c r="V4" s="13" t="s">
        <v>242</v>
      </c>
      <c r="W4" s="13" t="s">
        <v>283</v>
      </c>
      <c r="X4" s="13" t="s">
        <v>180</v>
      </c>
      <c r="Y4" s="36">
        <v>14.6</v>
      </c>
      <c r="Z4" s="37">
        <v>14.5</v>
      </c>
      <c r="AA4" s="37">
        <v>9.3000000000000007</v>
      </c>
      <c r="AB4" s="11" t="s">
        <v>199</v>
      </c>
      <c r="AC4" s="12">
        <v>1.9</v>
      </c>
      <c r="AD4" s="12">
        <v>-1.3</v>
      </c>
      <c r="AE4" s="12">
        <v>2.1</v>
      </c>
      <c r="AF4" s="12">
        <v>-1.5</v>
      </c>
      <c r="AG4" s="12"/>
      <c r="AH4" s="11" t="s">
        <v>352</v>
      </c>
      <c r="AI4" s="11" t="s">
        <v>349</v>
      </c>
      <c r="AJ4" s="11" t="s">
        <v>200</v>
      </c>
      <c r="AK4" s="8"/>
      <c r="AL4" s="8" t="s">
        <v>341</v>
      </c>
      <c r="AM4" s="35" t="s">
        <v>340</v>
      </c>
    </row>
    <row r="5" spans="1:39" s="5" customFormat="1">
      <c r="A5" s="28">
        <v>44227</v>
      </c>
      <c r="B5" s="27" t="s">
        <v>190</v>
      </c>
      <c r="C5" s="29" t="s">
        <v>209</v>
      </c>
      <c r="D5" s="30">
        <v>7.3668981481481488E-2</v>
      </c>
      <c r="E5" s="41" t="s">
        <v>289</v>
      </c>
      <c r="F5" s="10">
        <v>13.1</v>
      </c>
      <c r="G5" s="10">
        <v>11.3</v>
      </c>
      <c r="H5" s="10">
        <v>11.8</v>
      </c>
      <c r="I5" s="10">
        <v>12.1</v>
      </c>
      <c r="J5" s="10">
        <v>12.1</v>
      </c>
      <c r="K5" s="10">
        <v>12.2</v>
      </c>
      <c r="L5" s="10">
        <v>11.6</v>
      </c>
      <c r="M5" s="10">
        <v>11.2</v>
      </c>
      <c r="N5" s="10">
        <v>11.1</v>
      </c>
      <c r="O5" s="31">
        <f t="shared" ref="O5" si="8">SUM(F5:H5)</f>
        <v>36.200000000000003</v>
      </c>
      <c r="P5" s="31">
        <f t="shared" ref="P5" si="9">SUM(I5:K5)</f>
        <v>36.4</v>
      </c>
      <c r="Q5" s="31">
        <f t="shared" ref="Q5" si="10">SUM(L5:N5)</f>
        <v>33.9</v>
      </c>
      <c r="R5" s="32">
        <f t="shared" ref="R5" si="11">SUM(F5:J5)</f>
        <v>60.400000000000006</v>
      </c>
      <c r="S5" s="11" t="s">
        <v>212</v>
      </c>
      <c r="T5" s="11" t="s">
        <v>211</v>
      </c>
      <c r="U5" s="13" t="s">
        <v>259</v>
      </c>
      <c r="V5" s="13" t="s">
        <v>256</v>
      </c>
      <c r="W5" s="13" t="s">
        <v>290</v>
      </c>
      <c r="X5" s="13" t="s">
        <v>180</v>
      </c>
      <c r="Y5" s="36">
        <v>14.6</v>
      </c>
      <c r="Z5" s="37">
        <v>14.5</v>
      </c>
      <c r="AA5" s="37">
        <v>9.3000000000000007</v>
      </c>
      <c r="AB5" s="11" t="s">
        <v>199</v>
      </c>
      <c r="AC5" s="12">
        <v>-1.5</v>
      </c>
      <c r="AD5" s="12">
        <v>-0.6</v>
      </c>
      <c r="AE5" s="12">
        <v>-0.6</v>
      </c>
      <c r="AF5" s="12">
        <v>-1.5</v>
      </c>
      <c r="AG5" s="12" t="s">
        <v>353</v>
      </c>
      <c r="AH5" s="11" t="s">
        <v>351</v>
      </c>
      <c r="AI5" s="11" t="s">
        <v>349</v>
      </c>
      <c r="AJ5" s="11" t="s">
        <v>180</v>
      </c>
      <c r="AK5" s="8"/>
      <c r="AL5" s="8" t="s">
        <v>307</v>
      </c>
      <c r="AM5" s="35" t="s">
        <v>308</v>
      </c>
    </row>
    <row r="6" spans="1:39" s="5" customFormat="1">
      <c r="A6" s="28">
        <v>44227</v>
      </c>
      <c r="B6" s="27" t="s">
        <v>188</v>
      </c>
      <c r="C6" s="29" t="s">
        <v>209</v>
      </c>
      <c r="D6" s="30">
        <v>7.5023148148148144E-2</v>
      </c>
      <c r="E6" s="41" t="s">
        <v>297</v>
      </c>
      <c r="F6" s="10">
        <v>12.9</v>
      </c>
      <c r="G6" s="10">
        <v>11.3</v>
      </c>
      <c r="H6" s="10">
        <v>11.7</v>
      </c>
      <c r="I6" s="10">
        <v>11.7</v>
      </c>
      <c r="J6" s="10">
        <v>11.9</v>
      </c>
      <c r="K6" s="10">
        <v>12.2</v>
      </c>
      <c r="L6" s="10">
        <v>11.9</v>
      </c>
      <c r="M6" s="10">
        <v>12.7</v>
      </c>
      <c r="N6" s="10">
        <v>11.9</v>
      </c>
      <c r="O6" s="31">
        <f t="shared" ref="O6" si="12">SUM(F6:H6)</f>
        <v>35.900000000000006</v>
      </c>
      <c r="P6" s="31">
        <f t="shared" ref="P6" si="13">SUM(I6:K6)</f>
        <v>35.799999999999997</v>
      </c>
      <c r="Q6" s="31">
        <f t="shared" ref="Q6" si="14">SUM(L6:N6)</f>
        <v>36.5</v>
      </c>
      <c r="R6" s="32">
        <f t="shared" ref="R6" si="15">SUM(F6:J6)</f>
        <v>59.500000000000007</v>
      </c>
      <c r="S6" s="11" t="s">
        <v>222</v>
      </c>
      <c r="T6" s="11" t="s">
        <v>276</v>
      </c>
      <c r="U6" s="13" t="s">
        <v>259</v>
      </c>
      <c r="V6" s="13" t="s">
        <v>227</v>
      </c>
      <c r="W6" s="13" t="s">
        <v>298</v>
      </c>
      <c r="X6" s="13" t="s">
        <v>180</v>
      </c>
      <c r="Y6" s="36">
        <v>14.6</v>
      </c>
      <c r="Z6" s="37">
        <v>14.5</v>
      </c>
      <c r="AA6" s="37">
        <v>9.3000000000000007</v>
      </c>
      <c r="AB6" s="11" t="s">
        <v>199</v>
      </c>
      <c r="AC6" s="12">
        <v>1.2</v>
      </c>
      <c r="AD6" s="12" t="s">
        <v>347</v>
      </c>
      <c r="AE6" s="12">
        <v>2.7</v>
      </c>
      <c r="AF6" s="12">
        <v>-1.5</v>
      </c>
      <c r="AG6" s="12"/>
      <c r="AH6" s="11" t="s">
        <v>350</v>
      </c>
      <c r="AI6" s="11" t="s">
        <v>348</v>
      </c>
      <c r="AJ6" s="11" t="s">
        <v>180</v>
      </c>
      <c r="AK6" s="8"/>
      <c r="AL6" s="8" t="s">
        <v>332</v>
      </c>
      <c r="AM6" s="35" t="s">
        <v>333</v>
      </c>
    </row>
  </sheetData>
  <autoFilter ref="A1:AL1" xr:uid="{00000000-0009-0000-0000-000003000000}"/>
  <phoneticPr fontId="13"/>
  <conditionalFormatting sqref="AH2:AI3">
    <cfRule type="containsText" dxfId="170" priority="377" operator="containsText" text="E">
      <formula>NOT(ISERROR(SEARCH("E",AH2)))</formula>
    </cfRule>
    <cfRule type="containsText" dxfId="169" priority="378" operator="containsText" text="B">
      <formula>NOT(ISERROR(SEARCH("B",AH2)))</formula>
    </cfRule>
    <cfRule type="containsText" dxfId="168" priority="379" operator="containsText" text="A">
      <formula>NOT(ISERROR(SEARCH("A",AH2)))</formula>
    </cfRule>
  </conditionalFormatting>
  <conditionalFormatting sqref="AJ2:AJ3">
    <cfRule type="containsText" dxfId="167" priority="374" operator="containsText" text="E">
      <formula>NOT(ISERROR(SEARCH("E",AJ2)))</formula>
    </cfRule>
    <cfRule type="containsText" dxfId="166" priority="375" operator="containsText" text="B">
      <formula>NOT(ISERROR(SEARCH("B",AJ2)))</formula>
    </cfRule>
    <cfRule type="containsText" dxfId="165" priority="376" operator="containsText" text="A">
      <formula>NOT(ISERROR(SEARCH("A",AJ2)))</formula>
    </cfRule>
  </conditionalFormatting>
  <conditionalFormatting sqref="F2:N3">
    <cfRule type="colorScale" priority="373">
      <colorScale>
        <cfvo type="min"/>
        <cfvo type="percentile" val="50"/>
        <cfvo type="max"/>
        <color rgb="FFF8696B"/>
        <color rgb="FFFFEB84"/>
        <color rgb="FF63BE7B"/>
      </colorScale>
    </cfRule>
  </conditionalFormatting>
  <conditionalFormatting sqref="AK2:AK3">
    <cfRule type="containsText" dxfId="164" priority="370" operator="containsText" text="E">
      <formula>NOT(ISERROR(SEARCH("E",AK2)))</formula>
    </cfRule>
    <cfRule type="containsText" dxfId="163" priority="371" operator="containsText" text="B">
      <formula>NOT(ISERROR(SEARCH("B",AK2)))</formula>
    </cfRule>
    <cfRule type="containsText" dxfId="162" priority="372" operator="containsText" text="A">
      <formula>NOT(ISERROR(SEARCH("A",AK2)))</formula>
    </cfRule>
  </conditionalFormatting>
  <conditionalFormatting sqref="AH4:AI4">
    <cfRule type="containsText" dxfId="161" priority="367" operator="containsText" text="E">
      <formula>NOT(ISERROR(SEARCH("E",AH4)))</formula>
    </cfRule>
    <cfRule type="containsText" dxfId="160" priority="368" operator="containsText" text="B">
      <formula>NOT(ISERROR(SEARCH("B",AH4)))</formula>
    </cfRule>
    <cfRule type="containsText" dxfId="159" priority="369" operator="containsText" text="A">
      <formula>NOT(ISERROR(SEARCH("A",AH4)))</formula>
    </cfRule>
  </conditionalFormatting>
  <conditionalFormatting sqref="AJ4">
    <cfRule type="containsText" dxfId="158" priority="364" operator="containsText" text="E">
      <formula>NOT(ISERROR(SEARCH("E",AJ4)))</formula>
    </cfRule>
    <cfRule type="containsText" dxfId="157" priority="365" operator="containsText" text="B">
      <formula>NOT(ISERROR(SEARCH("B",AJ4)))</formula>
    </cfRule>
    <cfRule type="containsText" dxfId="156" priority="366" operator="containsText" text="A">
      <formula>NOT(ISERROR(SEARCH("A",AJ4)))</formula>
    </cfRule>
  </conditionalFormatting>
  <conditionalFormatting sqref="F4:N4">
    <cfRule type="colorScale" priority="363">
      <colorScale>
        <cfvo type="min"/>
        <cfvo type="percentile" val="50"/>
        <cfvo type="max"/>
        <color rgb="FFF8696B"/>
        <color rgb="FFFFEB84"/>
        <color rgb="FF63BE7B"/>
      </colorScale>
    </cfRule>
  </conditionalFormatting>
  <conditionalFormatting sqref="AK4">
    <cfRule type="containsText" dxfId="155" priority="360" operator="containsText" text="E">
      <formula>NOT(ISERROR(SEARCH("E",AK4)))</formula>
    </cfRule>
    <cfRule type="containsText" dxfId="154" priority="361" operator="containsText" text="B">
      <formula>NOT(ISERROR(SEARCH("B",AK4)))</formula>
    </cfRule>
    <cfRule type="containsText" dxfId="153" priority="362" operator="containsText" text="A">
      <formula>NOT(ISERROR(SEARCH("A",AK4)))</formula>
    </cfRule>
  </conditionalFormatting>
  <conditionalFormatting sqref="AH5:AI5">
    <cfRule type="containsText" dxfId="152" priority="357" operator="containsText" text="E">
      <formula>NOT(ISERROR(SEARCH("E",AH5)))</formula>
    </cfRule>
    <cfRule type="containsText" dxfId="151" priority="358" operator="containsText" text="B">
      <formula>NOT(ISERROR(SEARCH("B",AH5)))</formula>
    </cfRule>
    <cfRule type="containsText" dxfId="150" priority="359" operator="containsText" text="A">
      <formula>NOT(ISERROR(SEARCH("A",AH5)))</formula>
    </cfRule>
  </conditionalFormatting>
  <conditionalFormatting sqref="AJ5">
    <cfRule type="containsText" dxfId="149" priority="354" operator="containsText" text="E">
      <formula>NOT(ISERROR(SEARCH("E",AJ5)))</formula>
    </cfRule>
    <cfRule type="containsText" dxfId="148" priority="355" operator="containsText" text="B">
      <formula>NOT(ISERROR(SEARCH("B",AJ5)))</formula>
    </cfRule>
    <cfRule type="containsText" dxfId="147" priority="356" operator="containsText" text="A">
      <formula>NOT(ISERROR(SEARCH("A",AJ5)))</formula>
    </cfRule>
  </conditionalFormatting>
  <conditionalFormatting sqref="AK5">
    <cfRule type="containsText" dxfId="146" priority="350" operator="containsText" text="E">
      <formula>NOT(ISERROR(SEARCH("E",AK5)))</formula>
    </cfRule>
    <cfRule type="containsText" dxfId="145" priority="351" operator="containsText" text="B">
      <formula>NOT(ISERROR(SEARCH("B",AK5)))</formula>
    </cfRule>
    <cfRule type="containsText" dxfId="144" priority="352" operator="containsText" text="A">
      <formula>NOT(ISERROR(SEARCH("A",AK5)))</formula>
    </cfRule>
  </conditionalFormatting>
  <conditionalFormatting sqref="AH6:AI6">
    <cfRule type="containsText" dxfId="143" priority="347" operator="containsText" text="E">
      <formula>NOT(ISERROR(SEARCH("E",AH6)))</formula>
    </cfRule>
    <cfRule type="containsText" dxfId="142" priority="348" operator="containsText" text="B">
      <formula>NOT(ISERROR(SEARCH("B",AH6)))</formula>
    </cfRule>
    <cfRule type="containsText" dxfId="141" priority="349" operator="containsText" text="A">
      <formula>NOT(ISERROR(SEARCH("A",AH6)))</formula>
    </cfRule>
  </conditionalFormatting>
  <conditionalFormatting sqref="AJ6">
    <cfRule type="containsText" dxfId="140" priority="344" operator="containsText" text="E">
      <formula>NOT(ISERROR(SEARCH("E",AJ6)))</formula>
    </cfRule>
    <cfRule type="containsText" dxfId="139" priority="345" operator="containsText" text="B">
      <formula>NOT(ISERROR(SEARCH("B",AJ6)))</formula>
    </cfRule>
    <cfRule type="containsText" dxfId="138" priority="346" operator="containsText" text="A">
      <formula>NOT(ISERROR(SEARCH("A",AJ6)))</formula>
    </cfRule>
  </conditionalFormatting>
  <conditionalFormatting sqref="AK6">
    <cfRule type="containsText" dxfId="137" priority="340" operator="containsText" text="E">
      <formula>NOT(ISERROR(SEARCH("E",AK6)))</formula>
    </cfRule>
    <cfRule type="containsText" dxfId="136" priority="341" operator="containsText" text="B">
      <formula>NOT(ISERROR(SEARCH("B",AK6)))</formula>
    </cfRule>
    <cfRule type="containsText" dxfId="135" priority="342" operator="containsText" text="A">
      <formula>NOT(ISERROR(SEARCH("A",AK6)))</formula>
    </cfRule>
  </conditionalFormatting>
  <conditionalFormatting sqref="F6:N6">
    <cfRule type="colorScale" priority="1322">
      <colorScale>
        <cfvo type="min"/>
        <cfvo type="percentile" val="50"/>
        <cfvo type="max"/>
        <color rgb="FFF8696B"/>
        <color rgb="FFFFEB84"/>
        <color rgb="FF63BE7B"/>
      </colorScale>
    </cfRule>
  </conditionalFormatting>
  <conditionalFormatting sqref="AB2:AB6">
    <cfRule type="containsText" dxfId="134" priority="2" operator="containsText" text="D">
      <formula>NOT(ISERROR(SEARCH("D",AB2)))</formula>
    </cfRule>
    <cfRule type="containsText" dxfId="133" priority="3" operator="containsText" text="S">
      <formula>NOT(ISERROR(SEARCH("S",AB2)))</formula>
    </cfRule>
    <cfRule type="containsText" dxfId="132" priority="4" operator="containsText" text="F">
      <formula>NOT(ISERROR(SEARCH("F",AB2)))</formula>
    </cfRule>
    <cfRule type="containsText" dxfId="131" priority="5" operator="containsText" text="E">
      <formula>NOT(ISERROR(SEARCH("E",AB2)))</formula>
    </cfRule>
    <cfRule type="containsText" dxfId="130" priority="6" operator="containsText" text="B">
      <formula>NOT(ISERROR(SEARCH("B",AB2)))</formula>
    </cfRule>
    <cfRule type="containsText" dxfId="129" priority="7" operator="containsText" text="A">
      <formula>NOT(ISERROR(SEARCH("A",AB2)))</formula>
    </cfRule>
  </conditionalFormatting>
  <conditionalFormatting sqref="F5:N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6"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R4 O5:R5 O6:R6"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2"/>
  <sheetViews>
    <sheetView workbookViewId="0">
      <pane xSplit="5" ySplit="1" topLeftCell="V2" activePane="bottomRight" state="frozen"/>
      <selection activeCell="E24" sqref="E24"/>
      <selection pane="topRight" activeCell="E24" sqref="E24"/>
      <selection pane="bottomLeft" activeCell="E24" sqref="E24"/>
      <selection pane="bottomRight" activeCell="AB2" sqref="AB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2" t="s">
        <v>89</v>
      </c>
      <c r="U1" s="2" t="s">
        <v>51</v>
      </c>
      <c r="V1" s="3" t="s">
        <v>52</v>
      </c>
      <c r="W1" s="3" t="s">
        <v>53</v>
      </c>
      <c r="X1" s="3" t="s">
        <v>54</v>
      </c>
      <c r="Y1" s="3" t="s">
        <v>90</v>
      </c>
      <c r="Z1" s="4" t="s">
        <v>176</v>
      </c>
      <c r="AA1" s="4" t="s">
        <v>177</v>
      </c>
      <c r="AB1" s="4" t="s">
        <v>194</v>
      </c>
      <c r="AC1" s="4" t="s">
        <v>195</v>
      </c>
      <c r="AD1" s="4" t="s">
        <v>9</v>
      </c>
      <c r="AE1" s="4" t="s">
        <v>91</v>
      </c>
      <c r="AF1" s="4" t="s">
        <v>10</v>
      </c>
      <c r="AG1" s="4" t="s">
        <v>11</v>
      </c>
      <c r="AH1" s="4"/>
      <c r="AI1" s="4" t="s">
        <v>12</v>
      </c>
      <c r="AJ1" s="4" t="s">
        <v>13</v>
      </c>
      <c r="AK1" s="4" t="s">
        <v>55</v>
      </c>
      <c r="AL1" s="4" t="s">
        <v>92</v>
      </c>
      <c r="AM1" s="22" t="s">
        <v>93</v>
      </c>
      <c r="AN1" s="22" t="s">
        <v>178</v>
      </c>
    </row>
    <row r="2" spans="1:40" s="5" customFormat="1">
      <c r="A2" s="6">
        <v>44226</v>
      </c>
      <c r="B2" s="38" t="s">
        <v>179</v>
      </c>
      <c r="C2" s="39" t="s">
        <v>209</v>
      </c>
      <c r="D2" s="40">
        <v>8.2638888888888887E-2</v>
      </c>
      <c r="E2" s="42" t="s">
        <v>258</v>
      </c>
      <c r="F2" s="10">
        <v>12.6</v>
      </c>
      <c r="G2" s="10">
        <v>12.6</v>
      </c>
      <c r="H2" s="10">
        <v>12.1</v>
      </c>
      <c r="I2" s="10">
        <v>11.4</v>
      </c>
      <c r="J2" s="10">
        <v>12</v>
      </c>
      <c r="K2" s="10">
        <v>12</v>
      </c>
      <c r="L2" s="10">
        <v>11.6</v>
      </c>
      <c r="M2" s="10">
        <v>11.3</v>
      </c>
      <c r="N2" s="10">
        <v>11.6</v>
      </c>
      <c r="O2" s="10">
        <v>11.8</v>
      </c>
      <c r="P2" s="31">
        <f>SUM(F2:H2)</f>
        <v>37.299999999999997</v>
      </c>
      <c r="Q2" s="31">
        <f t="shared" ref="Q2" si="0">SUM(I2:L2)</f>
        <v>47</v>
      </c>
      <c r="R2" s="31">
        <f t="shared" ref="R2" si="1">SUM(M2:O2)</f>
        <v>34.700000000000003</v>
      </c>
      <c r="S2" s="32">
        <f t="shared" ref="S2" si="2">SUM(F2:J2)</f>
        <v>60.699999999999996</v>
      </c>
      <c r="T2" s="11" t="s">
        <v>212</v>
      </c>
      <c r="U2" s="11" t="s">
        <v>211</v>
      </c>
      <c r="V2" s="13" t="s">
        <v>259</v>
      </c>
      <c r="W2" s="13" t="s">
        <v>260</v>
      </c>
      <c r="X2" s="13" t="s">
        <v>259</v>
      </c>
      <c r="Y2" s="13" t="s">
        <v>180</v>
      </c>
      <c r="Z2" s="12">
        <v>16.2</v>
      </c>
      <c r="AA2" s="12">
        <v>16.8</v>
      </c>
      <c r="AB2" s="12">
        <v>8.8000000000000007</v>
      </c>
      <c r="AC2" s="11" t="s">
        <v>199</v>
      </c>
      <c r="AD2" s="12">
        <v>0.1</v>
      </c>
      <c r="AE2" s="12">
        <v>-0.7</v>
      </c>
      <c r="AF2" s="12">
        <v>1</v>
      </c>
      <c r="AG2" s="12">
        <v>-1.6</v>
      </c>
      <c r="AH2" s="12"/>
      <c r="AI2" s="11" t="s">
        <v>352</v>
      </c>
      <c r="AJ2" s="11" t="s">
        <v>348</v>
      </c>
      <c r="AK2" s="11" t="s">
        <v>180</v>
      </c>
      <c r="AL2" s="8"/>
      <c r="AM2" s="8" t="s">
        <v>301</v>
      </c>
      <c r="AN2" s="35" t="s">
        <v>302</v>
      </c>
    </row>
  </sheetData>
  <autoFilter ref="A1:AM1" xr:uid="{00000000-0009-0000-0000-000004000000}"/>
  <phoneticPr fontId="13"/>
  <conditionalFormatting sqref="AI2:AK2">
    <cfRule type="containsText" dxfId="128" priority="282" operator="containsText" text="E">
      <formula>NOT(ISERROR(SEARCH("E",AI2)))</formula>
    </cfRule>
    <cfRule type="containsText" dxfId="127" priority="283" operator="containsText" text="B">
      <formula>NOT(ISERROR(SEARCH("B",AI2)))</formula>
    </cfRule>
    <cfRule type="containsText" dxfId="126" priority="284" operator="containsText" text="A">
      <formula>NOT(ISERROR(SEARCH("A",AI2)))</formula>
    </cfRule>
  </conditionalFormatting>
  <conditionalFormatting sqref="F2:O2">
    <cfRule type="colorScale" priority="281">
      <colorScale>
        <cfvo type="min"/>
        <cfvo type="percentile" val="50"/>
        <cfvo type="max"/>
        <color rgb="FFF8696B"/>
        <color rgb="FFFFEB84"/>
        <color rgb="FF63BE7B"/>
      </colorScale>
    </cfRule>
  </conditionalFormatting>
  <conditionalFormatting sqref="AL2">
    <cfRule type="containsText" dxfId="125" priority="278" operator="containsText" text="E">
      <formula>NOT(ISERROR(SEARCH("E",AL2)))</formula>
    </cfRule>
    <cfRule type="containsText" dxfId="124" priority="279" operator="containsText" text="B">
      <formula>NOT(ISERROR(SEARCH("B",AL2)))</formula>
    </cfRule>
    <cfRule type="containsText" dxfId="123" priority="280" operator="containsText" text="A">
      <formula>NOT(ISERROR(SEARCH("A",AL2)))</formula>
    </cfRule>
  </conditionalFormatting>
  <conditionalFormatting sqref="AC2">
    <cfRule type="containsText" dxfId="122" priority="1" operator="containsText" text="D">
      <formula>NOT(ISERROR(SEARCH("D",AC2)))</formula>
    </cfRule>
    <cfRule type="containsText" dxfId="121" priority="2" operator="containsText" text="S">
      <formula>NOT(ISERROR(SEARCH("S",AC2)))</formula>
    </cfRule>
    <cfRule type="containsText" dxfId="120" priority="3" operator="containsText" text="F">
      <formula>NOT(ISERROR(SEARCH("F",AC2)))</formula>
    </cfRule>
    <cfRule type="containsText" dxfId="119" priority="4" operator="containsText" text="E">
      <formula>NOT(ISERROR(SEARCH("E",AC2)))</formula>
    </cfRule>
    <cfRule type="containsText" dxfId="118" priority="5" operator="containsText" text="B">
      <formula>NOT(ISERROR(SEARCH("B",AC2)))</formula>
    </cfRule>
    <cfRule type="containsText" dxfId="117" priority="6" operator="containsText" text="A">
      <formula>NOT(ISERROR(SEARCH("A",AC2)))</formula>
    </cfRule>
  </conditionalFormatting>
  <dataValidations count="1">
    <dataValidation type="list" allowBlank="1" showInputMessage="1" showErrorMessage="1" sqref="AL2"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2"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
  <sheetViews>
    <sheetView workbookViewId="0">
      <pane xSplit="5" ySplit="1" topLeftCell="Y2" activePane="bottomRight" state="frozen"/>
      <selection activeCell="E24" sqref="E24"/>
      <selection pane="topRight" activeCell="E24" sqref="E24"/>
      <selection pane="bottomLeft" activeCell="E24" sqref="E24"/>
      <selection pane="bottomRight" activeCell="AD1" sqref="AD1:AD1048576"/>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33203125" customWidth="1"/>
    <col min="32" max="32" width="5.33203125" customWidth="1"/>
    <col min="35" max="35" width="8.83203125" hidden="1" customWidth="1"/>
    <col min="40" max="41" width="150.83203125" customWidth="1"/>
  </cols>
  <sheetData>
    <row r="1" spans="1:41"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2" t="s">
        <v>50</v>
      </c>
      <c r="V1" s="2" t="s">
        <v>51</v>
      </c>
      <c r="W1" s="3" t="s">
        <v>52</v>
      </c>
      <c r="X1" s="3" t="s">
        <v>53</v>
      </c>
      <c r="Y1" s="3" t="s">
        <v>54</v>
      </c>
      <c r="Z1" s="3" t="s">
        <v>126</v>
      </c>
      <c r="AA1" s="4" t="s">
        <v>176</v>
      </c>
      <c r="AB1" s="4" t="s">
        <v>177</v>
      </c>
      <c r="AC1" s="4" t="s">
        <v>194</v>
      </c>
      <c r="AD1" s="4" t="s">
        <v>195</v>
      </c>
      <c r="AE1" s="4" t="s">
        <v>9</v>
      </c>
      <c r="AF1" s="4" t="s">
        <v>91</v>
      </c>
      <c r="AG1" s="4" t="s">
        <v>10</v>
      </c>
      <c r="AH1" s="4" t="s">
        <v>11</v>
      </c>
      <c r="AI1" s="4"/>
      <c r="AJ1" s="4" t="s">
        <v>12</v>
      </c>
      <c r="AK1" s="4" t="s">
        <v>13</v>
      </c>
      <c r="AL1" s="4" t="s">
        <v>55</v>
      </c>
      <c r="AM1" s="4" t="s">
        <v>56</v>
      </c>
      <c r="AN1" s="1" t="s">
        <v>71</v>
      </c>
      <c r="AO1" s="22" t="s">
        <v>178</v>
      </c>
    </row>
    <row r="2" spans="1:41" s="5" customFormat="1">
      <c r="A2" s="6"/>
      <c r="B2" s="7"/>
      <c r="C2" s="8"/>
      <c r="D2" s="9"/>
      <c r="E2" s="42"/>
      <c r="F2" s="34"/>
      <c r="G2" s="33"/>
      <c r="H2" s="33"/>
      <c r="I2" s="33"/>
      <c r="J2" s="33"/>
      <c r="K2" s="33"/>
      <c r="L2" s="33"/>
      <c r="M2" s="33"/>
      <c r="N2" s="33"/>
      <c r="O2" s="33"/>
      <c r="P2" s="33"/>
      <c r="Q2" s="33"/>
      <c r="R2" s="31">
        <f>SUM(F2:H2)</f>
        <v>0</v>
      </c>
      <c r="S2" s="31">
        <f>SUM(I2:N2)</f>
        <v>0</v>
      </c>
      <c r="T2" s="31">
        <f>SUM(O2:Q2)</f>
        <v>0</v>
      </c>
      <c r="U2" s="11"/>
      <c r="V2" s="11"/>
      <c r="W2" s="13"/>
      <c r="X2" s="13"/>
      <c r="Y2" s="13"/>
      <c r="Z2" s="11"/>
      <c r="AA2" s="36"/>
      <c r="AB2" s="37"/>
      <c r="AC2" s="12"/>
      <c r="AD2" s="11"/>
      <c r="AE2" s="12"/>
      <c r="AF2" s="12"/>
      <c r="AG2" s="12"/>
      <c r="AH2" s="12"/>
      <c r="AI2" s="12"/>
      <c r="AJ2" s="11"/>
      <c r="AK2" s="11"/>
      <c r="AL2" s="11"/>
      <c r="AM2" s="8"/>
      <c r="AN2" s="8"/>
      <c r="AO2" s="35"/>
    </row>
  </sheetData>
  <autoFilter ref="A1:AO2" xr:uid="{00000000-0009-0000-0000-000005000000}"/>
  <phoneticPr fontId="13"/>
  <conditionalFormatting sqref="AJ2:AK2">
    <cfRule type="containsText" dxfId="116" priority="52" operator="containsText" text="E">
      <formula>NOT(ISERROR(SEARCH("E",AJ2)))</formula>
    </cfRule>
    <cfRule type="containsText" dxfId="115" priority="53" operator="containsText" text="B">
      <formula>NOT(ISERROR(SEARCH("B",AJ2)))</formula>
    </cfRule>
    <cfRule type="containsText" dxfId="114" priority="54" operator="containsText" text="A">
      <formula>NOT(ISERROR(SEARCH("A",AJ2)))</formula>
    </cfRule>
  </conditionalFormatting>
  <conditionalFormatting sqref="AL2:AM2">
    <cfRule type="containsText" dxfId="113" priority="49" operator="containsText" text="E">
      <formula>NOT(ISERROR(SEARCH("E",AL2)))</formula>
    </cfRule>
    <cfRule type="containsText" dxfId="112" priority="50" operator="containsText" text="B">
      <formula>NOT(ISERROR(SEARCH("B",AL2)))</formula>
    </cfRule>
    <cfRule type="containsText" dxfId="111" priority="51" operator="containsText" text="A">
      <formula>NOT(ISERROR(SEARCH("A",AL2)))</formula>
    </cfRule>
  </conditionalFormatting>
  <conditionalFormatting sqref="G2:Q2">
    <cfRule type="colorScale" priority="21">
      <colorScale>
        <cfvo type="min"/>
        <cfvo type="percentile" val="50"/>
        <cfvo type="max"/>
        <color rgb="FFF8696B"/>
        <color rgb="FFFFEB84"/>
        <color rgb="FF63BE7B"/>
      </colorScale>
    </cfRule>
  </conditionalFormatting>
  <conditionalFormatting sqref="AD2">
    <cfRule type="containsText" dxfId="110" priority="1" operator="containsText" text="D">
      <formula>NOT(ISERROR(SEARCH("D",AD2)))</formula>
    </cfRule>
    <cfRule type="containsText" dxfId="109" priority="2" operator="containsText" text="S">
      <formula>NOT(ISERROR(SEARCH("S",AD2)))</formula>
    </cfRule>
    <cfRule type="containsText" dxfId="108" priority="3" operator="containsText" text="F">
      <formula>NOT(ISERROR(SEARCH("F",AD2)))</formula>
    </cfRule>
    <cfRule type="containsText" dxfId="107" priority="4" operator="containsText" text="E">
      <formula>NOT(ISERROR(SEARCH("E",AD2)))</formula>
    </cfRule>
    <cfRule type="containsText" dxfId="106" priority="5" operator="containsText" text="B">
      <formula>NOT(ISERROR(SEARCH("B",AD2)))</formula>
    </cfRule>
    <cfRule type="containsText" dxfId="105" priority="6" operator="containsText" text="A">
      <formula>NOT(ISERROR(SEARCH("A",AD2)))</formula>
    </cfRule>
  </conditionalFormatting>
  <dataValidations count="1">
    <dataValidation type="list" allowBlank="1" showInputMessage="1" showErrorMessage="1" sqref="AM2"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T2"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2"/>
  <sheetViews>
    <sheetView workbookViewId="0">
      <pane xSplit="5" ySplit="1" topLeftCell="V2" activePane="bottomRight" state="frozen"/>
      <selection activeCell="E24" sqref="E24"/>
      <selection pane="topRight" activeCell="E24" sqref="E24"/>
      <selection pane="bottomLeft" activeCell="E24" sqref="E24"/>
      <selection pane="bottomRight" activeCell="AE1" sqref="AD1:AE104857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2" t="s">
        <v>121</v>
      </c>
      <c r="W1" s="2" t="s">
        <v>51</v>
      </c>
      <c r="X1" s="3" t="s">
        <v>52</v>
      </c>
      <c r="Y1" s="3" t="s">
        <v>53</v>
      </c>
      <c r="Z1" s="3" t="s">
        <v>54</v>
      </c>
      <c r="AA1" s="3" t="s">
        <v>126</v>
      </c>
      <c r="AB1" s="4" t="s">
        <v>176</v>
      </c>
      <c r="AC1" s="4" t="s">
        <v>177</v>
      </c>
      <c r="AD1" s="4" t="s">
        <v>194</v>
      </c>
      <c r="AE1" s="4" t="s">
        <v>195</v>
      </c>
      <c r="AF1" s="4" t="s">
        <v>9</v>
      </c>
      <c r="AG1" s="4" t="s">
        <v>91</v>
      </c>
      <c r="AH1" s="4" t="s">
        <v>10</v>
      </c>
      <c r="AI1" s="4" t="s">
        <v>11</v>
      </c>
      <c r="AJ1" s="4"/>
      <c r="AK1" s="4" t="s">
        <v>12</v>
      </c>
      <c r="AL1" s="4" t="s">
        <v>13</v>
      </c>
      <c r="AM1" s="4" t="s">
        <v>55</v>
      </c>
      <c r="AN1" s="4" t="s">
        <v>122</v>
      </c>
      <c r="AO1" s="1" t="s">
        <v>123</v>
      </c>
      <c r="AP1" s="22" t="s">
        <v>178</v>
      </c>
    </row>
    <row r="2" spans="1:42" s="5" customFormat="1">
      <c r="A2" s="6"/>
      <c r="B2" s="7"/>
      <c r="C2" s="8"/>
      <c r="D2" s="9"/>
      <c r="E2" s="41"/>
      <c r="F2" s="33"/>
      <c r="G2" s="33"/>
      <c r="H2" s="33"/>
      <c r="I2" s="33"/>
      <c r="J2" s="33"/>
      <c r="K2" s="33"/>
      <c r="L2" s="33"/>
      <c r="M2" s="33"/>
      <c r="N2" s="33"/>
      <c r="O2" s="33"/>
      <c r="P2" s="33"/>
      <c r="Q2" s="33"/>
      <c r="R2" s="31">
        <f t="shared" ref="R2" si="0">SUM(F2:H2)</f>
        <v>0</v>
      </c>
      <c r="S2" s="31">
        <f t="shared" ref="S2" si="1">SUM(I2:N2)</f>
        <v>0</v>
      </c>
      <c r="T2" s="31">
        <f t="shared" ref="T2" si="2">SUM(O2:Q2)</f>
        <v>0</v>
      </c>
      <c r="U2" s="32">
        <f t="shared" ref="U2" si="3">SUM(F2:J2)</f>
        <v>0</v>
      </c>
      <c r="V2" s="11"/>
      <c r="W2" s="11"/>
      <c r="X2" s="13"/>
      <c r="Y2" s="13"/>
      <c r="Z2" s="13"/>
      <c r="AA2" s="11"/>
      <c r="AB2" s="12"/>
      <c r="AC2" s="12"/>
      <c r="AD2" s="12"/>
      <c r="AE2" s="11"/>
      <c r="AF2" s="12"/>
      <c r="AG2" s="12"/>
      <c r="AH2" s="12"/>
      <c r="AI2" s="12"/>
      <c r="AJ2" s="12"/>
      <c r="AK2" s="11"/>
      <c r="AL2" s="11"/>
      <c r="AM2" s="11"/>
      <c r="AN2" s="8"/>
      <c r="AO2" s="8"/>
      <c r="AP2" s="35"/>
    </row>
  </sheetData>
  <autoFilter ref="A1:AP1" xr:uid="{00000000-0009-0000-0000-000006000000}"/>
  <phoneticPr fontId="13"/>
  <conditionalFormatting sqref="AK2:AL2">
    <cfRule type="containsText" dxfId="104" priority="216" operator="containsText" text="E">
      <formula>NOT(ISERROR(SEARCH("E",AK2)))</formula>
    </cfRule>
    <cfRule type="containsText" dxfId="103" priority="217" operator="containsText" text="B">
      <formula>NOT(ISERROR(SEARCH("B",AK2)))</formula>
    </cfRule>
    <cfRule type="containsText" dxfId="102" priority="218" operator="containsText" text="A">
      <formula>NOT(ISERROR(SEARCH("A",AK2)))</formula>
    </cfRule>
  </conditionalFormatting>
  <conditionalFormatting sqref="AM2">
    <cfRule type="containsText" dxfId="101" priority="213" operator="containsText" text="E">
      <formula>NOT(ISERROR(SEARCH("E",AM2)))</formula>
    </cfRule>
    <cfRule type="containsText" dxfId="100" priority="214" operator="containsText" text="B">
      <formula>NOT(ISERROR(SEARCH("B",AM2)))</formula>
    </cfRule>
    <cfRule type="containsText" dxfId="99" priority="215" operator="containsText" text="A">
      <formula>NOT(ISERROR(SEARCH("A",AM2)))</formula>
    </cfRule>
  </conditionalFormatting>
  <conditionalFormatting sqref="AN2">
    <cfRule type="containsText" dxfId="98" priority="209" operator="containsText" text="E">
      <formula>NOT(ISERROR(SEARCH("E",AN2)))</formula>
    </cfRule>
    <cfRule type="containsText" dxfId="97" priority="210" operator="containsText" text="B">
      <formula>NOT(ISERROR(SEARCH("B",AN2)))</formula>
    </cfRule>
    <cfRule type="containsText" dxfId="96" priority="211" operator="containsText" text="A">
      <formula>NOT(ISERROR(SEARCH("A",AN2)))</formula>
    </cfRule>
  </conditionalFormatting>
  <conditionalFormatting sqref="F2:Q2">
    <cfRule type="colorScale" priority="1316">
      <colorScale>
        <cfvo type="min"/>
        <cfvo type="percentile" val="50"/>
        <cfvo type="max"/>
        <color rgb="FFF8696B"/>
        <color rgb="FFFFEB84"/>
        <color rgb="FF63BE7B"/>
      </colorScale>
    </cfRule>
  </conditionalFormatting>
  <conditionalFormatting sqref="AE2">
    <cfRule type="containsText" dxfId="95" priority="1" operator="containsText" text="D">
      <formula>NOT(ISERROR(SEARCH("D",AE2)))</formula>
    </cfRule>
    <cfRule type="containsText" dxfId="94" priority="2" operator="containsText" text="S">
      <formula>NOT(ISERROR(SEARCH("S",AE2)))</formula>
    </cfRule>
    <cfRule type="containsText" dxfId="93" priority="3" operator="containsText" text="F">
      <formula>NOT(ISERROR(SEARCH("F",AE2)))</formula>
    </cfRule>
    <cfRule type="containsText" dxfId="92" priority="4" operator="containsText" text="E">
      <formula>NOT(ISERROR(SEARCH("E",AE2)))</formula>
    </cfRule>
    <cfRule type="containsText" dxfId="91" priority="5" operator="containsText" text="B">
      <formula>NOT(ISERROR(SEARCH("B",AE2)))</formula>
    </cfRule>
    <cfRule type="containsText" dxfId="90" priority="6" operator="containsText" text="A">
      <formula>NOT(ISERROR(SEARCH("A",AE2)))</formula>
    </cfRule>
  </conditionalFormatting>
  <dataValidations count="1">
    <dataValidation type="list" allowBlank="1" showInputMessage="1" showErrorMessage="1" sqref="AN2"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U2"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2"/>
  <sheetViews>
    <sheetView workbookViewId="0">
      <pane xSplit="5" ySplit="1" topLeftCell="V2" activePane="bottomRight" state="frozen"/>
      <selection activeCell="E24" sqref="E24"/>
      <selection pane="topRight" activeCell="E24" sqref="E24"/>
      <selection pane="bottomLeft" activeCell="E24" sqref="E24"/>
      <selection pane="bottomRight" activeCell="AE1" sqref="AE1:AE104857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1" width="150.83203125" customWidth="1"/>
  </cols>
  <sheetData>
    <row r="1" spans="1:41"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2" t="s">
        <v>171</v>
      </c>
      <c r="W1" s="2" t="s">
        <v>51</v>
      </c>
      <c r="X1" s="3" t="s">
        <v>52</v>
      </c>
      <c r="Y1" s="3" t="s">
        <v>53</v>
      </c>
      <c r="Z1" s="3" t="s">
        <v>54</v>
      </c>
      <c r="AA1" s="3" t="s">
        <v>172</v>
      </c>
      <c r="AB1" s="4" t="s">
        <v>176</v>
      </c>
      <c r="AC1" s="4" t="s">
        <v>177</v>
      </c>
      <c r="AD1" s="4" t="s">
        <v>194</v>
      </c>
      <c r="AE1" s="4" t="s">
        <v>195</v>
      </c>
      <c r="AF1" s="4" t="s">
        <v>9</v>
      </c>
      <c r="AG1" s="4" t="s">
        <v>91</v>
      </c>
      <c r="AH1" s="4" t="s">
        <v>10</v>
      </c>
      <c r="AI1" s="4" t="s">
        <v>175</v>
      </c>
      <c r="AJ1" s="4"/>
      <c r="AK1" s="4" t="s">
        <v>12</v>
      </c>
      <c r="AL1" s="4" t="s">
        <v>13</v>
      </c>
      <c r="AM1" s="4" t="s">
        <v>55</v>
      </c>
      <c r="AN1" s="4" t="s">
        <v>173</v>
      </c>
      <c r="AO1" s="22" t="s">
        <v>174</v>
      </c>
    </row>
    <row r="2" spans="1:41" s="5" customFormat="1" ht="18" customHeight="1">
      <c r="A2" s="6"/>
      <c r="B2" s="7"/>
      <c r="C2" s="8"/>
      <c r="D2" s="9"/>
      <c r="E2" s="42"/>
      <c r="F2" s="33"/>
      <c r="G2" s="33"/>
      <c r="H2" s="33"/>
      <c r="I2" s="33"/>
      <c r="J2" s="33"/>
      <c r="K2" s="33"/>
      <c r="L2" s="33"/>
      <c r="M2" s="33"/>
      <c r="N2" s="33"/>
      <c r="O2" s="33"/>
      <c r="P2" s="33"/>
      <c r="Q2" s="33"/>
      <c r="R2" s="33"/>
      <c r="S2" s="31">
        <f>SUM(F2:H2)</f>
        <v>0</v>
      </c>
      <c r="T2" s="31">
        <f>SUM(I2:O2)</f>
        <v>0</v>
      </c>
      <c r="U2" s="31">
        <f>SUM(P2:R2)</f>
        <v>0</v>
      </c>
      <c r="V2" s="11"/>
      <c r="W2" s="11"/>
      <c r="X2" s="13"/>
      <c r="Y2" s="13"/>
      <c r="Z2" s="13"/>
      <c r="AA2" s="13"/>
      <c r="AB2" s="36"/>
      <c r="AC2" s="37"/>
      <c r="AD2" s="37"/>
      <c r="AE2" s="11"/>
      <c r="AF2" s="12"/>
      <c r="AG2" s="12"/>
      <c r="AH2" s="12"/>
      <c r="AI2" s="12"/>
      <c r="AJ2" s="12"/>
      <c r="AK2" s="11"/>
      <c r="AL2" s="11"/>
      <c r="AM2" s="11"/>
      <c r="AN2" s="8"/>
      <c r="AO2" s="8"/>
    </row>
  </sheetData>
  <autoFilter ref="A1:AO2" xr:uid="{00000000-0009-0000-0000-000007000000}"/>
  <phoneticPr fontId="13"/>
  <conditionalFormatting sqref="AK2:AL2">
    <cfRule type="containsText" dxfId="89" priority="95" operator="containsText" text="E">
      <formula>NOT(ISERROR(SEARCH("E",AK2)))</formula>
    </cfRule>
    <cfRule type="containsText" dxfId="88" priority="96" operator="containsText" text="B">
      <formula>NOT(ISERROR(SEARCH("B",AK2)))</formula>
    </cfRule>
    <cfRule type="containsText" dxfId="87" priority="97" operator="containsText" text="A">
      <formula>NOT(ISERROR(SEARCH("A",AK2)))</formula>
    </cfRule>
  </conditionalFormatting>
  <conditionalFormatting sqref="AM2:AN2">
    <cfRule type="containsText" dxfId="86" priority="92" operator="containsText" text="E">
      <formula>NOT(ISERROR(SEARCH("E",AM2)))</formula>
    </cfRule>
    <cfRule type="containsText" dxfId="85" priority="93" operator="containsText" text="B">
      <formula>NOT(ISERROR(SEARCH("B",AM2)))</formula>
    </cfRule>
    <cfRule type="containsText" dxfId="84" priority="94" operator="containsText" text="A">
      <formula>NOT(ISERROR(SEARCH("A",AM2)))</formula>
    </cfRule>
  </conditionalFormatting>
  <conditionalFormatting sqref="F2:R2">
    <cfRule type="colorScale" priority="91">
      <colorScale>
        <cfvo type="min"/>
        <cfvo type="percentile" val="50"/>
        <cfvo type="max"/>
        <color rgb="FFF8696B"/>
        <color rgb="FFFFEB84"/>
        <color rgb="FF63BE7B"/>
      </colorScale>
    </cfRule>
  </conditionalFormatting>
  <conditionalFormatting sqref="AE2">
    <cfRule type="containsText" dxfId="83" priority="1" operator="containsText" text="D">
      <formula>NOT(ISERROR(SEARCH("D",AE2)))</formula>
    </cfRule>
    <cfRule type="containsText" dxfId="82" priority="2" operator="containsText" text="S">
      <formula>NOT(ISERROR(SEARCH("S",AE2)))</formula>
    </cfRule>
    <cfRule type="containsText" dxfId="81" priority="3" operator="containsText" text="F">
      <formula>NOT(ISERROR(SEARCH("F",AE2)))</formula>
    </cfRule>
    <cfRule type="containsText" dxfId="80" priority="4" operator="containsText" text="E">
      <formula>NOT(ISERROR(SEARCH("E",AE2)))</formula>
    </cfRule>
    <cfRule type="containsText" dxfId="79" priority="5" operator="containsText" text="B">
      <formula>NOT(ISERROR(SEARCH("B",AE2)))</formula>
    </cfRule>
    <cfRule type="containsText" dxfId="78" priority="6" operator="containsText" text="A">
      <formula>NOT(ISERROR(SEARCH("A",AE2)))</formula>
    </cfRule>
  </conditionalFormatting>
  <dataValidations count="1">
    <dataValidation type="list" allowBlank="1" showInputMessage="1" showErrorMessage="1" sqref="AN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U2"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U2"/>
  <sheetViews>
    <sheetView workbookViewId="0">
      <pane xSplit="5" ySplit="1" topLeftCell="I2" activePane="bottomRight" state="frozen"/>
      <selection activeCell="E15" sqref="E15"/>
      <selection pane="topRight" activeCell="E15" sqref="E15"/>
      <selection pane="bottomLeft" activeCell="E15" sqref="E15"/>
      <selection pane="bottomRight" activeCell="D2" sqref="D2"/>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2" t="s">
        <v>17</v>
      </c>
      <c r="AB1" s="2" t="s">
        <v>5</v>
      </c>
      <c r="AC1" s="3" t="s">
        <v>6</v>
      </c>
      <c r="AD1" s="3" t="s">
        <v>7</v>
      </c>
      <c r="AE1" s="3" t="s">
        <v>8</v>
      </c>
      <c r="AF1" s="3" t="s">
        <v>124</v>
      </c>
      <c r="AG1" s="4" t="s">
        <v>176</v>
      </c>
      <c r="AH1" s="4" t="s">
        <v>177</v>
      </c>
      <c r="AI1" s="4" t="s">
        <v>194</v>
      </c>
      <c r="AJ1" s="4" t="s">
        <v>195</v>
      </c>
      <c r="AK1" s="4" t="s">
        <v>9</v>
      </c>
      <c r="AL1" s="4" t="s">
        <v>125</v>
      </c>
      <c r="AM1" s="4" t="s">
        <v>10</v>
      </c>
      <c r="AN1" s="4" t="s">
        <v>11</v>
      </c>
      <c r="AO1" s="4"/>
      <c r="AP1" s="4" t="s">
        <v>12</v>
      </c>
      <c r="AQ1" s="4" t="s">
        <v>13</v>
      </c>
      <c r="AR1" s="4" t="s">
        <v>55</v>
      </c>
      <c r="AS1" s="4" t="s">
        <v>56</v>
      </c>
      <c r="AT1" s="1"/>
      <c r="AU1" s="22" t="s">
        <v>178</v>
      </c>
    </row>
    <row r="2" spans="1:47" s="5" customFormat="1">
      <c r="A2" s="6"/>
      <c r="B2" s="7"/>
      <c r="C2" s="8"/>
      <c r="D2" s="9"/>
      <c r="E2" s="42"/>
      <c r="F2" s="33"/>
      <c r="G2" s="33"/>
      <c r="H2" s="33"/>
      <c r="I2" s="33"/>
      <c r="J2" s="33"/>
      <c r="K2" s="33"/>
      <c r="L2" s="33"/>
      <c r="M2" s="33"/>
      <c r="N2" s="33"/>
      <c r="O2" s="33"/>
      <c r="P2" s="33"/>
      <c r="Q2" s="33"/>
      <c r="R2" s="33"/>
      <c r="S2" s="33"/>
      <c r="T2" s="33"/>
      <c r="U2" s="33"/>
      <c r="V2" s="33"/>
      <c r="W2" s="31">
        <f>SUM(F2:H2)</f>
        <v>0</v>
      </c>
      <c r="X2" s="31">
        <f>SUM(I2:S2)</f>
        <v>0</v>
      </c>
      <c r="Y2" s="31">
        <f>SUM(T2:V2)</f>
        <v>0</v>
      </c>
      <c r="Z2" s="32">
        <f>SUM(F2:J2)</f>
        <v>0</v>
      </c>
      <c r="AA2" s="11"/>
      <c r="AB2" s="11"/>
      <c r="AC2" s="13"/>
      <c r="AD2" s="13"/>
      <c r="AE2" s="13"/>
      <c r="AF2" s="13"/>
      <c r="AG2" s="36"/>
      <c r="AH2" s="37"/>
      <c r="AI2" s="12"/>
      <c r="AJ2" s="11"/>
      <c r="AK2" s="12"/>
      <c r="AL2" s="11"/>
      <c r="AM2" s="12"/>
      <c r="AN2" s="12"/>
      <c r="AO2" s="12"/>
      <c r="AP2" s="11"/>
      <c r="AQ2" s="11"/>
      <c r="AR2" s="11"/>
      <c r="AS2" s="8"/>
      <c r="AT2" s="8"/>
      <c r="AU2" s="35"/>
    </row>
  </sheetData>
  <autoFilter ref="A1:AT2" xr:uid="{00000000-0009-0000-0000-000008000000}"/>
  <phoneticPr fontId="13"/>
  <conditionalFormatting sqref="AP2:AQ2">
    <cfRule type="containsText" dxfId="77" priority="26" operator="containsText" text="E">
      <formula>NOT(ISERROR(SEARCH("E",AP2)))</formula>
    </cfRule>
    <cfRule type="containsText" dxfId="76" priority="27" operator="containsText" text="B">
      <formula>NOT(ISERROR(SEARCH("B",AP2)))</formula>
    </cfRule>
    <cfRule type="containsText" dxfId="75" priority="28" operator="containsText" text="A">
      <formula>NOT(ISERROR(SEARCH("A",AP2)))</formula>
    </cfRule>
  </conditionalFormatting>
  <conditionalFormatting sqref="AR2">
    <cfRule type="containsText" dxfId="74" priority="23" operator="containsText" text="E">
      <formula>NOT(ISERROR(SEARCH("E",AR2)))</formula>
    </cfRule>
    <cfRule type="containsText" dxfId="73" priority="24" operator="containsText" text="B">
      <formula>NOT(ISERROR(SEARCH("B",AR2)))</formula>
    </cfRule>
    <cfRule type="containsText" dxfId="72" priority="25" operator="containsText" text="A">
      <formula>NOT(ISERROR(SEARCH("A",AR2)))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S2">
    <cfRule type="containsText" dxfId="71" priority="7" operator="containsText" text="E">
      <formula>NOT(ISERROR(SEARCH("E",AS2)))</formula>
    </cfRule>
    <cfRule type="containsText" dxfId="70" priority="8" operator="containsText" text="B">
      <formula>NOT(ISERROR(SEARCH("B",AS2)))</formula>
    </cfRule>
    <cfRule type="containsText" dxfId="69" priority="9" operator="containsText" text="A">
      <formula>NOT(ISERROR(SEARCH("A",AS2)))</formula>
    </cfRule>
  </conditionalFormatting>
  <conditionalFormatting sqref="AJ2">
    <cfRule type="containsText" dxfId="68" priority="1" operator="containsText" text="D">
      <formula>NOT(ISERROR(SEARCH("D",AJ2)))</formula>
    </cfRule>
    <cfRule type="containsText" dxfId="67" priority="2" operator="containsText" text="S">
      <formula>NOT(ISERROR(SEARCH("S",AJ2)))</formula>
    </cfRule>
    <cfRule type="containsText" dxfId="66" priority="3" operator="containsText" text="F">
      <formula>NOT(ISERROR(SEARCH("F",AJ2)))</formula>
    </cfRule>
    <cfRule type="containsText" dxfId="65" priority="4" operator="containsText" text="E">
      <formula>NOT(ISERROR(SEARCH("E",AJ2)))</formula>
    </cfRule>
    <cfRule type="containsText" dxfId="64" priority="5" operator="containsText" text="B">
      <formula>NOT(ISERROR(SEARCH("B",AJ2)))</formula>
    </cfRule>
    <cfRule type="containsText" dxfId="63" priority="6" operator="containsText" text="A">
      <formula>NOT(ISERROR(SEARCH("A",AJ2)))</formula>
    </cfRule>
  </conditionalFormatting>
  <dataValidations count="1">
    <dataValidation type="list" allowBlank="1" showInputMessage="1" showErrorMessage="1" sqref="AS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Z2"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2021-02-03T01:36:28Z</dcterms:modified>
</cp:coreProperties>
</file>