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F6694273-CCCB-8940-84A7-5A660C088814}" xr6:coauthVersionLast="45" xr6:coauthVersionMax="45" xr10:uidLastSave="{00000000-0000-0000-0000-000000000000}"/>
  <bookViews>
    <workbookView xWindow="1080" yWindow="460" windowWidth="22500" windowHeight="12040" tabRatio="855" firstSheet="1" activeTab="6"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ダ1400m!$A$1:$AH$8</definedName>
    <definedName name="_xlnm._FilterDatabase" localSheetId="11" hidden="1">ダ1600m!$A$1:$AI$1</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芝1600m!$A$1:$AK$1</definedName>
    <definedName name="_xlnm._FilterDatabase" localSheetId="3" hidden="1">芝1800m!$A$1:$AL$1</definedName>
    <definedName name="_xlnm._FilterDatabase" localSheetId="4" hidden="1">芝2000m!$A$1:$AM$1</definedName>
    <definedName name="_xlnm._FilterDatabase" localSheetId="5" hidden="1">芝2300m!$A$1:$AO$2</definedName>
    <definedName name="_xlnm._FilterDatabase" localSheetId="6" hidden="1">芝2400m!$A$1:$AP$1</definedName>
    <definedName name="_xlnm._FilterDatabase" localSheetId="7" hidden="1">芝2500m!$A$1:$AO$2</definedName>
    <definedName name="_xlnm._FilterDatabase" localSheetId="8" hidden="1">芝3400m!$A$1:$AT$2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36" l="1"/>
  <c r="O8" i="36"/>
  <c r="P9" i="36"/>
  <c r="P8" i="36"/>
  <c r="Q9" i="36"/>
  <c r="Q8" i="36"/>
  <c r="R8" i="36"/>
  <c r="R9" i="36"/>
  <c r="Q16" i="35" l="1"/>
  <c r="P16" i="35"/>
  <c r="O16" i="35"/>
  <c r="N16" i="35"/>
  <c r="U6" i="38" l="1"/>
  <c r="T6" i="38"/>
  <c r="S6" i="38"/>
  <c r="R6" i="38"/>
  <c r="U5" i="38"/>
  <c r="T5" i="38"/>
  <c r="S5" i="38"/>
  <c r="R5" i="38"/>
  <c r="R11" i="36"/>
  <c r="Q11" i="36"/>
  <c r="P11" i="36"/>
  <c r="O11" i="36"/>
  <c r="R10" i="36"/>
  <c r="Q10" i="36"/>
  <c r="P10" i="36"/>
  <c r="O10" i="36"/>
  <c r="Q10" i="34"/>
  <c r="P10" i="34"/>
  <c r="O10" i="34"/>
  <c r="N10" i="34"/>
  <c r="Q9" i="34"/>
  <c r="P9" i="34"/>
  <c r="O9" i="34"/>
  <c r="N9" i="34"/>
  <c r="P7" i="33"/>
  <c r="O7" i="33"/>
  <c r="N7" i="33"/>
  <c r="M7" i="33"/>
  <c r="P6" i="33"/>
  <c r="O6" i="33"/>
  <c r="N6" i="33"/>
  <c r="M6" i="33"/>
  <c r="P5" i="33"/>
  <c r="O5" i="33"/>
  <c r="N5" i="33"/>
  <c r="M5" i="33"/>
  <c r="S7" i="22"/>
  <c r="R7" i="22"/>
  <c r="Q7" i="22"/>
  <c r="S6" i="22"/>
  <c r="R6" i="22"/>
  <c r="Q6" i="22"/>
  <c r="Q15" i="35"/>
  <c r="P15" i="35"/>
  <c r="O15" i="35"/>
  <c r="N15" i="35"/>
  <c r="Q14" i="35"/>
  <c r="P14" i="35"/>
  <c r="O14" i="35"/>
  <c r="N14" i="35"/>
  <c r="Q13" i="35"/>
  <c r="P13" i="35"/>
  <c r="O13" i="35"/>
  <c r="N13"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M3" i="39"/>
  <c r="N3" i="39"/>
  <c r="O3" i="39"/>
  <c r="M4" i="39"/>
  <c r="N4" i="39"/>
  <c r="O4" i="39"/>
  <c r="N10" i="35" l="1"/>
  <c r="N7" i="34"/>
  <c r="O7" i="34"/>
  <c r="P7" i="34"/>
  <c r="Q7" i="34"/>
  <c r="N8" i="34"/>
  <c r="O8" i="34"/>
  <c r="P8" i="34"/>
  <c r="Q8" i="34"/>
  <c r="U4" i="38" l="1"/>
  <c r="T4" i="38"/>
  <c r="S4" i="38"/>
  <c r="R4" i="38"/>
  <c r="U3" i="38"/>
  <c r="T3" i="38"/>
  <c r="S3" i="38"/>
  <c r="R3" i="38"/>
  <c r="S3" i="37"/>
  <c r="R3" i="37"/>
  <c r="Q3" i="37"/>
  <c r="P3" i="37"/>
  <c r="R7" i="36"/>
  <c r="Q7" i="36"/>
  <c r="P7" i="36"/>
  <c r="O7" i="36"/>
  <c r="Q6" i="34"/>
  <c r="P6" i="34"/>
  <c r="O6" i="34"/>
  <c r="N6" i="34"/>
  <c r="Q5" i="34"/>
  <c r="P5" i="34"/>
  <c r="O5" i="34"/>
  <c r="N5" i="34"/>
  <c r="P4" i="33"/>
  <c r="O4" i="33"/>
  <c r="N4" i="33"/>
  <c r="M4" i="33"/>
  <c r="P3" i="33"/>
  <c r="O3" i="33"/>
  <c r="N3" i="33"/>
  <c r="M3" i="33"/>
  <c r="S5" i="22"/>
  <c r="R5" i="22"/>
  <c r="Q5" i="22"/>
  <c r="Q11" i="35"/>
  <c r="P11" i="35"/>
  <c r="O11" i="35"/>
  <c r="N11" i="35"/>
  <c r="Q10" i="35"/>
  <c r="P10" i="35"/>
  <c r="O10" i="35"/>
  <c r="Q9" i="35"/>
  <c r="P9" i="35"/>
  <c r="O9" i="35"/>
  <c r="N9" i="35"/>
  <c r="Q8" i="35"/>
  <c r="P8" i="35"/>
  <c r="O8" i="35"/>
  <c r="N8" i="35"/>
  <c r="Q7" i="35"/>
  <c r="P7" i="35"/>
  <c r="O7" i="35"/>
  <c r="N7" i="35"/>
  <c r="Q6" i="35"/>
  <c r="P6" i="35"/>
  <c r="O6" i="35"/>
  <c r="N6" i="35"/>
  <c r="P11" i="25"/>
  <c r="O11" i="25"/>
  <c r="N11" i="25"/>
  <c r="M11" i="25"/>
  <c r="P10" i="25"/>
  <c r="O10" i="25"/>
  <c r="N10" i="25"/>
  <c r="M10" i="25"/>
  <c r="P9" i="25"/>
  <c r="O9" i="25"/>
  <c r="N9" i="25"/>
  <c r="M9" i="25"/>
  <c r="P2" i="37" l="1"/>
  <c r="M8" i="25" l="1"/>
  <c r="N8" i="25"/>
  <c r="O8" i="25"/>
  <c r="P8" i="25"/>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6" i="36" l="1"/>
  <c r="Q6" i="36"/>
  <c r="P6" i="36"/>
  <c r="O6" i="36"/>
  <c r="R5" i="36"/>
  <c r="Q5" i="36"/>
  <c r="P5" i="36"/>
  <c r="O5" i="36"/>
  <c r="U2" i="38"/>
  <c r="T2" i="38"/>
  <c r="S2" i="38"/>
  <c r="R2" i="38"/>
  <c r="S2" i="37"/>
  <c r="R2" i="37"/>
  <c r="Q2" i="37"/>
  <c r="R4" i="36"/>
  <c r="Q4" i="36"/>
  <c r="P4" i="36"/>
  <c r="O4" i="36"/>
  <c r="R3" i="36"/>
  <c r="Q3" i="36"/>
  <c r="P3" i="36"/>
  <c r="O3" i="36"/>
  <c r="R2" i="36"/>
  <c r="Q2" i="36"/>
  <c r="P2" i="36"/>
  <c r="O2" i="36"/>
  <c r="P7" i="25"/>
  <c r="O7" i="25"/>
  <c r="N7" i="25"/>
  <c r="M7" i="25"/>
  <c r="P6" i="25"/>
  <c r="O6" i="25"/>
  <c r="N6" i="25"/>
  <c r="M6" i="25"/>
  <c r="P5" i="25"/>
  <c r="O5" i="25"/>
  <c r="N5" i="25"/>
  <c r="M5" i="25"/>
  <c r="P4" i="25"/>
  <c r="O4" i="25"/>
  <c r="N4" i="25"/>
  <c r="M4" i="25"/>
  <c r="P3" i="25"/>
  <c r="O3" i="25"/>
  <c r="N3" i="25"/>
  <c r="M3" i="25"/>
  <c r="P2" i="25"/>
  <c r="O2" i="25"/>
  <c r="N2" i="25"/>
  <c r="M2" i="25"/>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<sst xmlns="http://schemas.openxmlformats.org/spreadsheetml/2006/main" count="1639" uniqueCount="559">
  <si>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</si>
  <si>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</si>
  <si>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</si>
  <si>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</si>
  <si>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</si>
  <si>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</si>
  <si>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</si>
  <si>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</si>
  <si>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</si>
  <si>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</si>
  <si>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</si>
  <si>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</si>
  <si>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</si>
  <si>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</si>
  <si>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</si>
  <si>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</si>
  <si>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</si>
  <si>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</si>
  <si>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</si>
  <si>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</si>
  <si>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</si>
  <si>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</si>
  <si>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</si>
  <si>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</si>
  <si>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</si>
  <si>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</si>
  <si>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</si>
  <si>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</si>
  <si>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</si>
  <si>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</si>
  <si>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</si>
  <si>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</si>
  <si>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</si>
  <si>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</si>
  <si>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</si>
  <si>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</si>
  <si>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</si>
  <si>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</si>
  <si>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</si>
  <si>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</si>
  <si>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</si>
  <si>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</si>
  <si>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</si>
  <si>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</si>
  <si>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</si>
  <si>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</si>
  <si>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</si>
  <si>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</si>
  <si>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</si>
  <si>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</si>
  <si>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</si>
  <si>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</si>
  <si>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</si>
  <si>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</si>
  <si>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</si>
  <si>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</si>
  <si>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</si>
  <si>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</si>
  <si>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</si>
  <si>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</si>
  <si>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</si>
  <si>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</si>
  <si>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</si>
  <si>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</si>
  <si>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</si>
  <si>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</si>
  <si>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</si>
  <si>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</si>
  <si>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</si>
  <si>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</si>
  <si>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</si>
  <si>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</si>
  <si>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</si>
  <si>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</si>
  <si>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</si>
  <si>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</si>
  <si>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</si>
  <si>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</si>
  <si>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</si>
  <si>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</si>
  <si>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</si>
  <si>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</si>
  <si>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</si>
  <si>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</si>
  <si>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</si>
  <si>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</si>
  <si>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</si>
  <si>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</si>
  <si>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</si>
  <si>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</si>
  <si>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</si>
  <si>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</si>
  <si>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</si>
  <si>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</si>
  <si>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</si>
  <si>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</si>
  <si>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</si>
  <si>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</si>
  <si>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</si>
  <si>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</si>
  <si>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</si>
  <si>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</si>
  <si>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</si>
  <si>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</si>
  <si>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</si>
  <si>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</si>
  <si>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</si>
  <si>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</si>
  <si>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</si>
  <si>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</si>
  <si>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</si>
  <si>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</si>
  <si>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</si>
  <si>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</si>
  <si>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</si>
  <si>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</si>
  <si>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</si>
  <si>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</si>
  <si>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</si>
  <si>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</si>
  <si>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</si>
  <si>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</si>
  <si>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</si>
  <si>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</si>
  <si>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</si>
  <si>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</si>
  <si>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</si>
  <si>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</si>
  <si>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</si>
  <si>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</si>
  <si>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</si>
  <si>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</si>
  <si>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</si>
  <si>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</si>
  <si>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</si>
  <si>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</si>
  <si>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</si>
  <si>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</si>
  <si>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</si>
  <si>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</si>
  <si>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</si>
  <si>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</si>
  <si>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</si>
  <si>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</si>
  <si>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</si>
  <si>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</si>
  <si>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</si>
  <si>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</si>
  <si>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</si>
  <si>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</si>
  <si>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</si>
  <si>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</si>
  <si>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</si>
  <si>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</si>
  <si>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</si>
  <si>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</si>
  <si>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</si>
  <si>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</si>
  <si>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</si>
  <si>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</si>
  <si>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</si>
  <si>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</si>
  <si>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</si>
  <si>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</si>
  <si>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</si>
  <si>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</si>
  <si>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</si>
  <si>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</si>
  <si>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</si>
  <si>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</si>
  <si>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</si>
  <si>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</si>
  <si>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</si>
  <si>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</si>
  <si>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</si>
  <si>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</si>
  <si>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</si>
  <si>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</si>
  <si>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</si>
  <si>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</si>
  <si>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</si>
  <si>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</si>
  <si>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</si>
  <si>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</si>
  <si>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</si>
  <si>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</si>
  <si>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</si>
  <si>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</si>
  <si>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</si>
  <si>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3勝</t>
    <rPh sb="1" eb="2">
      <t>ショウ</t>
    </rPh>
    <phoneticPr fontId="5"/>
  </si>
  <si>
    <t>3 1勝</t>
    <rPh sb="3" eb="4">
      <t>ショウ</t>
    </rPh>
    <phoneticPr fontId="13"/>
  </si>
  <si>
    <t>新馬</t>
    <rPh sb="0" eb="1">
      <t>シンバ</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</si>
  <si>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</si>
  <si>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</si>
  <si>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</si>
  <si>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</si>
  <si>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</si>
  <si>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</si>
  <si>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</si>
  <si>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</si>
  <si>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</si>
  <si>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</si>
  <si>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</si>
  <si>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クロンターフ</t>
    <phoneticPr fontId="13"/>
  </si>
  <si>
    <t>稍重</t>
    <rPh sb="0" eb="2">
      <t>ヤヤオモ</t>
    </rPh>
    <phoneticPr fontId="5"/>
  </si>
  <si>
    <t>M</t>
    <phoneticPr fontId="5"/>
  </si>
  <si>
    <t>平坦</t>
    <rPh sb="0" eb="2">
      <t>ヘイタn</t>
    </rPh>
    <phoneticPr fontId="5"/>
  </si>
  <si>
    <t>ストライプ</t>
    <phoneticPr fontId="13"/>
  </si>
  <si>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</si>
  <si>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</si>
  <si>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</si>
  <si>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</si>
  <si>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</si>
  <si>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</si>
  <si>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</si>
  <si>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プレフェリータ</t>
    <phoneticPr fontId="1"/>
  </si>
  <si>
    <t>モーリス</t>
    <phoneticPr fontId="5"/>
  </si>
  <si>
    <t>トゥザワールド</t>
    <phoneticPr fontId="5"/>
  </si>
  <si>
    <t>マクフィ</t>
    <phoneticPr fontId="5"/>
  </si>
  <si>
    <t>ガーズウッド</t>
    <phoneticPr fontId="5"/>
  </si>
  <si>
    <t>サウスヴィグラス</t>
    <phoneticPr fontId="5"/>
  </si>
  <si>
    <t>メダリアドーロ</t>
    <phoneticPr fontId="5"/>
  </si>
  <si>
    <t>M</t>
    <phoneticPr fontId="13"/>
  </si>
  <si>
    <t>平坦</t>
    <rPh sb="0" eb="2">
      <t>ヘイタn</t>
    </rPh>
    <phoneticPr fontId="13"/>
  </si>
  <si>
    <t>トーセンインディゴ</t>
    <phoneticPr fontId="13"/>
  </si>
  <si>
    <t>稍重</t>
    <rPh sb="0" eb="2">
      <t>ヤヤオモ</t>
    </rPh>
    <phoneticPr fontId="13"/>
  </si>
  <si>
    <t>重</t>
    <rPh sb="0" eb="1">
      <t>オモイ</t>
    </rPh>
    <phoneticPr fontId="5"/>
  </si>
  <si>
    <t>ダイワメジャー</t>
    <phoneticPr fontId="13"/>
  </si>
  <si>
    <t>ローエングリン</t>
    <phoneticPr fontId="13"/>
  </si>
  <si>
    <t>アジアエクスプレス</t>
    <phoneticPr fontId="13"/>
  </si>
  <si>
    <t>A</t>
    <phoneticPr fontId="13"/>
  </si>
  <si>
    <t>稍重</t>
    <rPh sb="0" eb="1">
      <t>ヤヤオモ</t>
    </rPh>
    <phoneticPr fontId="13"/>
  </si>
  <si>
    <t>タイセイスラッガー</t>
    <phoneticPr fontId="13"/>
  </si>
  <si>
    <t>タイセイレジェンド</t>
    <phoneticPr fontId="13"/>
  </si>
  <si>
    <t>ユニオンラグズ</t>
    <phoneticPr fontId="13"/>
  </si>
  <si>
    <t>ヘニーヒューズ</t>
    <phoneticPr fontId="13"/>
  </si>
  <si>
    <t>H</t>
    <phoneticPr fontId="13"/>
  </si>
  <si>
    <t>ボーデン</t>
    <phoneticPr fontId="13"/>
  </si>
  <si>
    <t>ハービンジャー</t>
    <phoneticPr fontId="13"/>
  </si>
  <si>
    <t>モーリス</t>
    <phoneticPr fontId="13"/>
  </si>
  <si>
    <t>ラブリーデイ</t>
    <phoneticPr fontId="13"/>
  </si>
  <si>
    <t>ラヴォルタ</t>
    <phoneticPr fontId="13"/>
  </si>
  <si>
    <t>ロードカナロア</t>
    <phoneticPr fontId="13"/>
  </si>
  <si>
    <t>バゴ</t>
    <phoneticPr fontId="13"/>
  </si>
  <si>
    <t>H</t>
    <phoneticPr fontId="5"/>
  </si>
  <si>
    <t>ロークアルルージュ</t>
    <phoneticPr fontId="5"/>
  </si>
  <si>
    <t>クロフネ</t>
    <phoneticPr fontId="5"/>
  </si>
  <si>
    <t>キングカメハメハ</t>
    <phoneticPr fontId="5"/>
  </si>
  <si>
    <t>カレンブラックヒル</t>
    <phoneticPr fontId="5"/>
  </si>
  <si>
    <t>ギガバッケン</t>
    <phoneticPr fontId="5"/>
  </si>
  <si>
    <t>アイルハヴアナザー</t>
    <phoneticPr fontId="5"/>
  </si>
  <si>
    <t>オルフェーヴル</t>
    <phoneticPr fontId="5"/>
  </si>
  <si>
    <t>タガノビューティー</t>
    <phoneticPr fontId="5"/>
  </si>
  <si>
    <t>ヘニーヒューズ</t>
    <phoneticPr fontId="5"/>
  </si>
  <si>
    <t>スパイツタウン</t>
    <phoneticPr fontId="5"/>
  </si>
  <si>
    <t>ブラックタイド</t>
    <phoneticPr fontId="5"/>
  </si>
  <si>
    <t>ルーラーシップ</t>
    <phoneticPr fontId="13"/>
  </si>
  <si>
    <t>リーチザクラウン</t>
    <phoneticPr fontId="13"/>
  </si>
  <si>
    <t>ポタジェ</t>
    <phoneticPr fontId="13"/>
  </si>
  <si>
    <t>ディープインパクト</t>
    <phoneticPr fontId="13"/>
  </si>
  <si>
    <t>ジャングルポケット</t>
    <phoneticPr fontId="13"/>
  </si>
  <si>
    <t>ヤシャマル</t>
    <phoneticPr fontId="13"/>
  </si>
  <si>
    <t>キズナ</t>
    <phoneticPr fontId="13"/>
  </si>
  <si>
    <t>ノヴェリスト</t>
    <phoneticPr fontId="13"/>
  </si>
  <si>
    <t>瞬発</t>
    <rPh sb="0" eb="1">
      <t>シュンパテゥ</t>
    </rPh>
    <phoneticPr fontId="13"/>
  </si>
  <si>
    <t>グアドループ</t>
    <phoneticPr fontId="5"/>
  </si>
  <si>
    <t>稍重</t>
    <rPh sb="0" eb="1">
      <t>ヤヤオモ</t>
    </rPh>
    <phoneticPr fontId="5"/>
  </si>
  <si>
    <t>ヴィクトワールピサ</t>
    <phoneticPr fontId="5"/>
  </si>
  <si>
    <t>シニスターミニスター</t>
    <phoneticPr fontId="5"/>
  </si>
  <si>
    <t>タピット</t>
    <phoneticPr fontId="5"/>
  </si>
  <si>
    <t>サトノバトラー</t>
    <phoneticPr fontId="5"/>
  </si>
  <si>
    <t>重</t>
    <rPh sb="0" eb="1">
      <t xml:space="preserve">オモ </t>
    </rPh>
    <phoneticPr fontId="5"/>
  </si>
  <si>
    <t>オールステイ</t>
    <phoneticPr fontId="5"/>
  </si>
  <si>
    <t>クリエイターII</t>
    <phoneticPr fontId="5"/>
  </si>
  <si>
    <t>パラノイド</t>
    <phoneticPr fontId="13"/>
  </si>
  <si>
    <t>トゥザグローリー</t>
    <phoneticPr fontId="13"/>
  </si>
  <si>
    <t>平坦</t>
    <rPh sb="0" eb="1">
      <t>ヘイタn</t>
    </rPh>
    <phoneticPr fontId="13"/>
  </si>
  <si>
    <t>グロリアスホープ</t>
    <phoneticPr fontId="13"/>
  </si>
  <si>
    <t>ゴールドアリュール</t>
    <phoneticPr fontId="13"/>
  </si>
  <si>
    <t>キンシャサノキセキ</t>
    <phoneticPr fontId="13"/>
  </si>
  <si>
    <t>タニノギムレット</t>
    <phoneticPr fontId="13"/>
  </si>
  <si>
    <t>スクリーンヒーロー</t>
    <phoneticPr fontId="13"/>
  </si>
  <si>
    <t>エクランドール</t>
    <phoneticPr fontId="13"/>
  </si>
  <si>
    <t>ゴールドシップ</t>
    <phoneticPr fontId="13"/>
  </si>
  <si>
    <t>アポロティアモ</t>
    <phoneticPr fontId="5"/>
  </si>
  <si>
    <t>キズナ</t>
    <phoneticPr fontId="5"/>
  </si>
  <si>
    <t>エピファネイア</t>
    <phoneticPr fontId="5"/>
  </si>
  <si>
    <t>プロヴィデンス</t>
    <phoneticPr fontId="5"/>
  </si>
  <si>
    <t>ﾏｼﾞｪｽﾃｨｯｸｳｫﾘｱｰ</t>
    <phoneticPr fontId="5"/>
  </si>
  <si>
    <t>グレートマジシャン</t>
    <phoneticPr fontId="13"/>
  </si>
  <si>
    <t>ワールドエース</t>
    <phoneticPr fontId="13"/>
  </si>
  <si>
    <t>テルツェット</t>
    <phoneticPr fontId="13"/>
  </si>
  <si>
    <t>ブレイクランアウト</t>
    <phoneticPr fontId="13"/>
  </si>
  <si>
    <t>レッドルゼル</t>
    <phoneticPr fontId="5"/>
  </si>
  <si>
    <t>ロードカナロア</t>
    <phoneticPr fontId="5"/>
  </si>
  <si>
    <t>ｽﾀﾁｭｰｵﾌﾞﾘﾊﾞﾃｨ</t>
    <phoneticPr fontId="5"/>
  </si>
  <si>
    <t>ハーツクライ</t>
    <phoneticPr fontId="5"/>
  </si>
  <si>
    <t>ルナシオン</t>
    <phoneticPr fontId="13"/>
  </si>
  <si>
    <t>ストリートセンス</t>
    <phoneticPr fontId="13"/>
  </si>
  <si>
    <t>少頭数で先行タイプが少なかったとはいえ超のつくスローペース戦に。もう前に行った馬しかどうしようもないようなレース展開だった。</t>
    <phoneticPr fontId="13"/>
  </si>
  <si>
    <t>今回は超スローを１枠から完璧な競馬ができており最大限に恵まれた。次走は重賞だろうが京王杯2歳Sの内容からもそこまで信頼しすぎない方が良さそう。</t>
    <phoneticPr fontId="13"/>
  </si>
  <si>
    <t>先行馬が少ないスローペースだったが、ルメールが向こう正面で捲ってきたことで4F目に11.4を刻む特殊な展開に。スローなのに前が止まる差し向きの低指数戦になった。</t>
    <phoneticPr fontId="13"/>
  </si>
  <si>
    <t>今回はスローなのに前が止まる低指数戦を完璧な競馬ができていた。昨年の白富士S並に低レベル戦でしょうし、この戦績で次走重賞で人気するなら危険。</t>
    <phoneticPr fontId="13"/>
  </si>
  <si>
    <t>東京ダートは土曜日よりは若干乾いた馬場。久々だったパラノイドが鋭い決め手を見せて差し切り勝ちとなった。</t>
    <phoneticPr fontId="13"/>
  </si>
  <si>
    <t>間隔を開けて馬が良くなっていたか。じっくり溜めて末脚を活かす競馬で距離を克服した感じで、本質は1400mぐらいか。良馬場のマイルだと怪しい感じも。</t>
    <phoneticPr fontId="13"/>
  </si>
  <si>
    <t>初戦は外差し馬場で内枠、２戦目は道悪馬場。今回初めてまともな競馬ができた。時計的にも上のクラスで通用するが、兄弟を見ている限りある程度のところで限界は来るかも。</t>
    <phoneticPr fontId="13"/>
  </si>
  <si>
    <t>ウインシャーロットが逃げて淀みない流れ。デビューからの２戦は馬場に泣かされたクロンターフが良馬場のマイル戦で鮮やかな一変を見せた。</t>
    <phoneticPr fontId="13"/>
  </si>
  <si>
    <t>リーブラテソーロが逃げてゆったりとした流れからの瞬発戦に。バジオウが早めに抜け出したが、グレートマジシャンが抜けた瞬発力を見せて突き抜けた。</t>
    <phoneticPr fontId="13"/>
  </si>
  <si>
    <t>ついにこのナイトマジックの血統から大物が出た感じ。高速馬場を考えてもこのペースでこのラップで突き抜けるのは強い。サドラーを持つだけにダービーはどうかだが大物だ。</t>
    <phoneticPr fontId="13"/>
  </si>
  <si>
    <t>最初の１ハロンだけ遅かったが、そこからは緩まずに持続力が問われる展開に。マイルでは全勝のテルツェットがここも一発回答で突破した。</t>
    <phoneticPr fontId="13"/>
  </si>
  <si>
    <t>大外から一頭だけ差してきたようにマイルでは強い。ただこの日の馬場を考えると時計は微妙で、いきなり重賞で人気になるようなら相手評価程度でとどめたい。</t>
    <phoneticPr fontId="13"/>
  </si>
  <si>
    <t>中盤が緩んでゆったりとした展開に。ハイレベルだったロードリッチの１勝クラスで走れていたグロリアスホープがここは順当勝ちとなった。</t>
    <phoneticPr fontId="13"/>
  </si>
  <si>
    <t>前走は砂嵐舞う特殊事象に泣いた感じ。今回は外枠でスローペースを完璧に運べていた。あまりにも恵まれたので上のクラスでは様子見。</t>
    <phoneticPr fontId="13"/>
  </si>
  <si>
    <t>少頭数ながらアポロティアモが早めに仕掛けたことでそこまでペースが緩まず。ずっと２着続きだったアポロティアモが待望の勝利を手にした。</t>
    <phoneticPr fontId="5"/>
  </si>
  <si>
    <t>母父ゴーストザッパーの血が出た持続力型。勝ち味に遅いが明らかにクラス上位の存在でしたし、上のクラスでも普通に通用するはず。</t>
    <phoneticPr fontId="5"/>
  </si>
  <si>
    <t>ルメールが完璧に乗ったが、いかにもこの舞台があっていたという感じの内容。時計的にも上のクラスで通用していいが、この条件以外では怪しい。</t>
    <phoneticPr fontId="5"/>
  </si>
  <si>
    <t>初ダートのタスマンハイウェイが逃げる展開。最後は外目からスムーズに運んだサトノバトラーが突き抜けて勝利となった。</t>
    <phoneticPr fontId="5"/>
  </si>
  <si>
    <t>平均ペースで流れて上位人気３頭が後続を突き放した。単純に３頭が能力抜けていたんだろう。</t>
    <phoneticPr fontId="5"/>
  </si>
  <si>
    <t>先行馬が多かったがリュクスウォリアーが行ききってそこまで速い流れにはならず。外枠からスムーズな競馬ができたプロヴィデンスが勝利。</t>
    <phoneticPr fontId="5"/>
  </si>
  <si>
    <t>前走は内枠でハイペースに泣かされた感じ。今回は外枠からスムーズな競馬ができたのが大きい。クラス慣れは必要な感じがします。</t>
    <phoneticPr fontId="5"/>
  </si>
  <si>
    <t>じっくり溜める競馬で追い出しを我慢したのが勝因。かかり癖があるので距離が持たないだけで、芝でもマイル以下で溜める競馬ができれば上級クラスで通用するはず。</t>
    <phoneticPr fontId="5"/>
  </si>
  <si>
    <t>フジツボノミヤがぶっ飛ばして超ハイペース。それに加えて高速馬場だったにしても1:45:2なんて未勝利で出る時計ではない。ボーデンは世代最強級でしょう。</t>
    <phoneticPr fontId="13"/>
  </si>
  <si>
    <t>同じ配合のブラストワンピース級の素材と見ていいか、血統的にはそれ以上も。スピードもあるのでハービンジャー産駒の最高傑作かも。皐月賞の最有力候補に浮上した。</t>
    <phoneticPr fontId="13"/>
  </si>
  <si>
    <t>ピンシャンが飛ばして逃げたことで最後は差し馬が突っ込んでくる展開に。距離を短くしたタガノビューティーがようやくオープン入りとなった。</t>
    <phoneticPr fontId="5"/>
  </si>
  <si>
    <t>ようやくオープンに来たという感じ。今回は展開に恵まれた面はあり。オープンでも通用しそうだが、相手次第な部分もあると思います。人気になりそうなだけに・・・</t>
    <phoneticPr fontId="5"/>
  </si>
  <si>
    <t>レッドカルムが意表を突いた逃げを打って速い流れに。最後は差し馬が台頭する展開になり、ロークアルルージュが大穴を開けた。</t>
    <phoneticPr fontId="5"/>
  </si>
  <si>
    <t>今回は馬体増で状態面が戻っていたか。それに加えて得意の東京ダート1400mで展開も向いて、と全てがハマった感じはします。</t>
    <phoneticPr fontId="5"/>
  </si>
  <si>
    <t>東京ダートは雪の影響が残って高速馬場。その馬場を考えればスローペースだった感じで、逃げたタイセイスラッガーがそのまま押し切って勝利となった。</t>
    <phoneticPr fontId="13"/>
  </si>
  <si>
    <t>脚抜きの良い馬場でスローペースの逃げが打てて完全に恵まれた。ハイレベル戦だったのでそれでも評価できるが、厳しいペースになったり揉まれたりしてどうなのか。</t>
    <phoneticPr fontId="13"/>
  </si>
  <si>
    <t>全体的にそこまで緩まずに平均ペースで流れた一戦。最後は差し馬が外から伸びてくる展開になり、ギガバッケンが差し切って勝利。</t>
    <phoneticPr fontId="5"/>
  </si>
  <si>
    <t>叩き良化型のアイルハヴアナザー産駒で使われて良くなっていたか。超大型馬なので東京ダート2100m専用機で大外をぶん回す戦法もハマった。</t>
    <phoneticPr fontId="5"/>
  </si>
  <si>
    <t>高速馬場でかなりのスローペース戦になった感じ。上がり3ハロンだけのレースになった。</t>
    <phoneticPr fontId="13"/>
  </si>
  <si>
    <t>少頭数だったがヴァイスブリッツが大逃げを打つ展開に。ルナシオンが順当勝ちとなったが、この時計はさすがに遅すぎるんじゃないだろうか。</t>
    <phoneticPr fontId="13"/>
  </si>
  <si>
    <t>久々で+26kgで勝ちきった点は評価するが、それでも相手が弱くて時計も遅い。出遅れ癖やズブさがあって多頭数も苦手そうなので、昇級すると危なそう。</t>
    <phoneticPr fontId="13"/>
  </si>
  <si>
    <t>久々で太め残り。超スローからの瞬発戦も合う感じはしなかったが地力で勝ちきった。キズナ産駒らしい立ち回り型で上のクラスでも通用するだろう。</t>
    <phoneticPr fontId="13"/>
  </si>
  <si>
    <t>東京ダートは雪の影響が残って高速馬場。中盤が極端に緩んでからの瞬発戦になり、トーセン２頭のワンツー決着となった。</t>
    <phoneticPr fontId="13"/>
  </si>
  <si>
    <t>ダート替わりで揉まれる競馬にも対応して勝利。ダート血統ではないので本当にペース流れて厳しいレースになった時にどうだろうか。</t>
    <phoneticPr fontId="13"/>
  </si>
  <si>
    <t>東京ダートは雪の影響が残って高速馬場。プレフェリータが逃げて緩い流れになりそのまま前残りの決着となった。</t>
    <phoneticPr fontId="5"/>
  </si>
  <si>
    <t>S</t>
    <phoneticPr fontId="5"/>
  </si>
  <si>
    <t>今回は逃げる競馬で一変した。馬場も展開も向いていたのでなかなか評価は難しいところ。</t>
    <phoneticPr fontId="5"/>
  </si>
  <si>
    <t>スタートも問題なくセンス良い競馬で初戦から勝ち上がった。この家系は虚弱体質なのでクラシックはあんまり考えない方が良さそう。秋華賞ぐらいを目安にしておきたい。</t>
    <phoneticPr fontId="13"/>
  </si>
  <si>
    <t>新馬戦にしてもかなりのスローペースの展開に。人気2頭のデッドヒートとなったが、エクランドールがわずかハナ差制して勝利。</t>
    <phoneticPr fontId="13"/>
  </si>
  <si>
    <t>新馬戦らしくスローペースからの瞬発戦に。ただ、この日の馬場を考えると、これぐらいのペースなら新馬戦でももう少し速い時計が出ておかしくなさそうだが。</t>
    <phoneticPr fontId="13"/>
  </si>
  <si>
    <t>レースセンス抜群でスローを番手から抜け出して勝利。ちょっと時計的に評価は難しいが、血統やレースぶりからも1400mぐらいの方が合いそうな感じはします。</t>
    <phoneticPr fontId="13"/>
  </si>
  <si>
    <t>東京ダートは雪の影響が残って高速馬場。ここも新馬戦にしては速い時計の決着になり、トゥーパンクスが抜け出して完勝となった。</t>
    <phoneticPr fontId="5"/>
  </si>
  <si>
    <t>トゥーパンクス</t>
    <phoneticPr fontId="5"/>
  </si>
  <si>
    <t>ほぼ完璧な競馬はできていたが、初戦からこれだけ走れれば上出来だろう。上積み次第で上のクラスでも通用していい。</t>
    <phoneticPr fontId="5"/>
  </si>
  <si>
    <t>---</t>
  </si>
  <si>
    <t>D</t>
  </si>
  <si>
    <t>C</t>
  </si>
  <si>
    <t>E</t>
  </si>
  <si>
    <t>B</t>
  </si>
  <si>
    <t>SL</t>
  </si>
  <si>
    <t>○</t>
  </si>
  <si>
    <t>A</t>
  </si>
  <si>
    <t>3 1勝</t>
    <rPh sb="3" eb="4">
      <t>ショウ</t>
    </rPh>
    <phoneticPr fontId="5"/>
  </si>
  <si>
    <t>未勝利</t>
    <rPh sb="0" eb="1">
      <t>ミショウリ</t>
    </rPh>
    <phoneticPr fontId="13"/>
  </si>
  <si>
    <t>スズカビーチ</t>
    <phoneticPr fontId="5"/>
  </si>
  <si>
    <t>ｽｳｪﾌﾟﾄｵｰｳﾞｧｰﾎﾞｰﾄﾞ</t>
    <phoneticPr fontId="13"/>
  </si>
  <si>
    <t>ドゥラメンテ</t>
    <phoneticPr fontId="13"/>
  </si>
  <si>
    <t>良</t>
    <rPh sb="0" eb="1">
      <t>ヨイ</t>
    </rPh>
    <phoneticPr fontId="5"/>
  </si>
  <si>
    <t>スズカコーズウェイ</t>
    <phoneticPr fontId="5"/>
  </si>
  <si>
    <t>ダイワメジャー</t>
    <phoneticPr fontId="5"/>
  </si>
  <si>
    <t>ブーケオブアイリス</t>
    <phoneticPr fontId="13"/>
  </si>
  <si>
    <t>オセアダイナスティ</t>
    <phoneticPr fontId="13"/>
  </si>
  <si>
    <t>オルフェーヴル</t>
    <phoneticPr fontId="13"/>
  </si>
  <si>
    <t>トーセンブライト</t>
    <phoneticPr fontId="13"/>
  </si>
  <si>
    <t>今回のメンバーなら指数上位だった。スローペースで逃げられて展開にも恵まれた感じはします。</t>
    <phoneticPr fontId="5"/>
  </si>
  <si>
    <t>スズカビーチが無理やりに先手を奪ったがそれでもスローペース。この流れならば逃げたスズカビーチが押し切るのも当然。</t>
    <phoneticPr fontId="5"/>
  </si>
  <si>
    <t>キャビア</t>
    <phoneticPr fontId="13"/>
  </si>
  <si>
    <t>リアルインパクト</t>
    <phoneticPr fontId="13"/>
  </si>
  <si>
    <t>クリエイターII</t>
    <phoneticPr fontId="13"/>
  </si>
  <si>
    <t>シニスターミニスター</t>
    <phoneticPr fontId="13"/>
  </si>
  <si>
    <t>消耗</t>
    <rPh sb="0" eb="2">
      <t>ショウモウ</t>
    </rPh>
    <phoneticPr fontId="13"/>
  </si>
  <si>
    <t>レース中盤でルメール騎乗のアレンシュタインが一気に捲ってかなりスパートが早くなった。最後は上がりがかかる展開をジェニーアムレットが突き抜けて勝利。</t>
    <phoneticPr fontId="13"/>
  </si>
  <si>
    <t>ジェニーアムレット</t>
    <phoneticPr fontId="13"/>
  </si>
  <si>
    <t>厳しいペースを逃げて圧勝。半兄ダノングロワールと同様に東京芝2400mで一変した。キレはなさそうなので展開や乗り方が鍵になりそう。</t>
    <phoneticPr fontId="13"/>
  </si>
  <si>
    <t>シンハリング</t>
    <phoneticPr fontId="13"/>
  </si>
  <si>
    <t>キングカメハメハ</t>
    <phoneticPr fontId="13"/>
  </si>
  <si>
    <t>久々だったが速い流れを先行して優秀な時計で勝利。ダイワメジャー産駒の大物の可能性が高そうで、オープンまではあっさりで今年中に重賞に出てくる馬だろう。</t>
    <phoneticPr fontId="13"/>
  </si>
  <si>
    <t>人気のシンハリングとアオイクレアトールが先行して速い流れ。そのまま２頭がワンツーとなったが、高速馬場にしても１勝クラスでこの時計は速い。</t>
    <phoneticPr fontId="13"/>
  </si>
  <si>
    <t>カイザーバローズ</t>
    <phoneticPr fontId="13"/>
  </si>
  <si>
    <t>ハーツクライ/ルアーヴル</t>
    <phoneticPr fontId="13"/>
  </si>
  <si>
    <t>アースビヨンド</t>
    <phoneticPr fontId="13"/>
  </si>
  <si>
    <t>エスポワールシチー</t>
    <phoneticPr fontId="13"/>
  </si>
  <si>
    <t>アヴェラーレ</t>
    <phoneticPr fontId="13"/>
  </si>
  <si>
    <t>エピファネイア</t>
    <phoneticPr fontId="13"/>
  </si>
  <si>
    <t>クロッカスSに続いて超のつくスローペース戦に。こうなるともう前に行った馬かインを通った馬しかどうしようもないだろう。</t>
    <phoneticPr fontId="13"/>
  </si>
  <si>
    <t>内枠からしっかりと位置をとって超スローの流れを完璧な競馬。素質はありそうだが、ここ２戦は低指数戦なので次走の重賞で真価がわかるか。</t>
    <phoneticPr fontId="13"/>
  </si>
  <si>
    <t>エイムアンドエンド</t>
    <phoneticPr fontId="13"/>
  </si>
  <si>
    <t>エイシンフラッシュ</t>
    <phoneticPr fontId="13"/>
  </si>
  <si>
    <t>クロフネ</t>
    <phoneticPr fontId="13"/>
  </si>
  <si>
    <t>メイショウボーラー</t>
    <phoneticPr fontId="13"/>
  </si>
  <si>
    <t>パルティアーモ</t>
    <phoneticPr fontId="13"/>
  </si>
  <si>
    <t>ワークフォース</t>
    <phoneticPr fontId="13"/>
  </si>
  <si>
    <t>ペイシャエヴァー</t>
    <phoneticPr fontId="13"/>
  </si>
  <si>
    <t>ショウナンカンプ</t>
    <phoneticPr fontId="13"/>
  </si>
  <si>
    <t>ベルシャザール</t>
    <phoneticPr fontId="13"/>
  </si>
  <si>
    <t>ステイゴールド</t>
    <phoneticPr fontId="13"/>
  </si>
  <si>
    <t>グローリーグローリ</t>
    <phoneticPr fontId="13"/>
  </si>
  <si>
    <t>ヨハネスブルグ</t>
    <phoneticPr fontId="13"/>
  </si>
  <si>
    <t>消耗</t>
    <rPh sb="0" eb="2">
      <t>ショウモウ</t>
    </rPh>
    <phoneticPr fontId="5"/>
  </si>
  <si>
    <t>リワードマレンゴ</t>
    <phoneticPr fontId="5"/>
  </si>
  <si>
    <t>エスポワールシチー</t>
    <phoneticPr fontId="5"/>
  </si>
  <si>
    <t>ローズボウル</t>
    <phoneticPr fontId="5"/>
  </si>
  <si>
    <t>リオンディーズ</t>
    <phoneticPr fontId="5"/>
  </si>
  <si>
    <t>シンボリクリスエス</t>
    <phoneticPr fontId="5"/>
  </si>
  <si>
    <t>サクラカレント</t>
    <phoneticPr fontId="13"/>
  </si>
  <si>
    <t>ブラックタイド</t>
    <phoneticPr fontId="13"/>
  </si>
  <si>
    <t>サトノムスタング</t>
    <phoneticPr fontId="5"/>
  </si>
  <si>
    <t>マインシャフト</t>
    <phoneticPr fontId="5"/>
  </si>
  <si>
    <t>アジアエクスプレス</t>
    <phoneticPr fontId="5"/>
  </si>
  <si>
    <t>ダノンレジェンド</t>
    <phoneticPr fontId="5"/>
  </si>
  <si>
    <t>ロジローズ</t>
    <phoneticPr fontId="13"/>
  </si>
  <si>
    <t>ロジユニヴァース</t>
    <phoneticPr fontId="13"/>
  </si>
  <si>
    <t>ニシノオイカゼ</t>
    <phoneticPr fontId="13"/>
  </si>
  <si>
    <t>エピファネイア/ダイワメジャー</t>
    <phoneticPr fontId="13"/>
  </si>
  <si>
    <t>セブリング</t>
    <phoneticPr fontId="13"/>
  </si>
  <si>
    <t>ヒルノダムール</t>
    <phoneticPr fontId="13"/>
  </si>
  <si>
    <t>スニッツェル</t>
    <phoneticPr fontId="13"/>
  </si>
  <si>
    <t>ロワマージュ/グランセソバージュ</t>
    <phoneticPr fontId="13"/>
  </si>
  <si>
    <t>セイウンヴィーナス</t>
    <phoneticPr fontId="13"/>
  </si>
  <si>
    <t>カレンブラックヒル</t>
    <phoneticPr fontId="13"/>
  </si>
  <si>
    <t>フェノーメノ</t>
    <phoneticPr fontId="13"/>
  </si>
  <si>
    <t>パープルレディー</t>
    <phoneticPr fontId="13"/>
  </si>
  <si>
    <t>スローペースから上がり2ハロンの瞬発戦になり、こうなればもうディープインパクト産駒が有利なのは明らかで上位独占の結果に。</t>
    <phoneticPr fontId="13"/>
  </si>
  <si>
    <t>ディープ産駒向きの馬場、展開になり、完璧に脚を溜められて差し切り勝ち。ノーザンファーム馬ではないのでスケールがどこまであるかは半信半疑。</t>
    <phoneticPr fontId="13"/>
  </si>
  <si>
    <t>カラテ</t>
    <phoneticPr fontId="13"/>
  </si>
  <si>
    <t>ボンボンショコラ</t>
    <phoneticPr fontId="13"/>
  </si>
  <si>
    <t>ノーザンリバー</t>
    <phoneticPr fontId="13"/>
  </si>
  <si>
    <t>サウスヴィグラス</t>
    <phoneticPr fontId="13"/>
  </si>
  <si>
    <t>アグネスデジタル</t>
    <phoneticPr fontId="13"/>
  </si>
  <si>
    <t>とにかく揉まれずに競馬ができれば強い馬。今回は出遅れたが外枠から積極的に位置を取りに行ったのが良かった。こういう競馬ができれば案外オープンでもやれるかも。</t>
    <phoneticPr fontId="13"/>
  </si>
  <si>
    <t>先行馬が全くいなかったメンバー構成。セイウンクールガイが意表を突いて逃げたが、外枠から位置を取りに行ったグローリーグローリが勝利となった。</t>
    <phoneticPr fontId="13"/>
  </si>
  <si>
    <t>特に速いペースではなかったが、最後は前がバテて上がりがかかる展開。それでもサトノムスタング以外は前が残ったのは不可解。</t>
    <phoneticPr fontId="5"/>
  </si>
  <si>
    <t>出遅れ。揉まれる競馬で一瞬怪しさを見せたが最後はなんとか差し切った。最後の伸びは微妙ですし距離が長かったかも。1200mから1300mぐらいの馬じゃないだろうか。</t>
    <phoneticPr fontId="5"/>
  </si>
  <si>
    <t>そこまで厳しいペースではなかったが、競り合うような先行争いになって前が止まる展開に。差してきたロワマージュとラパンセソバージュが同着優勝に。</t>
    <phoneticPr fontId="13"/>
  </si>
  <si>
    <t>ダートスタートで先手を奪ったオレデイイノカが逃げる展開。２戦目で位置が取れたリワードマレンゴが余裕の手応えで抜け出して勝利。</t>
    <phoneticPr fontId="5"/>
  </si>
  <si>
    <t>スタートは微妙だったが二の足の速さで位置が取れた。最後は余裕十分でしたし、上のクラスでも活躍できていいだろう。</t>
    <phoneticPr fontId="5"/>
  </si>
  <si>
    <t>スタートは遅かったがルメールが位置を取りに行ったのがポイント。3走前から馬が化けており、左回りコースならすでに実績ある通りにオープンでもやれていい。</t>
    <phoneticPr fontId="13"/>
  </si>
  <si>
    <t>スローペースからの立ち回り瞬発戦に。ルメール騎手が絶妙にポジションを取ったパルティアーモが人気に応えて勝利。</t>
    <phoneticPr fontId="13"/>
  </si>
  <si>
    <t>競り合うことなく先行３頭が気持ちよく競馬ができた感じ。もうその３頭が完全に行った行ったで粘り込む結果となった。</t>
    <phoneticPr fontId="13"/>
  </si>
  <si>
    <t>前走は控える競馬で何もできず。南関での成績からも逃げてこその馬だろう。距離はダート1300mぐらいまでだと思います。</t>
    <phoneticPr fontId="13"/>
  </si>
  <si>
    <t>エレヴァテッツァが逃げてスローペースからのロンスパ戦に。最後にセイウンヴィーナスがエレヴァテッツァを捕らえて差し切り勝ちとなった。</t>
    <phoneticPr fontId="13"/>
  </si>
  <si>
    <t>今回は相手にも恵まれて展開も良かった感じ。基本的にはカレンブラックヒル産駒のイメージ通りのマイラーだと思うが。</t>
    <phoneticPr fontId="13"/>
  </si>
  <si>
    <t>内枠を引いたグレイテストが注文をつけて逃げる展開。スルスルと捌いて伸びてきたエイムアンドエンドが差し切り勝ち。</t>
    <phoneticPr fontId="13"/>
  </si>
  <si>
    <t>左回り向きの馬で、今回はそこまでキレの問われない条件が良かった感じ。この距離は合うんじゃないだろうか。</t>
    <phoneticPr fontId="13"/>
  </si>
  <si>
    <t>全くの人気薄だったカラーズオブラブが逃げる展開。そのまま押し切るかに思われたが、人気のアースビヨンドが最後に差し切って勝利。</t>
    <phoneticPr fontId="13"/>
  </si>
  <si>
    <t>出遅れてテン乗りの横山騎手としては何もしない騎乗かと思われたが、４コーナーから動いて楽々と差し切った。上のクラスでもやれるんじゃないだろうか。</t>
    <phoneticPr fontId="13"/>
  </si>
  <si>
    <t>揉まれずにこういう競馬ができれば強いということか。ただ、今回はかなり楽なペースで逃げられた感じがします。</t>
    <phoneticPr fontId="13"/>
  </si>
  <si>
    <t>全くの人気薄のペイシャエヴァーが逃げる展開。上手くスローペースに落とし込んで、そのまま逃げ切っての圧勝となった。</t>
    <phoneticPr fontId="13"/>
  </si>
  <si>
    <t>どう見てもキレない血統で東京コースで２戦連続強い競馬を見せたのは評価。本質的には持続力型で上のクラスではキレ負けする可能性はあり。素質はそれなりに高いか。</t>
    <phoneticPr fontId="13"/>
  </si>
  <si>
    <t>道中ペースが流れて全体時計が引き揚げられた感じ。ロジテールが勝利となったがレースレベルも高いだろう。</t>
    <phoneticPr fontId="13"/>
  </si>
  <si>
    <t>前走で距離を伸ばして良さが出ていた。今回は休養に加えてさらに距離を伸ばして一気にパフォーマンスを上げてきた。揉まれるとダメそうだが上でも通用するだろう。</t>
    <phoneticPr fontId="5"/>
  </si>
  <si>
    <t>距離を伸ばしてきたローズボウルが早め先頭から大楽勝。なかなか速い時計が出ないこの条件では圧巻のパフォーマンスと言っていいか。</t>
    <phoneticPr fontId="5"/>
  </si>
  <si>
    <t>大してペースも速くなかったが、上がりもかかって時計も遅い。ちょっと低レベル戦の可能性が高いか。</t>
    <phoneticPr fontId="13"/>
  </si>
  <si>
    <t>２戦連続で低レベル戦に恵まれた。さすがに上のクラスでは厳しいんじゃないだろうか。</t>
    <phoneticPr fontId="13"/>
  </si>
  <si>
    <t>展開を読んだ福永騎手がきっちり差し込んだ。クラス慣れしてくれば上でも。 / 指揮官もダート適性を怪しんでいたがなんとか対応。芝の方がいい気はするが。</t>
    <phoneticPr fontId="13"/>
  </si>
  <si>
    <t>速いペースで流れて最後は差しも決まる展開に。前走で脚を余していたブーケオブアイリスが差し切って勝利となった。</t>
    <phoneticPr fontId="13"/>
  </si>
  <si>
    <t>前走は出遅れてスムーズな競馬ができず。今回はまともに競馬ができてパフォーマンスを上げてきた。上のクラスでは相手次第か。</t>
    <phoneticPr fontId="13"/>
  </si>
  <si>
    <t>人気のノーリスが逃げていたが、初ダートのオセアダイナスティがまるで違う手応えから抜け出しての大楽勝。時計も古馬2勝クラスぐらいに速い。</t>
    <phoneticPr fontId="13"/>
  </si>
  <si>
    <t>そこまでコテコテのダート血統ではなかったが、ダート替わりで凄まじいパフォーマンスを見せた。時計的にも上で通用するが揉まれる競馬や東京コース以外では未知数。</t>
    <phoneticPr fontId="13"/>
  </si>
  <si>
    <t>3歳新馬戦にしてもスローペースと言っていい展開。早めに先頭に立ったキャビアが押し切って勝利となった。</t>
    <phoneticPr fontId="13"/>
  </si>
  <si>
    <t>スタートは出遅れたが二の足で先行勢に取り付いた。今回はスローペースに恵まれた感じがあるので、真価は次走で判断。</t>
    <phoneticPr fontId="13"/>
  </si>
  <si>
    <t>新馬戦にしてはわりかし平均ペースで流れて地力は問われたか。逃げたカイザーバローズが突き放しての完勝となった。</t>
    <phoneticPr fontId="13"/>
  </si>
  <si>
    <t>ディープ産駒ながらスピードを活かして逃げる競馬で完勝。配合を見てもスピードを活かして良さそうな馬で、溜めてキレるかはやってみないことには。それなりに素質はある。</t>
    <phoneticPr fontId="13"/>
  </si>
  <si>
    <t>3歳新馬戦にしてもスローペースと言っていい展開。もうこうなれば完全な前残りの結果になるのも当然だろう。</t>
    <phoneticPr fontId="13"/>
  </si>
  <si>
    <t>いかにもキレなさそうな血統配合。今回はスローペースで逃げが打てて展開に恵まれただろう。本質的にはもう少し長い距離の方がいい感じはするが。</t>
    <phoneticPr fontId="13"/>
  </si>
  <si>
    <t>±0</t>
  </si>
  <si>
    <t>新馬</t>
    <rPh sb="0" eb="1">
      <t>シンバ</t>
    </rPh>
    <phoneticPr fontId="5"/>
  </si>
  <si>
    <t>ネヴァタップアウト</t>
    <phoneticPr fontId="5"/>
  </si>
  <si>
    <t>マイナーズライト</t>
    <phoneticPr fontId="5"/>
  </si>
  <si>
    <t>ｽｳｪﾌﾟﾄｵｰｳﾞｧｰﾎﾞｰﾄﾞ</t>
    <phoneticPr fontId="5"/>
  </si>
  <si>
    <t>ロングテール</t>
    <phoneticPr fontId="5"/>
  </si>
  <si>
    <t>ゾファニー</t>
    <phoneticPr fontId="5"/>
  </si>
  <si>
    <t>前走も芝ながら伸びない部分を通って見せ場ある競馬。今回はほぼ最後方からの追い込みでなかなか強い競馬。相手や展開には恵まれたが、上でも展開が向けばやれていい。</t>
    <phoneticPr fontId="5"/>
  </si>
  <si>
    <t>淡々と流れて最後の１ハロンが上がりがかかった。そんな展開を初ダートのマイナーズライトが大外から突き抜けて勝利。</t>
    <phoneticPr fontId="5"/>
  </si>
  <si>
    <t>消耗</t>
    <rPh sb="0" eb="1">
      <t>ショウモウ</t>
    </rPh>
    <phoneticPr fontId="13"/>
  </si>
  <si>
    <t>ワーズワース</t>
    <phoneticPr fontId="13"/>
  </si>
  <si>
    <t>リオンディーズ</t>
    <phoneticPr fontId="13"/>
  </si>
  <si>
    <t>ホッコータルマエ</t>
    <phoneticPr fontId="13"/>
  </si>
  <si>
    <t>ディープブリランテ</t>
    <phoneticPr fontId="13"/>
  </si>
  <si>
    <t>ハイペースを2番手から早めに抜け出して完勝。決して展開は向いていないので強いパフォーマンス。あとはこれからどれくらい上積みがあるかという感じだ。</t>
    <phoneticPr fontId="13"/>
  </si>
  <si>
    <t>新馬戦にしてはテンにかなり速くなり縦長の展開に。最後は上がりがかかる消耗戦となったが、前々で進めた馬が上位を独占した。</t>
    <phoneticPr fontId="13"/>
  </si>
  <si>
    <t>サトノブラーヴ</t>
    <phoneticPr fontId="13"/>
  </si>
  <si>
    <t>堀厩舎は未勝利戦での初出走馬の成績が過去2年で全勝。この馬も仕上がっていた。素質は相当に高いが、父も母も気性難の部分がある点が難しい。</t>
    <phoneticPr fontId="13"/>
  </si>
  <si>
    <t>平均ペースで流れたが、最後は決め手上位の差し馬が上位を独占するような展開に。初出走のサトノブラーヴが大外一気で突き抜けて勝利となった。</t>
    <phoneticPr fontId="13"/>
  </si>
  <si>
    <t>アテナノワール</t>
    <phoneticPr fontId="13"/>
  </si>
  <si>
    <t>ジャスタウェイ</t>
    <phoneticPr fontId="13"/>
  </si>
  <si>
    <t>ヴィクトワールピサ</t>
    <phoneticPr fontId="13"/>
  </si>
  <si>
    <t>スノーハレーション</t>
    <phoneticPr fontId="13"/>
  </si>
  <si>
    <t>レイモンドバローズ</t>
    <phoneticPr fontId="13"/>
  </si>
  <si>
    <t>スマートファルコン</t>
    <phoneticPr fontId="5"/>
  </si>
  <si>
    <t>ベルシャザール</t>
    <phoneticPr fontId="5"/>
  </si>
  <si>
    <t>先行馬が少ないメンバー構成で最初の1ハロンが遅くなった。早め先頭で良さを活かし切ったネヴァタップアウトが順当勝ち。</t>
    <phoneticPr fontId="5"/>
  </si>
  <si>
    <t>溜めても良さが出ない馬で、ここ２戦は構えてダメだった感じ。今回は展開が向いたが、早めに抜け出す競馬があっていただろう。上でもやれて良さそう。</t>
    <phoneticPr fontId="5"/>
  </si>
  <si>
    <t>ハーツイストワール</t>
    <phoneticPr fontId="13"/>
  </si>
  <si>
    <t>ホープフルサイン</t>
    <phoneticPr fontId="13"/>
  </si>
  <si>
    <t>モンテロッソ</t>
    <phoneticPr fontId="13"/>
  </si>
  <si>
    <t>速い流れではなかったが縦長の展開に。早めに抜け出した馬で決着するかに見えたが、馬群を捌いて勢いよく伸びてきたホープフルサインが差し切り勝ち。</t>
    <phoneticPr fontId="13"/>
  </si>
  <si>
    <t>近走で溜める競馬で本格化してきた感じ。同じ血統のビリーバーのような馬で、決め脚が活かせる条件ならオープンでやれても。</t>
    <phoneticPr fontId="13"/>
  </si>
  <si>
    <t>アカイトリノムスメ</t>
    <phoneticPr fontId="13"/>
  </si>
  <si>
    <t>アラカザーム</t>
    <phoneticPr fontId="13"/>
  </si>
  <si>
    <t>消耗</t>
    <rPh sb="0" eb="1">
      <t>ショウモウ</t>
    </rPh>
    <phoneticPr fontId="5"/>
  </si>
  <si>
    <t>エスジープリンセス</t>
    <phoneticPr fontId="5"/>
  </si>
  <si>
    <t>アンライバルド</t>
    <phoneticPr fontId="5"/>
  </si>
  <si>
    <t>エアフォースブルー</t>
    <phoneticPr fontId="5"/>
  </si>
  <si>
    <t>コンソレーション</t>
    <phoneticPr fontId="13"/>
  </si>
  <si>
    <t>コラルノクターン</t>
    <phoneticPr fontId="13"/>
  </si>
  <si>
    <t>エムシー</t>
    <phoneticPr fontId="13"/>
  </si>
  <si>
    <t>グランツアーテム</t>
    <phoneticPr fontId="13"/>
  </si>
  <si>
    <t>マクフィ</t>
    <phoneticPr fontId="13"/>
  </si>
  <si>
    <t>タイムパラドックス</t>
    <phoneticPr fontId="13"/>
  </si>
  <si>
    <t>ゴールデンシロップ</t>
    <phoneticPr fontId="13"/>
  </si>
  <si>
    <t>ハバナゴールド</t>
    <phoneticPr fontId="13"/>
  </si>
  <si>
    <t>アメリカンフェイス</t>
    <phoneticPr fontId="5"/>
  </si>
  <si>
    <t>フィリオアレグロ</t>
    <phoneticPr fontId="13"/>
  </si>
  <si>
    <t>トミケンボハテル</t>
    <phoneticPr fontId="13"/>
  </si>
  <si>
    <t>アドマイヤムーン</t>
    <phoneticPr fontId="13"/>
  </si>
  <si>
    <t>デゼル</t>
    <phoneticPr fontId="13"/>
  </si>
  <si>
    <t>スリーグランド</t>
    <phoneticPr fontId="5"/>
  </si>
  <si>
    <t>ゴールドアリュール</t>
    <phoneticPr fontId="5"/>
  </si>
  <si>
    <t>エフフォーリア</t>
    <phoneticPr fontId="13"/>
  </si>
  <si>
    <t>ラティーンセイル</t>
    <phoneticPr fontId="5"/>
  </si>
  <si>
    <t>ヴァーミリアン</t>
    <phoneticPr fontId="5"/>
  </si>
  <si>
    <t>淡々とペースが流れて地力がはっきり問われた一戦。2勝クラスにしては時計も速そうですし、上位馬はそれなりに評価できるんじゃないだろうか。</t>
    <phoneticPr fontId="13"/>
  </si>
  <si>
    <t>明け4歳の伸び盛りの馬が本格化してきた感じ。マイルに短縮したのも良かったですが、このラップを早め先頭で勝利なら普通に強い。準オープンも即通用だろう。</t>
    <phoneticPr fontId="13"/>
  </si>
  <si>
    <t>ショウナンハレルヤが先手を奪ってこの条件にしては速い流れに。展開も向いた素質馬デゼルがあっさりと差し切って勝利となった。</t>
    <phoneticPr fontId="13"/>
  </si>
  <si>
    <t>素質馬がようやくオープン入り。綺麗な馬場で末脚を存分に活かせるところでは重賞級だろう。ヴィクトリアもエリザベス女王杯も絶妙に適性からズレそうな感じはある。</t>
    <phoneticPr fontId="13"/>
  </si>
  <si>
    <t>先行馬がズラリと揃っていたが、そこまでペースは速くならず。まさかの逃げ戦法を見せたスリーグランドが圧勝となった。</t>
    <phoneticPr fontId="5"/>
  </si>
  <si>
    <t>先行争いが激しくならず、2勝クラスにしてはかなり遅い展開に。前に行った馬が断然有利の展開だったと言えるか。</t>
    <phoneticPr fontId="5"/>
  </si>
  <si>
    <t>徐々に復調してきたタイミングでスローペースから完璧な競馬ができていた。最後は流しているので余力はあるが、展開に恵まれたのは事実だろう。</t>
    <phoneticPr fontId="5"/>
  </si>
  <si>
    <t>今まで追い込みに徹していた馬がまさかの逃げで圧勝。戸崎騎手の神騎乗。シニスターミニスター産駒は晩成ですし、こういう競馬ができるなら期待できるかも。</t>
    <phoneticPr fontId="5"/>
  </si>
  <si>
    <t>トミケンボハテルが逃げて平均的なラップ推移に。特に抜けた馬もいなかった感じで、そのまま逃げ切り勝ちとなった。</t>
    <phoneticPr fontId="13"/>
  </si>
  <si>
    <t>前走は久々で超スローペースで逃げてキレ負け。今回は叩いた上積みと相手に恵まれたのが良かったんだろう。</t>
    <phoneticPr fontId="13"/>
  </si>
  <si>
    <t>先行馬不在のメンバー構成で横山典弘騎手のサクラヴァルールが逃げる展開。スローペースを絶好位からの競馬になったフィリオアレグロがここは完勝となった。</t>
    <phoneticPr fontId="13"/>
  </si>
  <si>
    <t>今回は相手も弱くて内枠からスローペースで完璧な競馬ができていた。素質はそれなりにありそうだが、キレないディープに見えるのでどこかで底を見せるかも。</t>
    <phoneticPr fontId="13"/>
  </si>
  <si>
    <t>前半がかなりスローになりかけたが、ルメール騎乗のトラモントが一気に動いてロンスパ戦に。もうこのクラスでは能力上位だったアメリカンフェイスが順当勝ち。</t>
    <phoneticPr fontId="5"/>
  </si>
  <si>
    <t>もうこのクラスでは明らかに上位だった感じ。いかにもなタピット産駒のダート馬で、揉まれずに気分よく競馬ができれば上でも通用する。</t>
    <phoneticPr fontId="5"/>
  </si>
  <si>
    <t>淡々とペースが流れて地力が問われる展開。断然人気のグランツアーテムがその力を見せて順当勝ちとなった。</t>
    <phoneticPr fontId="13"/>
  </si>
  <si>
    <t>レースセンスには欠けるタイプだが、この相手では能力抜けていた。強い馬ではあるが、世代最上位のダート馬たちは相当に強い。そういった存在かどうかは様子を見たい。</t>
    <phoneticPr fontId="13"/>
  </si>
  <si>
    <t>この条件らしく中盤は緩んだが、後半ラップも全体時計も速いのでハイレベル戦か。上位馬は普通に強そうな感じがします。</t>
    <phoneticPr fontId="13"/>
  </si>
  <si>
    <t>ガリレオの血統ながら東京の高速上がりレースでタイムランクAで勝利したのは立派。もっとスタミナが問われる馬場や条件の方がいい感じはするが。</t>
    <phoneticPr fontId="13"/>
  </si>
  <si>
    <t>ゆったりとしたペースで流れたが、中盤が緩みすぎたせいか最後は差しが決まる展開に。コンソレーションが豪快な末脚を繰り出して差し切り勝ち。</t>
    <phoneticPr fontId="13"/>
  </si>
  <si>
    <t>ダート替わりで凄まじい末脚を繰り出した。ペース流れてどうかだが、こういう脚が使えるなら展開次第で出番はあっていいだろう。</t>
    <phoneticPr fontId="13"/>
  </si>
  <si>
    <t>淀みなくペースが流れて最後は差しが決まる展開。アラカザームが大外から突き抜けて大穴を開けた。</t>
    <phoneticPr fontId="13"/>
  </si>
  <si>
    <t>脚を溜める競馬で良化した感じ。展開向いたにしてもピッチ走法で素晴らしい末脚だった。上のクラスでも展開次第でやれていいはずだ。</t>
    <phoneticPr fontId="13"/>
  </si>
  <si>
    <t>中盤部分がかなり緩んだおかげで決着時計もその分で遅くなった感じ。上位２頭が3着以下を突き放してワンツー。</t>
    <phoneticPr fontId="5"/>
  </si>
  <si>
    <t>スタートで後手を踏んだが道中で押し上げて差し切り勝ち。3着以下は大差をつけているが、ちょっと次走を見てみないとなんとも言えない。</t>
    <phoneticPr fontId="5"/>
  </si>
  <si>
    <t>いかにも東京の長丁場で良さそうなハーツクライ産駒。遅咲きで開花してきた感じで、今年中には東京芝2500mのGII戦に出ていそうな感じがします。</t>
    <phoneticPr fontId="13"/>
  </si>
  <si>
    <t>前半スローペースからラスト4ハロンのロンスパ戦に。もうこのクラスでは上位だったハーツイストワールが勝利となった。</t>
    <phoneticPr fontId="13"/>
  </si>
  <si>
    <t>この条件にしてはペースがかなり流れて持続力が問われる展開に。未勝利勝ちが圧巻のパフォーマンスだったレイモンドバローズが危なげなく連勝を飾った。</t>
    <phoneticPr fontId="13"/>
  </si>
  <si>
    <t>持続力に長けたヴィクトワールピサ産駒。今回も淀みない流れを好位から完璧な競馬ができていた。こういうレースができるならそこそこやれる。</t>
    <phoneticPr fontId="13"/>
  </si>
  <si>
    <t>アテナノワールが逃げたが、なかなか1勝クラスでも見られないようなスローペース戦に。そりゃこんなペースで行ければそのまま逃げ切るのも当然か。</t>
    <phoneticPr fontId="13"/>
  </si>
  <si>
    <t>前走でダート適性は示していたが、今回はいくらなんでも楽なペースで逃げられすぎだろう。上のクラスで同じようなペースでの競馬は不可能。様子を見たい。</t>
    <phoneticPr fontId="13"/>
  </si>
  <si>
    <t>この条件らしく前半と中盤が緩んでラスト3ハロンだけの瞬発戦に。最後は２頭による決め手比べとなったが、スノーハーレーションがギリギリ制して勝利。</t>
    <phoneticPr fontId="13"/>
  </si>
  <si>
    <t>前走は一瞬伸びかけたが失速。今回は短縮で一変したように距離はマイル〜1800mまでか。綺麗な馬場で決め手を活かしてこそのベタなディープ産駒でしょう。</t>
    <phoneticPr fontId="13"/>
  </si>
  <si>
    <t>前半から特に緩むところがなく、最後は上がりがかなりかかる結果となった。ロングテールがスタミナ戦を制して勝利。</t>
    <phoneticPr fontId="5"/>
  </si>
  <si>
    <t>早めに動く競馬でスタミナを活かし切った。ダート血統ではなくとにかくキレないのでダート長距離を走っている感じ。最終的に芝の超スタミナ戦とかで走っていそうだが・・・</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</si>
</sst>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0">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9"/>
      <color theme="1"/>
      <name val="ＭＳ Ｐゴシック"/>
      <family val="3"/>
      <charset val="128"/>
      <scheme val="minor"/>
    </font>
    <font>
      <sz val="7"/>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0" fillId="0" borderId="1" xfId="0" applyBorder="1"/>
    <xf numFmtId="0" fontId="16" fillId="4" borderId="1" xfId="0" applyFont="1" applyFill="1" applyBorder="1" applyAlignment="1">
      <alignment horizontal="lef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9" fillId="0" borderId="1" xfId="0"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48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0" t="s">
        <v>95</v>
      </c>
      <c r="G2" s="51"/>
      <c r="H2" s="51"/>
      <c r="I2" s="51"/>
      <c r="J2" s="51"/>
      <c r="K2" s="52"/>
      <c r="L2" s="19" t="s">
        <v>39</v>
      </c>
      <c r="M2" s="19" t="s">
        <v>40</v>
      </c>
      <c r="N2" s="19" t="s">
        <v>57</v>
      </c>
      <c r="O2" s="19"/>
      <c r="P2" s="19"/>
      <c r="Q2" s="50" t="s">
        <v>41</v>
      </c>
      <c r="R2" s="51"/>
      <c r="S2" s="52"/>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5"/>
  <sheetViews>
    <sheetView workbookViewId="0">
      <pane xSplit="5" ySplit="1" topLeftCell="S2" activePane="bottomRight" state="frozen"/>
      <selection activeCell="E15" sqref="E15"/>
      <selection pane="topRight" activeCell="E15" sqref="E15"/>
      <selection pane="bottomLeft" activeCell="E15" sqref="E15"/>
      <selection pane="bottomRight" activeCell="W5" sqref="W5"/>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195</v>
      </c>
      <c r="X1" s="4" t="s">
        <v>9</v>
      </c>
      <c r="Y1" s="4" t="s">
        <v>100</v>
      </c>
      <c r="Z1" s="4" t="s">
        <v>10</v>
      </c>
      <c r="AA1" s="4" t="s">
        <v>11</v>
      </c>
      <c r="AB1" s="4"/>
      <c r="AC1" s="4" t="s">
        <v>12</v>
      </c>
      <c r="AD1" s="4" t="s">
        <v>13</v>
      </c>
      <c r="AE1" s="4" t="s">
        <v>55</v>
      </c>
      <c r="AF1" s="4" t="s">
        <v>56</v>
      </c>
      <c r="AG1" s="1" t="s">
        <v>14</v>
      </c>
      <c r="AH1" s="22" t="s">
        <v>178</v>
      </c>
    </row>
    <row r="2" spans="1:34" s="5" customFormat="1">
      <c r="A2" s="6">
        <v>44233</v>
      </c>
      <c r="B2" s="7" t="s">
        <v>193</v>
      </c>
      <c r="C2" s="8" t="s">
        <v>209</v>
      </c>
      <c r="D2" s="9">
        <v>5.486111111111111E-2</v>
      </c>
      <c r="E2" s="8" t="s">
        <v>363</v>
      </c>
      <c r="F2" s="34">
        <v>7</v>
      </c>
      <c r="G2" s="10">
        <v>10.9</v>
      </c>
      <c r="H2" s="10">
        <v>11.3</v>
      </c>
      <c r="I2" s="10">
        <v>12.1</v>
      </c>
      <c r="J2" s="10">
        <v>12.3</v>
      </c>
      <c r="K2" s="10">
        <v>12.4</v>
      </c>
      <c r="L2" s="10">
        <v>13</v>
      </c>
      <c r="M2" s="31">
        <f>SUM(F2:H2)</f>
        <v>29.2</v>
      </c>
      <c r="N2" s="31">
        <f>I2</f>
        <v>12.1</v>
      </c>
      <c r="O2" s="31">
        <f>SUM(J2:L2)</f>
        <v>37.700000000000003</v>
      </c>
      <c r="P2" s="11" t="s">
        <v>236</v>
      </c>
      <c r="Q2" s="11" t="s">
        <v>223</v>
      </c>
      <c r="R2" s="13" t="s">
        <v>358</v>
      </c>
      <c r="S2" s="13" t="s">
        <v>242</v>
      </c>
      <c r="T2" s="13" t="s">
        <v>235</v>
      </c>
      <c r="U2" s="12">
        <v>5.3</v>
      </c>
      <c r="V2" s="12">
        <v>4.7</v>
      </c>
      <c r="W2" s="11" t="s">
        <v>180</v>
      </c>
      <c r="X2" s="8">
        <v>-0.5</v>
      </c>
      <c r="Y2" s="11" t="s">
        <v>347</v>
      </c>
      <c r="Z2" s="12" t="s">
        <v>468</v>
      </c>
      <c r="AA2" s="8">
        <v>-0.5</v>
      </c>
      <c r="AB2" s="11"/>
      <c r="AC2" s="11" t="s">
        <v>349</v>
      </c>
      <c r="AD2" s="11" t="s">
        <v>349</v>
      </c>
      <c r="AE2" s="11" t="s">
        <v>200</v>
      </c>
      <c r="AF2" s="8"/>
      <c r="AG2" s="8" t="s">
        <v>458</v>
      </c>
      <c r="AH2" s="35" t="s">
        <v>459</v>
      </c>
    </row>
    <row r="3" spans="1:34" s="5" customFormat="1">
      <c r="A3" s="6">
        <v>44233</v>
      </c>
      <c r="B3" s="7" t="s">
        <v>187</v>
      </c>
      <c r="C3" s="8" t="s">
        <v>209</v>
      </c>
      <c r="D3" s="9">
        <v>5.486111111111111E-2</v>
      </c>
      <c r="E3" s="8" t="s">
        <v>383</v>
      </c>
      <c r="F3" s="34">
        <v>7.1</v>
      </c>
      <c r="G3" s="10">
        <v>11.2</v>
      </c>
      <c r="H3" s="10">
        <v>11.8</v>
      </c>
      <c r="I3" s="10">
        <v>12.3</v>
      </c>
      <c r="J3" s="10">
        <v>12.2</v>
      </c>
      <c r="K3" s="10">
        <v>12</v>
      </c>
      <c r="L3" s="10">
        <v>12.4</v>
      </c>
      <c r="M3" s="31">
        <f>SUM(F3:H3)</f>
        <v>30.099999999999998</v>
      </c>
      <c r="N3" s="31">
        <f>I3</f>
        <v>12.3</v>
      </c>
      <c r="O3" s="31">
        <f>SUM(J3:L3)</f>
        <v>36.6</v>
      </c>
      <c r="P3" s="11" t="s">
        <v>222</v>
      </c>
      <c r="Q3" s="11" t="s">
        <v>276</v>
      </c>
      <c r="R3" s="13" t="s">
        <v>242</v>
      </c>
      <c r="S3" s="13" t="s">
        <v>372</v>
      </c>
      <c r="T3" s="13" t="s">
        <v>384</v>
      </c>
      <c r="U3" s="12">
        <v>5.3</v>
      </c>
      <c r="V3" s="12">
        <v>4.7</v>
      </c>
      <c r="W3" s="11" t="s">
        <v>180</v>
      </c>
      <c r="X3" s="8">
        <v>0.5</v>
      </c>
      <c r="Y3" s="11" t="s">
        <v>347</v>
      </c>
      <c r="Z3" s="12">
        <v>1</v>
      </c>
      <c r="AA3" s="8">
        <v>-0.5</v>
      </c>
      <c r="AB3" s="11"/>
      <c r="AC3" s="11" t="s">
        <v>350</v>
      </c>
      <c r="AD3" s="11" t="s">
        <v>348</v>
      </c>
      <c r="AE3" s="11" t="s">
        <v>180</v>
      </c>
      <c r="AF3" s="8"/>
      <c r="AG3" s="8" t="s">
        <v>447</v>
      </c>
      <c r="AH3" s="35" t="s">
        <v>448</v>
      </c>
    </row>
    <row r="4" spans="1:34" s="5" customFormat="1">
      <c r="A4" s="6">
        <v>44234</v>
      </c>
      <c r="B4" s="7" t="s">
        <v>188</v>
      </c>
      <c r="C4" s="8" t="s">
        <v>209</v>
      </c>
      <c r="D4" s="9">
        <v>5.4224537037037036E-2</v>
      </c>
      <c r="E4" s="8" t="s">
        <v>428</v>
      </c>
      <c r="F4" s="34">
        <v>7</v>
      </c>
      <c r="G4" s="10">
        <v>11.3</v>
      </c>
      <c r="H4" s="10">
        <v>11.9</v>
      </c>
      <c r="I4" s="10">
        <v>12.2</v>
      </c>
      <c r="J4" s="10">
        <v>12</v>
      </c>
      <c r="K4" s="10">
        <v>11.6</v>
      </c>
      <c r="L4" s="10">
        <v>12.5</v>
      </c>
      <c r="M4" s="31">
        <f>SUM(F4:H4)</f>
        <v>30.200000000000003</v>
      </c>
      <c r="N4" s="31">
        <f>I4</f>
        <v>12.2</v>
      </c>
      <c r="O4" s="31">
        <f>SUM(J4:L4)</f>
        <v>36.1</v>
      </c>
      <c r="P4" s="11" t="s">
        <v>212</v>
      </c>
      <c r="Q4" s="11" t="s">
        <v>223</v>
      </c>
      <c r="R4" s="13" t="s">
        <v>429</v>
      </c>
      <c r="S4" s="13" t="s">
        <v>430</v>
      </c>
      <c r="T4" s="13" t="s">
        <v>431</v>
      </c>
      <c r="U4" s="12">
        <v>3.2</v>
      </c>
      <c r="V4" s="12">
        <v>3.6</v>
      </c>
      <c r="W4" s="11" t="s">
        <v>180</v>
      </c>
      <c r="X4" s="8">
        <v>0.6</v>
      </c>
      <c r="Y4" s="11">
        <v>-0.1</v>
      </c>
      <c r="Z4" s="12">
        <v>0.9</v>
      </c>
      <c r="AA4" s="8">
        <v>-0.4</v>
      </c>
      <c r="AB4" s="11"/>
      <c r="AC4" s="11" t="s">
        <v>350</v>
      </c>
      <c r="AD4" s="11" t="s">
        <v>348</v>
      </c>
      <c r="AE4" s="11" t="s">
        <v>180</v>
      </c>
      <c r="AF4" s="8"/>
      <c r="AG4" s="8" t="s">
        <v>441</v>
      </c>
      <c r="AH4" s="35" t="s">
        <v>442</v>
      </c>
    </row>
    <row r="5" spans="1:34" s="5" customFormat="1">
      <c r="A5" s="6">
        <v>44241</v>
      </c>
      <c r="B5" s="7" t="s">
        <v>356</v>
      </c>
      <c r="C5" s="8" t="s">
        <v>209</v>
      </c>
      <c r="D5" s="9">
        <v>5.4918981481481478E-2</v>
      </c>
      <c r="E5" s="42" t="s">
        <v>502</v>
      </c>
      <c r="F5" s="34">
        <v>7.1</v>
      </c>
      <c r="G5" s="10">
        <v>10.9</v>
      </c>
      <c r="H5" s="10">
        <v>11.2</v>
      </c>
      <c r="I5" s="10">
        <v>12.3</v>
      </c>
      <c r="J5" s="10">
        <v>12.8</v>
      </c>
      <c r="K5" s="10">
        <v>12.6</v>
      </c>
      <c r="L5" s="10">
        <v>12.6</v>
      </c>
      <c r="M5" s="31">
        <f>SUM(F5:H5)</f>
        <v>29.2</v>
      </c>
      <c r="N5" s="31">
        <f>I5</f>
        <v>12.3</v>
      </c>
      <c r="O5" s="31">
        <f>SUM(J5:L5)</f>
        <v>38</v>
      </c>
      <c r="P5" s="11" t="s">
        <v>236</v>
      </c>
      <c r="Q5" s="11" t="s">
        <v>373</v>
      </c>
      <c r="R5" s="13" t="s">
        <v>229</v>
      </c>
      <c r="S5" s="13" t="s">
        <v>278</v>
      </c>
      <c r="T5" s="13" t="s">
        <v>262</v>
      </c>
      <c r="U5" s="12">
        <v>3.1</v>
      </c>
      <c r="V5" s="12">
        <v>3</v>
      </c>
      <c r="W5" s="11" t="s">
        <v>180</v>
      </c>
      <c r="X5" s="8" t="s">
        <v>468</v>
      </c>
      <c r="Y5" s="11" t="s">
        <v>347</v>
      </c>
      <c r="Z5" s="12">
        <v>0.3</v>
      </c>
      <c r="AA5" s="8">
        <v>-0.3</v>
      </c>
      <c r="AB5" s="11"/>
      <c r="AC5" s="11" t="s">
        <v>348</v>
      </c>
      <c r="AD5" s="11" t="s">
        <v>349</v>
      </c>
      <c r="AE5" s="11" t="s">
        <v>200</v>
      </c>
      <c r="AF5" s="8"/>
      <c r="AG5" s="8" t="s">
        <v>545</v>
      </c>
      <c r="AH5" s="35" t="s">
        <v>546</v>
      </c>
    </row>
  </sheetData>
  <autoFilter ref="A1:AH2" xr:uid="{00000000-0009-0000-0000-000009000000}"/>
  <phoneticPr fontId="13"/>
  <conditionalFormatting sqref="AC2:AD2">
    <cfRule type="containsText" dxfId="206" priority="782" operator="containsText" text="E">
      <formula>NOT(ISERROR(SEARCH("E",AC2)))</formula>
    </cfRule>
    <cfRule type="containsText" dxfId="205" priority="783" operator="containsText" text="B">
      <formula>NOT(ISERROR(SEARCH("B",AC2)))</formula>
    </cfRule>
    <cfRule type="containsText" dxfId="204" priority="784" operator="containsText" text="A">
      <formula>NOT(ISERROR(SEARCH("A",AC2)))</formula>
    </cfRule>
  </conditionalFormatting>
  <conditionalFormatting sqref="AE2:AF2">
    <cfRule type="containsText" dxfId="203" priority="779" operator="containsText" text="E">
      <formula>NOT(ISERROR(SEARCH("E",AE2)))</formula>
    </cfRule>
    <cfRule type="containsText" dxfId="202" priority="780" operator="containsText" text="B">
      <formula>NOT(ISERROR(SEARCH("B",AE2)))</formula>
    </cfRule>
    <cfRule type="containsText" dxfId="201" priority="781" operator="containsText" text="A">
      <formula>NOT(ISERROR(SEARCH("A",AE2)))</formula>
    </cfRule>
  </conditionalFormatting>
  <conditionalFormatting sqref="G2:L2">
    <cfRule type="colorScale" priority="1017">
      <colorScale>
        <cfvo type="min"/>
        <cfvo type="percentile" val="50"/>
        <cfvo type="max"/>
        <color rgb="FFF8696B"/>
        <color rgb="FFFFEB84"/>
        <color rgb="FF63BE7B"/>
      </colorScale>
    </cfRule>
  </conditionalFormatting>
  <conditionalFormatting sqref="W2">
    <cfRule type="containsText" dxfId="200" priority="46" operator="containsText" text="D">
      <formula>NOT(ISERROR(SEARCH("D",W2)))</formula>
    </cfRule>
    <cfRule type="containsText" dxfId="199" priority="47" operator="containsText" text="S">
      <formula>NOT(ISERROR(SEARCH("S",W2)))</formula>
    </cfRule>
    <cfRule type="containsText" dxfId="198" priority="48" operator="containsText" text="F">
      <formula>NOT(ISERROR(SEARCH("F",W2)))</formula>
    </cfRule>
    <cfRule type="containsText" dxfId="197" priority="49" operator="containsText" text="E">
      <formula>NOT(ISERROR(SEARCH("E",W2)))</formula>
    </cfRule>
    <cfRule type="containsText" dxfId="196" priority="50" operator="containsText" text="B">
      <formula>NOT(ISERROR(SEARCH("B",W2)))</formula>
    </cfRule>
    <cfRule type="containsText" dxfId="195" priority="51" operator="containsText" text="A">
      <formula>NOT(ISERROR(SEARCH("A",W2)))</formula>
    </cfRule>
  </conditionalFormatting>
  <conditionalFormatting sqref="AC3:AD3">
    <cfRule type="containsText" dxfId="194" priority="42" operator="containsText" text="E">
      <formula>NOT(ISERROR(SEARCH("E",AC3)))</formula>
    </cfRule>
    <cfRule type="containsText" dxfId="193" priority="43" operator="containsText" text="B">
      <formula>NOT(ISERROR(SEARCH("B",AC3)))</formula>
    </cfRule>
    <cfRule type="containsText" dxfId="192" priority="44" operator="containsText" text="A">
      <formula>NOT(ISERROR(SEARCH("A",AC3)))</formula>
    </cfRule>
  </conditionalFormatting>
  <conditionalFormatting sqref="AE3:AF3">
    <cfRule type="containsText" dxfId="191" priority="39" operator="containsText" text="E">
      <formula>NOT(ISERROR(SEARCH("E",AE3)))</formula>
    </cfRule>
    <cfRule type="containsText" dxfId="190" priority="40" operator="containsText" text="B">
      <formula>NOT(ISERROR(SEARCH("B",AE3)))</formula>
    </cfRule>
    <cfRule type="containsText" dxfId="189" priority="41" operator="containsText" text="A">
      <formula>NOT(ISERROR(SEARCH("A",AE3)))</formula>
    </cfRule>
  </conditionalFormatting>
  <conditionalFormatting sqref="G3:L3">
    <cfRule type="colorScale" priority="45">
      <colorScale>
        <cfvo type="min"/>
        <cfvo type="percentile" val="50"/>
        <cfvo type="max"/>
        <color rgb="FFF8696B"/>
        <color rgb="FFFFEB84"/>
        <color rgb="FF63BE7B"/>
      </colorScale>
    </cfRule>
  </conditionalFormatting>
  <conditionalFormatting sqref="AC4:AD4">
    <cfRule type="containsText" dxfId="188" priority="29" operator="containsText" text="E">
      <formula>NOT(ISERROR(SEARCH("E",AC4)))</formula>
    </cfRule>
    <cfRule type="containsText" dxfId="187" priority="30" operator="containsText" text="B">
      <formula>NOT(ISERROR(SEARCH("B",AC4)))</formula>
    </cfRule>
    <cfRule type="containsText" dxfId="186" priority="31" operator="containsText" text="A">
      <formula>NOT(ISERROR(SEARCH("A",AC4)))</formula>
    </cfRule>
  </conditionalFormatting>
  <conditionalFormatting sqref="AE4:AF4">
    <cfRule type="containsText" dxfId="185" priority="26" operator="containsText" text="E">
      <formula>NOT(ISERROR(SEARCH("E",AE4)))</formula>
    </cfRule>
    <cfRule type="containsText" dxfId="184" priority="27" operator="containsText" text="B">
      <formula>NOT(ISERROR(SEARCH("B",AE4)))</formula>
    </cfRule>
    <cfRule type="containsText" dxfId="183" priority="28" operator="containsText" text="A">
      <formula>NOT(ISERROR(SEARCH("A",AE4)))</formula>
    </cfRule>
  </conditionalFormatting>
  <conditionalFormatting sqref="G4:L4">
    <cfRule type="colorScale" priority="32">
      <colorScale>
        <cfvo type="min"/>
        <cfvo type="percentile" val="50"/>
        <cfvo type="max"/>
        <color rgb="FFF8696B"/>
        <color rgb="FFFFEB84"/>
        <color rgb="FF63BE7B"/>
      </colorScale>
    </cfRule>
  </conditionalFormatting>
  <conditionalFormatting sqref="W4">
    <cfRule type="containsText" dxfId="182" priority="20" operator="containsText" text="D">
      <formula>NOT(ISERROR(SEARCH("D",W4)))</formula>
    </cfRule>
    <cfRule type="containsText" dxfId="181" priority="21" operator="containsText" text="S">
      <formula>NOT(ISERROR(SEARCH("S",W4)))</formula>
    </cfRule>
    <cfRule type="containsText" dxfId="180" priority="22" operator="containsText" text="F">
      <formula>NOT(ISERROR(SEARCH("F",W4)))</formula>
    </cfRule>
    <cfRule type="containsText" dxfId="179" priority="23" operator="containsText" text="E">
      <formula>NOT(ISERROR(SEARCH("E",W4)))</formula>
    </cfRule>
    <cfRule type="containsText" dxfId="178" priority="24" operator="containsText" text="B">
      <formula>NOT(ISERROR(SEARCH("B",W4)))</formula>
    </cfRule>
    <cfRule type="containsText" dxfId="177" priority="25" operator="containsText" text="A">
      <formula>NOT(ISERROR(SEARCH("A",W4)))</formula>
    </cfRule>
  </conditionalFormatting>
  <conditionalFormatting sqref="W3">
    <cfRule type="containsText" dxfId="176" priority="14" operator="containsText" text="D">
      <formula>NOT(ISERROR(SEARCH("D",W3)))</formula>
    </cfRule>
    <cfRule type="containsText" dxfId="175" priority="15" operator="containsText" text="S">
      <formula>NOT(ISERROR(SEARCH("S",W3)))</formula>
    </cfRule>
    <cfRule type="containsText" dxfId="174" priority="16" operator="containsText" text="F">
      <formula>NOT(ISERROR(SEARCH("F",W3)))</formula>
    </cfRule>
    <cfRule type="containsText" dxfId="173" priority="17" operator="containsText" text="E">
      <formula>NOT(ISERROR(SEARCH("E",W3)))</formula>
    </cfRule>
    <cfRule type="containsText" dxfId="172" priority="18" operator="containsText" text="B">
      <formula>NOT(ISERROR(SEARCH("B",W3)))</formula>
    </cfRule>
    <cfRule type="containsText" dxfId="171" priority="19" operator="containsText" text="A">
      <formula>NOT(ISERROR(SEARCH("A",W3)))</formula>
    </cfRule>
  </conditionalFormatting>
  <conditionalFormatting sqref="AC5:AD5">
    <cfRule type="containsText" dxfId="170" priority="10" operator="containsText" text="E">
      <formula>NOT(ISERROR(SEARCH("E",AC5)))</formula>
    </cfRule>
    <cfRule type="containsText" dxfId="169" priority="11" operator="containsText" text="B">
      <formula>NOT(ISERROR(SEARCH("B",AC5)))</formula>
    </cfRule>
    <cfRule type="containsText" dxfId="168" priority="12" operator="containsText" text="A">
      <formula>NOT(ISERROR(SEARCH("A",AC5)))</formula>
    </cfRule>
  </conditionalFormatting>
  <conditionalFormatting sqref="AE5:AF5">
    <cfRule type="containsText" dxfId="167" priority="7" operator="containsText" text="E">
      <formula>NOT(ISERROR(SEARCH("E",AE5)))</formula>
    </cfRule>
    <cfRule type="containsText" dxfId="166" priority="8" operator="containsText" text="B">
      <formula>NOT(ISERROR(SEARCH("B",AE5)))</formula>
    </cfRule>
    <cfRule type="containsText" dxfId="165" priority="9" operator="containsText" text="A">
      <formula>NOT(ISERROR(SEARCH("A",AE5)))</formula>
    </cfRule>
  </conditionalFormatting>
  <conditionalFormatting sqref="G5:L5">
    <cfRule type="colorScale" priority="13">
      <colorScale>
        <cfvo type="min"/>
        <cfvo type="percentile" val="50"/>
        <cfvo type="max"/>
        <color rgb="FFF8696B"/>
        <color rgb="FFFFEB84"/>
        <color rgb="FF63BE7B"/>
      </colorScale>
    </cfRule>
  </conditionalFormatting>
  <conditionalFormatting sqref="W5">
    <cfRule type="containsText" dxfId="164" priority="1" operator="containsText" text="D">
      <formula>NOT(ISERROR(SEARCH("D",W5)))</formula>
    </cfRule>
    <cfRule type="containsText" dxfId="163" priority="2" operator="containsText" text="S">
      <formula>NOT(ISERROR(SEARCH("S",W5)))</formula>
    </cfRule>
    <cfRule type="containsText" dxfId="162" priority="3" operator="containsText" text="F">
      <formula>NOT(ISERROR(SEARCH("F",W5)))</formula>
    </cfRule>
    <cfRule type="containsText" dxfId="161" priority="4" operator="containsText" text="E">
      <formula>NOT(ISERROR(SEARCH("E",W5)))</formula>
    </cfRule>
    <cfRule type="containsText" dxfId="160" priority="5" operator="containsText" text="B">
      <formula>NOT(ISERROR(SEARCH("B",W5)))</formula>
    </cfRule>
    <cfRule type="containsText" dxfId="159" priority="6" operator="containsText" text="A">
      <formula>NOT(ISERROR(SEARCH("A",W5)))</formula>
    </cfRule>
  </conditionalFormatting>
  <dataValidations count="1">
    <dataValidation type="list" allowBlank="1" showInputMessage="1" showErrorMessage="1" sqref="AF2:AF5"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16"/>
  <sheetViews>
    <sheetView zoomScaleNormal="100" workbookViewId="0">
      <pane xSplit="5" ySplit="1" topLeftCell="T2" activePane="bottomRight" state="frozen"/>
      <selection activeCell="E15" sqref="E15"/>
      <selection pane="topRight" activeCell="E15" sqref="E15"/>
      <selection pane="bottomLeft" activeCell="E15" sqref="E15"/>
      <selection pane="bottomRight" activeCell="Y13" sqref="Y13:AE1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196</v>
      </c>
      <c r="Y1" s="4" t="s">
        <v>9</v>
      </c>
      <c r="Z1" s="4" t="s">
        <v>100</v>
      </c>
      <c r="AA1" s="4" t="s">
        <v>10</v>
      </c>
      <c r="AB1" s="4" t="s">
        <v>11</v>
      </c>
      <c r="AC1" s="4"/>
      <c r="AD1" s="4" t="s">
        <v>12</v>
      </c>
      <c r="AE1" s="4" t="s">
        <v>13</v>
      </c>
      <c r="AF1" s="4" t="s">
        <v>55</v>
      </c>
      <c r="AG1" s="4" t="s">
        <v>60</v>
      </c>
      <c r="AH1" s="1" t="s">
        <v>29</v>
      </c>
      <c r="AI1" s="22" t="s">
        <v>178</v>
      </c>
    </row>
    <row r="2" spans="1:35" s="5" customFormat="1">
      <c r="A2" s="6">
        <v>44226</v>
      </c>
      <c r="B2" s="26" t="s">
        <v>185</v>
      </c>
      <c r="C2" s="8" t="s">
        <v>226</v>
      </c>
      <c r="D2" s="9">
        <v>5.9085648148148151E-2</v>
      </c>
      <c r="E2" s="8" t="s">
        <v>215</v>
      </c>
      <c r="F2" s="10">
        <v>12.7</v>
      </c>
      <c r="G2" s="10">
        <v>11.3</v>
      </c>
      <c r="H2" s="10">
        <v>12.3</v>
      </c>
      <c r="I2" s="10">
        <v>12.7</v>
      </c>
      <c r="J2" s="10">
        <v>12.2</v>
      </c>
      <c r="K2" s="10">
        <v>12</v>
      </c>
      <c r="L2" s="10">
        <v>12.3</v>
      </c>
      <c r="M2" s="31">
        <f t="shared" ref="M2:M7" si="0">SUM(F2:H2)</f>
        <v>36.299999999999997</v>
      </c>
      <c r="N2" s="31">
        <f t="shared" ref="N2:N7" si="1">I2</f>
        <v>12.7</v>
      </c>
      <c r="O2" s="31">
        <f t="shared" ref="O2:O7" si="2">SUM(J2:L2)</f>
        <v>36.5</v>
      </c>
      <c r="P2" s="32">
        <f t="shared" ref="P2:P7" si="3">SUM(F2:J2)</f>
        <v>61.2</v>
      </c>
      <c r="Q2" s="11" t="s">
        <v>338</v>
      </c>
      <c r="R2" s="11" t="s">
        <v>214</v>
      </c>
      <c r="S2" s="13" t="s">
        <v>216</v>
      </c>
      <c r="T2" s="13" t="s">
        <v>217</v>
      </c>
      <c r="U2" s="13" t="s">
        <v>218</v>
      </c>
      <c r="V2" s="12">
        <v>11.1</v>
      </c>
      <c r="W2" s="12">
        <v>11.1</v>
      </c>
      <c r="X2" s="11" t="s">
        <v>230</v>
      </c>
      <c r="Y2" s="8">
        <v>-0.6</v>
      </c>
      <c r="Z2" s="11" t="s">
        <v>347</v>
      </c>
      <c r="AA2" s="8">
        <v>0.6</v>
      </c>
      <c r="AB2" s="8">
        <v>-1.2</v>
      </c>
      <c r="AC2" s="11"/>
      <c r="AD2" s="11" t="s">
        <v>348</v>
      </c>
      <c r="AE2" s="11" t="s">
        <v>348</v>
      </c>
      <c r="AF2" s="11" t="s">
        <v>201</v>
      </c>
      <c r="AG2" s="8" t="s">
        <v>208</v>
      </c>
      <c r="AH2" s="8" t="s">
        <v>337</v>
      </c>
      <c r="AI2" s="35" t="s">
        <v>339</v>
      </c>
    </row>
    <row r="3" spans="1:35" s="5" customFormat="1">
      <c r="A3" s="6">
        <v>44226</v>
      </c>
      <c r="B3" s="7" t="s">
        <v>197</v>
      </c>
      <c r="C3" s="8" t="s">
        <v>226</v>
      </c>
      <c r="D3" s="9">
        <v>5.9085648148148151E-2</v>
      </c>
      <c r="E3" s="41" t="s">
        <v>345</v>
      </c>
      <c r="F3" s="10">
        <v>12.4</v>
      </c>
      <c r="G3" s="10">
        <v>10.8</v>
      </c>
      <c r="H3" s="10">
        <v>12.2</v>
      </c>
      <c r="I3" s="10">
        <v>12.4</v>
      </c>
      <c r="J3" s="10">
        <v>12.6</v>
      </c>
      <c r="K3" s="10">
        <v>12.3</v>
      </c>
      <c r="L3" s="10">
        <v>12.8</v>
      </c>
      <c r="M3" s="31">
        <f t="shared" si="0"/>
        <v>35.400000000000006</v>
      </c>
      <c r="N3" s="31">
        <f t="shared" si="1"/>
        <v>12.4</v>
      </c>
      <c r="O3" s="31">
        <f t="shared" si="2"/>
        <v>37.700000000000003</v>
      </c>
      <c r="P3" s="32">
        <f t="shared" si="3"/>
        <v>60.400000000000006</v>
      </c>
      <c r="Q3" s="11" t="s">
        <v>205</v>
      </c>
      <c r="R3" s="11" t="s">
        <v>214</v>
      </c>
      <c r="S3" s="13" t="s">
        <v>219</v>
      </c>
      <c r="T3" s="13" t="s">
        <v>220</v>
      </c>
      <c r="U3" s="13" t="s">
        <v>221</v>
      </c>
      <c r="V3" s="12">
        <v>11.1</v>
      </c>
      <c r="W3" s="12">
        <v>11.1</v>
      </c>
      <c r="X3" s="11" t="s">
        <v>230</v>
      </c>
      <c r="Y3" s="8">
        <v>-0.8</v>
      </c>
      <c r="Z3" s="11" t="s">
        <v>347</v>
      </c>
      <c r="AA3" s="8">
        <v>0.4</v>
      </c>
      <c r="AB3" s="8">
        <v>-1.2</v>
      </c>
      <c r="AC3" s="11"/>
      <c r="AD3" s="11" t="s">
        <v>348</v>
      </c>
      <c r="AE3" s="11" t="s">
        <v>348</v>
      </c>
      <c r="AF3" s="11" t="s">
        <v>201</v>
      </c>
      <c r="AG3" s="8" t="s">
        <v>208</v>
      </c>
      <c r="AH3" s="8" t="s">
        <v>344</v>
      </c>
      <c r="AI3" s="35" t="s">
        <v>346</v>
      </c>
    </row>
    <row r="4" spans="1:35" s="5" customFormat="1">
      <c r="A4" s="6">
        <v>44226</v>
      </c>
      <c r="B4" s="7" t="s">
        <v>184</v>
      </c>
      <c r="C4" s="8" t="s">
        <v>226</v>
      </c>
      <c r="D4" s="9">
        <v>5.7743055555555554E-2</v>
      </c>
      <c r="E4" s="41" t="s">
        <v>245</v>
      </c>
      <c r="F4" s="10">
        <v>12.4</v>
      </c>
      <c r="G4" s="10">
        <v>10.9</v>
      </c>
      <c r="H4" s="10">
        <v>11.3</v>
      </c>
      <c r="I4" s="10">
        <v>11.8</v>
      </c>
      <c r="J4" s="10">
        <v>12.3</v>
      </c>
      <c r="K4" s="10">
        <v>12.6</v>
      </c>
      <c r="L4" s="10">
        <v>12.6</v>
      </c>
      <c r="M4" s="31">
        <f t="shared" si="0"/>
        <v>34.6</v>
      </c>
      <c r="N4" s="31">
        <f t="shared" si="1"/>
        <v>11.8</v>
      </c>
      <c r="O4" s="31">
        <f t="shared" si="2"/>
        <v>37.5</v>
      </c>
      <c r="P4" s="32">
        <f t="shared" si="3"/>
        <v>58.7</v>
      </c>
      <c r="Q4" s="11" t="s">
        <v>244</v>
      </c>
      <c r="R4" s="11" t="s">
        <v>206</v>
      </c>
      <c r="S4" s="13" t="s">
        <v>246</v>
      </c>
      <c r="T4" s="13" t="s">
        <v>247</v>
      </c>
      <c r="U4" s="13" t="s">
        <v>248</v>
      </c>
      <c r="V4" s="12">
        <v>11.1</v>
      </c>
      <c r="W4" s="12">
        <v>11.1</v>
      </c>
      <c r="X4" s="11" t="s">
        <v>230</v>
      </c>
      <c r="Y4" s="8">
        <v>-1</v>
      </c>
      <c r="Z4" s="11" t="s">
        <v>347</v>
      </c>
      <c r="AA4" s="8">
        <v>0.2</v>
      </c>
      <c r="AB4" s="8">
        <v>-1.2</v>
      </c>
      <c r="AC4" s="11"/>
      <c r="AD4" s="11" t="s">
        <v>349</v>
      </c>
      <c r="AE4" s="11" t="s">
        <v>348</v>
      </c>
      <c r="AF4" s="11" t="s">
        <v>201</v>
      </c>
      <c r="AG4" s="8" t="s">
        <v>208</v>
      </c>
      <c r="AH4" s="8" t="s">
        <v>325</v>
      </c>
      <c r="AI4" s="35" t="s">
        <v>326</v>
      </c>
    </row>
    <row r="5" spans="1:35" s="5" customFormat="1">
      <c r="A5" s="6">
        <v>44226</v>
      </c>
      <c r="B5" s="7" t="s">
        <v>189</v>
      </c>
      <c r="C5" s="8" t="s">
        <v>226</v>
      </c>
      <c r="D5" s="9">
        <v>5.7025462962962958E-2</v>
      </c>
      <c r="E5" s="41" t="s">
        <v>252</v>
      </c>
      <c r="F5" s="10">
        <v>12.4</v>
      </c>
      <c r="G5" s="10">
        <v>10.6</v>
      </c>
      <c r="H5" s="10">
        <v>11.5</v>
      </c>
      <c r="I5" s="10">
        <v>11.9</v>
      </c>
      <c r="J5" s="10">
        <v>12.1</v>
      </c>
      <c r="K5" s="10">
        <v>11.8</v>
      </c>
      <c r="L5" s="10">
        <v>12.4</v>
      </c>
      <c r="M5" s="31">
        <f t="shared" si="0"/>
        <v>34.5</v>
      </c>
      <c r="N5" s="31">
        <f t="shared" si="1"/>
        <v>11.9</v>
      </c>
      <c r="O5" s="31">
        <f t="shared" si="2"/>
        <v>36.299999999999997</v>
      </c>
      <c r="P5" s="32">
        <f t="shared" si="3"/>
        <v>58.5</v>
      </c>
      <c r="Q5" s="11" t="s">
        <v>205</v>
      </c>
      <c r="R5" s="11" t="s">
        <v>206</v>
      </c>
      <c r="S5" s="13" t="s">
        <v>253</v>
      </c>
      <c r="T5" s="13" t="s">
        <v>254</v>
      </c>
      <c r="U5" s="13" t="s">
        <v>255</v>
      </c>
      <c r="V5" s="12">
        <v>11.1</v>
      </c>
      <c r="W5" s="12">
        <v>11.1</v>
      </c>
      <c r="X5" s="11" t="s">
        <v>230</v>
      </c>
      <c r="Y5" s="8">
        <v>-0.8</v>
      </c>
      <c r="Z5" s="11" t="s">
        <v>347</v>
      </c>
      <c r="AA5" s="8">
        <v>0.4</v>
      </c>
      <c r="AB5" s="8">
        <v>-1.2</v>
      </c>
      <c r="AC5" s="11"/>
      <c r="AD5" s="11" t="s">
        <v>348</v>
      </c>
      <c r="AE5" s="11" t="s">
        <v>349</v>
      </c>
      <c r="AF5" s="11" t="s">
        <v>202</v>
      </c>
      <c r="AG5" s="8" t="s">
        <v>208</v>
      </c>
      <c r="AH5" s="8" t="s">
        <v>323</v>
      </c>
      <c r="AI5" s="35" t="s">
        <v>324</v>
      </c>
    </row>
    <row r="6" spans="1:35" s="5" customFormat="1">
      <c r="A6" s="6">
        <v>44227</v>
      </c>
      <c r="B6" s="7" t="s">
        <v>183</v>
      </c>
      <c r="C6" s="8" t="s">
        <v>226</v>
      </c>
      <c r="D6" s="9">
        <v>5.9085648148148151E-2</v>
      </c>
      <c r="E6" s="41" t="s">
        <v>265</v>
      </c>
      <c r="F6" s="10">
        <v>12.6</v>
      </c>
      <c r="G6" s="10">
        <v>11</v>
      </c>
      <c r="H6" s="10">
        <v>11.8</v>
      </c>
      <c r="I6" s="10">
        <v>12.4</v>
      </c>
      <c r="J6" s="10">
        <v>12.8</v>
      </c>
      <c r="K6" s="10">
        <v>12.2</v>
      </c>
      <c r="L6" s="10">
        <v>12.7</v>
      </c>
      <c r="M6" s="31">
        <f t="shared" si="0"/>
        <v>35.400000000000006</v>
      </c>
      <c r="N6" s="31">
        <f t="shared" si="1"/>
        <v>12.4</v>
      </c>
      <c r="O6" s="31">
        <f t="shared" si="2"/>
        <v>37.700000000000003</v>
      </c>
      <c r="P6" s="32">
        <f t="shared" si="3"/>
        <v>60.600000000000009</v>
      </c>
      <c r="Q6" s="11" t="s">
        <v>205</v>
      </c>
      <c r="R6" s="11" t="s">
        <v>206</v>
      </c>
      <c r="S6" s="13" t="s">
        <v>267</v>
      </c>
      <c r="T6" s="13" t="s">
        <v>268</v>
      </c>
      <c r="U6" s="13" t="s">
        <v>269</v>
      </c>
      <c r="V6" s="45">
        <v>10.199999999999999</v>
      </c>
      <c r="W6" s="45">
        <v>10.6</v>
      </c>
      <c r="X6" s="11" t="s">
        <v>199</v>
      </c>
      <c r="Y6" s="8">
        <v>-0.6</v>
      </c>
      <c r="Z6" s="11" t="s">
        <v>347</v>
      </c>
      <c r="AA6" s="8">
        <v>0.5</v>
      </c>
      <c r="AB6" s="8">
        <v>-1.1000000000000001</v>
      </c>
      <c r="AC6" s="11"/>
      <c r="AD6" s="11" t="s">
        <v>348</v>
      </c>
      <c r="AE6" s="11" t="s">
        <v>348</v>
      </c>
      <c r="AF6" s="11" t="s">
        <v>202</v>
      </c>
      <c r="AG6" s="8" t="s">
        <v>208</v>
      </c>
      <c r="AH6" s="8" t="s">
        <v>317</v>
      </c>
      <c r="AI6" s="35" t="s">
        <v>320</v>
      </c>
    </row>
    <row r="7" spans="1:35" s="5" customFormat="1">
      <c r="A7" s="6">
        <v>44227</v>
      </c>
      <c r="B7" s="7" t="s">
        <v>186</v>
      </c>
      <c r="C7" s="8" t="s">
        <v>266</v>
      </c>
      <c r="D7" s="9">
        <v>5.8368055555555555E-2</v>
      </c>
      <c r="E7" s="42" t="s">
        <v>287</v>
      </c>
      <c r="F7" s="10">
        <v>12.3</v>
      </c>
      <c r="G7" s="10">
        <v>11</v>
      </c>
      <c r="H7" s="10">
        <v>11.8</v>
      </c>
      <c r="I7" s="10">
        <v>12.6</v>
      </c>
      <c r="J7" s="10">
        <v>12.2</v>
      </c>
      <c r="K7" s="10">
        <v>11.9</v>
      </c>
      <c r="L7" s="10">
        <v>12.5</v>
      </c>
      <c r="M7" s="31">
        <f t="shared" si="0"/>
        <v>35.1</v>
      </c>
      <c r="N7" s="31">
        <f t="shared" si="1"/>
        <v>12.6</v>
      </c>
      <c r="O7" s="31">
        <f t="shared" si="2"/>
        <v>36.6</v>
      </c>
      <c r="P7" s="32">
        <f t="shared" si="3"/>
        <v>59.900000000000006</v>
      </c>
      <c r="Q7" s="11" t="s">
        <v>205</v>
      </c>
      <c r="R7" s="11" t="s">
        <v>206</v>
      </c>
      <c r="S7" s="13" t="s">
        <v>268</v>
      </c>
      <c r="T7" s="13" t="s">
        <v>268</v>
      </c>
      <c r="U7" s="13" t="s">
        <v>288</v>
      </c>
      <c r="V7" s="45">
        <v>10.199999999999999</v>
      </c>
      <c r="W7" s="45">
        <v>10.6</v>
      </c>
      <c r="X7" s="11" t="s">
        <v>199</v>
      </c>
      <c r="Y7" s="8">
        <v>0.1</v>
      </c>
      <c r="Z7" s="11" t="s">
        <v>347</v>
      </c>
      <c r="AA7" s="8">
        <v>1</v>
      </c>
      <c r="AB7" s="8">
        <v>-0.9</v>
      </c>
      <c r="AC7" s="11"/>
      <c r="AD7" s="11" t="s">
        <v>350</v>
      </c>
      <c r="AE7" s="11" t="s">
        <v>348</v>
      </c>
      <c r="AF7" s="11" t="s">
        <v>202</v>
      </c>
      <c r="AG7" s="8" t="s">
        <v>208</v>
      </c>
      <c r="AH7" s="8" t="s">
        <v>318</v>
      </c>
      <c r="AI7" s="35" t="s">
        <v>319</v>
      </c>
    </row>
    <row r="8" spans="1:35" s="5" customFormat="1">
      <c r="A8" s="6">
        <v>44227</v>
      </c>
      <c r="B8" s="7" t="s">
        <v>181</v>
      </c>
      <c r="C8" s="8" t="s">
        <v>204</v>
      </c>
      <c r="D8" s="9">
        <v>5.6979166666666664E-2</v>
      </c>
      <c r="E8" s="42" t="s">
        <v>293</v>
      </c>
      <c r="F8" s="10">
        <v>12.4</v>
      </c>
      <c r="G8" s="10">
        <v>10.6</v>
      </c>
      <c r="H8" s="10">
        <v>11.4</v>
      </c>
      <c r="I8" s="10">
        <v>11.9</v>
      </c>
      <c r="J8" s="10">
        <v>12.1</v>
      </c>
      <c r="K8" s="10">
        <v>12</v>
      </c>
      <c r="L8" s="10">
        <v>11.9</v>
      </c>
      <c r="M8" s="31">
        <f>SUM(F8:H8)</f>
        <v>34.4</v>
      </c>
      <c r="N8" s="31">
        <f>I8</f>
        <v>11.9</v>
      </c>
      <c r="O8" s="31">
        <f>SUM(J8:L8)</f>
        <v>36</v>
      </c>
      <c r="P8" s="32">
        <f>SUM(F8:J8)</f>
        <v>58.4</v>
      </c>
      <c r="Q8" s="11" t="s">
        <v>205</v>
      </c>
      <c r="R8" s="11" t="s">
        <v>206</v>
      </c>
      <c r="S8" s="13" t="s">
        <v>294</v>
      </c>
      <c r="T8" s="13" t="s">
        <v>295</v>
      </c>
      <c r="U8" s="13" t="s">
        <v>296</v>
      </c>
      <c r="V8" s="45">
        <v>10.199999999999999</v>
      </c>
      <c r="W8" s="45">
        <v>10.6</v>
      </c>
      <c r="X8" s="11" t="s">
        <v>199</v>
      </c>
      <c r="Y8" s="8">
        <v>-0.5</v>
      </c>
      <c r="Z8" s="11" t="s">
        <v>347</v>
      </c>
      <c r="AA8" s="8">
        <v>0.3</v>
      </c>
      <c r="AB8" s="8">
        <v>-0.8</v>
      </c>
      <c r="AC8" s="11"/>
      <c r="AD8" s="11" t="s">
        <v>348</v>
      </c>
      <c r="AE8" s="11" t="s">
        <v>351</v>
      </c>
      <c r="AF8" s="11" t="s">
        <v>201</v>
      </c>
      <c r="AG8" s="8" t="s">
        <v>208</v>
      </c>
      <c r="AH8" s="8"/>
      <c r="AI8" s="35"/>
    </row>
    <row r="9" spans="1:35" s="5" customFormat="1">
      <c r="A9" s="6">
        <v>44233</v>
      </c>
      <c r="B9" s="26" t="s">
        <v>185</v>
      </c>
      <c r="C9" s="8" t="s">
        <v>360</v>
      </c>
      <c r="D9" s="9">
        <v>5.9791666666666667E-2</v>
      </c>
      <c r="E9" s="42" t="s">
        <v>357</v>
      </c>
      <c r="F9" s="10">
        <v>12.6</v>
      </c>
      <c r="G9" s="10">
        <v>11</v>
      </c>
      <c r="H9" s="10">
        <v>12.5</v>
      </c>
      <c r="I9" s="10">
        <v>13.1</v>
      </c>
      <c r="J9" s="10">
        <v>12.4</v>
      </c>
      <c r="K9" s="10">
        <v>12.2</v>
      </c>
      <c r="L9" s="10">
        <v>12.8</v>
      </c>
      <c r="M9" s="31">
        <f>SUM(F9:H9)</f>
        <v>36.1</v>
      </c>
      <c r="N9" s="31">
        <f>I9</f>
        <v>13.1</v>
      </c>
      <c r="O9" s="31">
        <f>SUM(J9:L9)</f>
        <v>37.400000000000006</v>
      </c>
      <c r="P9" s="32">
        <f>SUM(F9:J9)</f>
        <v>61.6</v>
      </c>
      <c r="Q9" s="11" t="s">
        <v>338</v>
      </c>
      <c r="R9" s="11" t="s">
        <v>214</v>
      </c>
      <c r="S9" s="13" t="s">
        <v>361</v>
      </c>
      <c r="T9" s="13" t="s">
        <v>362</v>
      </c>
      <c r="U9" s="13" t="s">
        <v>216</v>
      </c>
      <c r="V9" s="12">
        <v>5.3</v>
      </c>
      <c r="W9" s="12">
        <v>4.7</v>
      </c>
      <c r="X9" s="11" t="s">
        <v>180</v>
      </c>
      <c r="Y9" s="8">
        <v>0.5</v>
      </c>
      <c r="Z9" s="11" t="s">
        <v>347</v>
      </c>
      <c r="AA9" s="8">
        <v>1</v>
      </c>
      <c r="AB9" s="8">
        <v>-0.5</v>
      </c>
      <c r="AC9" s="11"/>
      <c r="AD9" s="11" t="s">
        <v>350</v>
      </c>
      <c r="AE9" s="11" t="s">
        <v>348</v>
      </c>
      <c r="AF9" s="11" t="s">
        <v>201</v>
      </c>
      <c r="AG9" s="8"/>
      <c r="AH9" s="8" t="s">
        <v>368</v>
      </c>
      <c r="AI9" s="35" t="s">
        <v>367</v>
      </c>
    </row>
    <row r="10" spans="1:35" s="5" customFormat="1">
      <c r="A10" s="6">
        <v>44234</v>
      </c>
      <c r="B10" s="7" t="s">
        <v>185</v>
      </c>
      <c r="C10" s="8" t="s">
        <v>360</v>
      </c>
      <c r="D10" s="9">
        <v>5.9733796296296299E-2</v>
      </c>
      <c r="E10" s="42" t="s">
        <v>402</v>
      </c>
      <c r="F10" s="10">
        <v>12.5</v>
      </c>
      <c r="G10" s="10">
        <v>11.2</v>
      </c>
      <c r="H10" s="10">
        <v>11.7</v>
      </c>
      <c r="I10" s="10">
        <v>12.8</v>
      </c>
      <c r="J10" s="10">
        <v>12.9</v>
      </c>
      <c r="K10" s="10">
        <v>12.3</v>
      </c>
      <c r="L10" s="10">
        <v>12.7</v>
      </c>
      <c r="M10" s="31">
        <f>SUM(F10:H10)</f>
        <v>35.4</v>
      </c>
      <c r="N10" s="31">
        <f>I10</f>
        <v>12.8</v>
      </c>
      <c r="O10" s="31">
        <f>SUM(J10:L10)</f>
        <v>37.900000000000006</v>
      </c>
      <c r="P10" s="32">
        <f>SUM(F10:J10)</f>
        <v>61.1</v>
      </c>
      <c r="Q10" s="11" t="s">
        <v>205</v>
      </c>
      <c r="R10" s="11" t="s">
        <v>206</v>
      </c>
      <c r="S10" s="13" t="s">
        <v>361</v>
      </c>
      <c r="T10" s="13" t="s">
        <v>220</v>
      </c>
      <c r="U10" s="13" t="s">
        <v>403</v>
      </c>
      <c r="V10" s="12">
        <v>3.2</v>
      </c>
      <c r="W10" s="12">
        <v>3.6</v>
      </c>
      <c r="X10" s="11" t="s">
        <v>201</v>
      </c>
      <c r="Y10" s="8" t="s">
        <v>468</v>
      </c>
      <c r="Z10" s="11" t="s">
        <v>347</v>
      </c>
      <c r="AA10" s="8">
        <v>0.4</v>
      </c>
      <c r="AB10" s="8">
        <v>-0.4</v>
      </c>
      <c r="AC10" s="11"/>
      <c r="AD10" s="11" t="s">
        <v>348</v>
      </c>
      <c r="AE10" s="11" t="s">
        <v>349</v>
      </c>
      <c r="AF10" s="11" t="s">
        <v>202</v>
      </c>
      <c r="AG10" s="8"/>
      <c r="AH10" s="8" t="s">
        <v>437</v>
      </c>
      <c r="AI10" s="35" t="s">
        <v>438</v>
      </c>
    </row>
    <row r="11" spans="1:35" s="5" customFormat="1">
      <c r="A11" s="6">
        <v>44234</v>
      </c>
      <c r="B11" s="7" t="s">
        <v>355</v>
      </c>
      <c r="C11" s="8" t="s">
        <v>360</v>
      </c>
      <c r="D11" s="9">
        <v>5.9108796296296291E-2</v>
      </c>
      <c r="E11" s="42" t="s">
        <v>409</v>
      </c>
      <c r="F11" s="10">
        <v>12.4</v>
      </c>
      <c r="G11" s="10">
        <v>11.4</v>
      </c>
      <c r="H11" s="10">
        <v>11.6</v>
      </c>
      <c r="I11" s="10">
        <v>12.3</v>
      </c>
      <c r="J11" s="10">
        <v>12.4</v>
      </c>
      <c r="K11" s="10">
        <v>12.5</v>
      </c>
      <c r="L11" s="10">
        <v>13.1</v>
      </c>
      <c r="M11" s="31">
        <f>SUM(F11:H11)</f>
        <v>35.4</v>
      </c>
      <c r="N11" s="31">
        <f>I11</f>
        <v>12.3</v>
      </c>
      <c r="O11" s="31">
        <f>SUM(J11:L11)</f>
        <v>38</v>
      </c>
      <c r="P11" s="32">
        <f>SUM(F11:J11)</f>
        <v>60.1</v>
      </c>
      <c r="Q11" s="11" t="s">
        <v>205</v>
      </c>
      <c r="R11" s="11" t="s">
        <v>401</v>
      </c>
      <c r="S11" s="13" t="s">
        <v>410</v>
      </c>
      <c r="T11" s="13" t="s">
        <v>411</v>
      </c>
      <c r="U11" s="13" t="s">
        <v>412</v>
      </c>
      <c r="V11" s="12">
        <v>3.2</v>
      </c>
      <c r="W11" s="12">
        <v>3.6</v>
      </c>
      <c r="X11" s="11" t="s">
        <v>201</v>
      </c>
      <c r="Y11" s="8">
        <v>0.4</v>
      </c>
      <c r="Z11" s="11" t="s">
        <v>347</v>
      </c>
      <c r="AA11" s="8">
        <v>0.8</v>
      </c>
      <c r="AB11" s="8">
        <v>-0.4</v>
      </c>
      <c r="AC11" s="11"/>
      <c r="AD11" s="11" t="s">
        <v>350</v>
      </c>
      <c r="AE11" s="11" t="s">
        <v>349</v>
      </c>
      <c r="AF11" s="11" t="s">
        <v>202</v>
      </c>
      <c r="AG11" s="8"/>
      <c r="AH11" s="8" t="s">
        <v>434</v>
      </c>
      <c r="AI11" s="35" t="s">
        <v>435</v>
      </c>
    </row>
    <row r="12" spans="1:35" s="5" customFormat="1">
      <c r="A12" s="6">
        <v>44240</v>
      </c>
      <c r="B12" s="7" t="s">
        <v>185</v>
      </c>
      <c r="C12" s="8" t="s">
        <v>360</v>
      </c>
      <c r="D12" s="9">
        <v>5.9756944444444439E-2</v>
      </c>
      <c r="E12" s="42" t="s">
        <v>471</v>
      </c>
      <c r="F12" s="10">
        <v>12.7</v>
      </c>
      <c r="G12" s="10">
        <v>11.2</v>
      </c>
      <c r="H12" s="10">
        <v>11.9</v>
      </c>
      <c r="I12" s="10">
        <v>12.5</v>
      </c>
      <c r="J12" s="10">
        <v>12.4</v>
      </c>
      <c r="K12" s="10">
        <v>12.4</v>
      </c>
      <c r="L12" s="10">
        <v>13.2</v>
      </c>
      <c r="M12" s="31">
        <f t="shared" ref="M12:M16" si="4">SUM(F12:H12)</f>
        <v>35.799999999999997</v>
      </c>
      <c r="N12" s="31">
        <f t="shared" ref="N12:N16" si="5">I12</f>
        <v>12.5</v>
      </c>
      <c r="O12" s="31">
        <f t="shared" ref="O12:O16" si="6">SUM(J12:L12)</f>
        <v>38</v>
      </c>
      <c r="P12" s="32">
        <f t="shared" ref="P12:P16" si="7">SUM(F12:J12)</f>
        <v>60.699999999999996</v>
      </c>
      <c r="Q12" s="11" t="s">
        <v>205</v>
      </c>
      <c r="R12" s="11" t="s">
        <v>401</v>
      </c>
      <c r="S12" s="13" t="s">
        <v>472</v>
      </c>
      <c r="T12" s="13" t="s">
        <v>405</v>
      </c>
      <c r="U12" s="13" t="s">
        <v>405</v>
      </c>
      <c r="V12" s="12">
        <v>3.9</v>
      </c>
      <c r="W12" s="12">
        <v>3.6</v>
      </c>
      <c r="X12" s="11" t="s">
        <v>180</v>
      </c>
      <c r="Y12" s="8">
        <v>0.2</v>
      </c>
      <c r="Z12" s="11" t="s">
        <v>347</v>
      </c>
      <c r="AA12" s="8">
        <v>0.6</v>
      </c>
      <c r="AB12" s="8">
        <v>-0.4</v>
      </c>
      <c r="AC12" s="11"/>
      <c r="AD12" s="11" t="s">
        <v>348</v>
      </c>
      <c r="AE12" s="11" t="s">
        <v>349</v>
      </c>
      <c r="AF12" s="11" t="s">
        <v>202</v>
      </c>
      <c r="AG12" s="8"/>
      <c r="AH12" s="8" t="s">
        <v>476</v>
      </c>
      <c r="AI12" s="35" t="s">
        <v>475</v>
      </c>
    </row>
    <row r="13" spans="1:35" s="5" customFormat="1">
      <c r="A13" s="6">
        <v>44240</v>
      </c>
      <c r="B13" s="7" t="s">
        <v>184</v>
      </c>
      <c r="C13" s="8" t="s">
        <v>360</v>
      </c>
      <c r="D13" s="9">
        <v>5.8391203703703702E-2</v>
      </c>
      <c r="E13" s="42" t="s">
        <v>470</v>
      </c>
      <c r="F13" s="10">
        <v>12.8</v>
      </c>
      <c r="G13" s="10">
        <v>11.5</v>
      </c>
      <c r="H13" s="10">
        <v>11.6</v>
      </c>
      <c r="I13" s="10">
        <v>11.7</v>
      </c>
      <c r="J13" s="10">
        <v>11.8</v>
      </c>
      <c r="K13" s="10">
        <v>12.1</v>
      </c>
      <c r="L13" s="10">
        <v>13</v>
      </c>
      <c r="M13" s="31">
        <f t="shared" si="4"/>
        <v>35.9</v>
      </c>
      <c r="N13" s="31">
        <f t="shared" si="5"/>
        <v>11.7</v>
      </c>
      <c r="O13" s="31">
        <f t="shared" si="6"/>
        <v>36.9</v>
      </c>
      <c r="P13" s="32">
        <f t="shared" si="7"/>
        <v>59.399999999999991</v>
      </c>
      <c r="Q13" s="11" t="s">
        <v>205</v>
      </c>
      <c r="R13" s="11" t="s">
        <v>206</v>
      </c>
      <c r="S13" s="13" t="s">
        <v>403</v>
      </c>
      <c r="T13" s="13" t="s">
        <v>492</v>
      </c>
      <c r="U13" s="13" t="s">
        <v>493</v>
      </c>
      <c r="V13" s="12">
        <v>3.9</v>
      </c>
      <c r="W13" s="12">
        <v>3.6</v>
      </c>
      <c r="X13" s="11" t="s">
        <v>180</v>
      </c>
      <c r="Y13" s="8">
        <v>-0.4</v>
      </c>
      <c r="Z13" s="11" t="s">
        <v>347</v>
      </c>
      <c r="AA13" s="8" t="s">
        <v>468</v>
      </c>
      <c r="AB13" s="8">
        <v>-0.4</v>
      </c>
      <c r="AC13" s="11"/>
      <c r="AD13" s="11" t="s">
        <v>349</v>
      </c>
      <c r="AE13" s="11" t="s">
        <v>348</v>
      </c>
      <c r="AF13" s="11" t="s">
        <v>202</v>
      </c>
      <c r="AG13" s="8"/>
      <c r="AH13" s="8" t="s">
        <v>494</v>
      </c>
      <c r="AI13" s="35" t="s">
        <v>495</v>
      </c>
    </row>
    <row r="14" spans="1:35" s="5" customFormat="1">
      <c r="A14" s="6">
        <v>44241</v>
      </c>
      <c r="B14" s="7" t="s">
        <v>469</v>
      </c>
      <c r="C14" s="8" t="s">
        <v>360</v>
      </c>
      <c r="D14" s="9">
        <v>6.0462962962962961E-2</v>
      </c>
      <c r="E14" s="42" t="s">
        <v>504</v>
      </c>
      <c r="F14" s="10">
        <v>12.7</v>
      </c>
      <c r="G14" s="10">
        <v>11.6</v>
      </c>
      <c r="H14" s="10">
        <v>12.3</v>
      </c>
      <c r="I14" s="10">
        <v>12.8</v>
      </c>
      <c r="J14" s="10">
        <v>12.8</v>
      </c>
      <c r="K14" s="10">
        <v>12.3</v>
      </c>
      <c r="L14" s="10">
        <v>12.9</v>
      </c>
      <c r="M14" s="31">
        <f t="shared" si="4"/>
        <v>36.599999999999994</v>
      </c>
      <c r="N14" s="31">
        <f t="shared" si="5"/>
        <v>12.8</v>
      </c>
      <c r="O14" s="31">
        <f t="shared" si="6"/>
        <v>38</v>
      </c>
      <c r="P14" s="32">
        <f t="shared" si="7"/>
        <v>62.199999999999989</v>
      </c>
      <c r="Q14" s="11" t="s">
        <v>338</v>
      </c>
      <c r="R14" s="11" t="s">
        <v>503</v>
      </c>
      <c r="S14" s="13" t="s">
        <v>505</v>
      </c>
      <c r="T14" s="13" t="s">
        <v>506</v>
      </c>
      <c r="U14" s="13" t="s">
        <v>362</v>
      </c>
      <c r="V14" s="12">
        <v>3.1</v>
      </c>
      <c r="W14" s="12">
        <v>3</v>
      </c>
      <c r="X14" s="11" t="s">
        <v>180</v>
      </c>
      <c r="Y14" s="8">
        <v>1.1000000000000001</v>
      </c>
      <c r="Z14" s="11" t="s">
        <v>347</v>
      </c>
      <c r="AA14" s="8">
        <v>1.5</v>
      </c>
      <c r="AB14" s="8">
        <v>-0.4</v>
      </c>
      <c r="AC14" s="11"/>
      <c r="AD14" s="11" t="s">
        <v>350</v>
      </c>
      <c r="AE14" s="11" t="s">
        <v>348</v>
      </c>
      <c r="AF14" s="11" t="s">
        <v>201</v>
      </c>
      <c r="AG14" s="8"/>
      <c r="AH14" s="8" t="s">
        <v>547</v>
      </c>
      <c r="AI14" s="35" t="s">
        <v>548</v>
      </c>
    </row>
    <row r="15" spans="1:35" s="5" customFormat="1">
      <c r="A15" s="6">
        <v>44241</v>
      </c>
      <c r="B15" s="7" t="s">
        <v>181</v>
      </c>
      <c r="C15" s="8" t="s">
        <v>360</v>
      </c>
      <c r="D15" s="9">
        <v>5.7650462962962966E-2</v>
      </c>
      <c r="E15" s="42" t="s">
        <v>520</v>
      </c>
      <c r="F15" s="10">
        <v>12.4</v>
      </c>
      <c r="G15" s="10">
        <v>11</v>
      </c>
      <c r="H15" s="10">
        <v>11.6</v>
      </c>
      <c r="I15" s="10">
        <v>12.1</v>
      </c>
      <c r="J15" s="10">
        <v>11.9</v>
      </c>
      <c r="K15" s="10">
        <v>11.6</v>
      </c>
      <c r="L15" s="10">
        <v>12.5</v>
      </c>
      <c r="M15" s="31">
        <f t="shared" si="4"/>
        <v>35</v>
      </c>
      <c r="N15" s="31">
        <f t="shared" si="5"/>
        <v>12.1</v>
      </c>
      <c r="O15" s="31">
        <f t="shared" si="6"/>
        <v>36</v>
      </c>
      <c r="P15" s="32">
        <f t="shared" si="7"/>
        <v>59</v>
      </c>
      <c r="Q15" s="11" t="s">
        <v>205</v>
      </c>
      <c r="R15" s="11" t="s">
        <v>206</v>
      </c>
      <c r="S15" s="13" t="s">
        <v>268</v>
      </c>
      <c r="T15" s="13" t="s">
        <v>253</v>
      </c>
      <c r="U15" s="13" t="s">
        <v>521</v>
      </c>
      <c r="V15" s="12">
        <v>3.1</v>
      </c>
      <c r="W15" s="12">
        <v>3</v>
      </c>
      <c r="X15" s="11" t="s">
        <v>180</v>
      </c>
      <c r="Y15" s="8">
        <v>0.1</v>
      </c>
      <c r="Z15" s="11" t="s">
        <v>347</v>
      </c>
      <c r="AA15" s="8">
        <v>0.5</v>
      </c>
      <c r="AB15" s="8">
        <v>-0.4</v>
      </c>
      <c r="AC15" s="11"/>
      <c r="AD15" s="11" t="s">
        <v>348</v>
      </c>
      <c r="AE15" s="11" t="s">
        <v>348</v>
      </c>
      <c r="AF15" s="11" t="s">
        <v>201</v>
      </c>
      <c r="AG15" s="8"/>
      <c r="AH15" s="8" t="s">
        <v>529</v>
      </c>
      <c r="AI15" s="35" t="s">
        <v>532</v>
      </c>
    </row>
    <row r="16" spans="1:35" s="5" customFormat="1">
      <c r="A16" s="6">
        <v>44241</v>
      </c>
      <c r="B16" s="26" t="s">
        <v>186</v>
      </c>
      <c r="C16" s="8" t="s">
        <v>360</v>
      </c>
      <c r="D16" s="9">
        <v>5.842592592592593E-2</v>
      </c>
      <c r="E16" s="42" t="s">
        <v>523</v>
      </c>
      <c r="F16" s="10">
        <v>12.4</v>
      </c>
      <c r="G16" s="10">
        <v>11.3</v>
      </c>
      <c r="H16" s="10">
        <v>12.5</v>
      </c>
      <c r="I16" s="10">
        <v>12.2</v>
      </c>
      <c r="J16" s="10">
        <v>12</v>
      </c>
      <c r="K16" s="10">
        <v>11.6</v>
      </c>
      <c r="L16" s="10">
        <v>12.8</v>
      </c>
      <c r="M16" s="31">
        <f t="shared" si="4"/>
        <v>36.200000000000003</v>
      </c>
      <c r="N16" s="31">
        <f t="shared" si="5"/>
        <v>12.2</v>
      </c>
      <c r="O16" s="31">
        <f t="shared" si="6"/>
        <v>36.400000000000006</v>
      </c>
      <c r="P16" s="32">
        <f t="shared" si="7"/>
        <v>60.400000000000006</v>
      </c>
      <c r="Q16" s="11" t="s">
        <v>338</v>
      </c>
      <c r="R16" s="11" t="s">
        <v>206</v>
      </c>
      <c r="S16" s="13" t="s">
        <v>524</v>
      </c>
      <c r="T16" s="13" t="s">
        <v>294</v>
      </c>
      <c r="U16" s="13" t="s">
        <v>294</v>
      </c>
      <c r="V16" s="12">
        <v>3.1</v>
      </c>
      <c r="W16" s="12">
        <v>3</v>
      </c>
      <c r="X16" s="11" t="s">
        <v>180</v>
      </c>
      <c r="Y16" s="8">
        <v>0.6</v>
      </c>
      <c r="Z16" s="11" t="s">
        <v>347</v>
      </c>
      <c r="AA16" s="8">
        <v>1</v>
      </c>
      <c r="AB16" s="8">
        <v>-0.4</v>
      </c>
      <c r="AC16" s="11"/>
      <c r="AD16" s="11" t="s">
        <v>350</v>
      </c>
      <c r="AE16" s="11" t="s">
        <v>348</v>
      </c>
      <c r="AF16" s="11" t="s">
        <v>201</v>
      </c>
      <c r="AG16" s="8"/>
      <c r="AH16" s="8" t="s">
        <v>530</v>
      </c>
      <c r="AI16" s="35" t="s">
        <v>531</v>
      </c>
    </row>
  </sheetData>
  <autoFilter ref="A1:AH8" xr:uid="{00000000-0009-0000-0000-00000A000000}"/>
  <phoneticPr fontId="5"/>
  <conditionalFormatting sqref="AD2:AG2 AD3:AF7">
    <cfRule type="containsText" dxfId="158" priority="304" operator="containsText" text="E">
      <formula>NOT(ISERROR(SEARCH("E",AD2)))</formula>
    </cfRule>
    <cfRule type="containsText" dxfId="157" priority="305" operator="containsText" text="B">
      <formula>NOT(ISERROR(SEARCH("B",AD2)))</formula>
    </cfRule>
    <cfRule type="containsText" dxfId="156" priority="306" operator="containsText" text="A">
      <formula>NOT(ISERROR(SEARCH("A",AD2)))</formula>
    </cfRule>
  </conditionalFormatting>
  <conditionalFormatting sqref="F2:L7">
    <cfRule type="colorScale" priority="307">
      <colorScale>
        <cfvo type="min"/>
        <cfvo type="percentile" val="50"/>
        <cfvo type="max"/>
        <color rgb="FFF8696B"/>
        <color rgb="FFFFEB84"/>
        <color rgb="FF63BE7B"/>
      </colorScale>
    </cfRule>
  </conditionalFormatting>
  <conditionalFormatting sqref="AD8:AF8">
    <cfRule type="containsText" dxfId="155" priority="291" operator="containsText" text="E">
      <formula>NOT(ISERROR(SEARCH("E",AD8)))</formula>
    </cfRule>
    <cfRule type="containsText" dxfId="154" priority="292" operator="containsText" text="B">
      <formula>NOT(ISERROR(SEARCH("B",AD8)))</formula>
    </cfRule>
    <cfRule type="containsText" dxfId="153" priority="293" operator="containsText" text="A">
      <formula>NOT(ISERROR(SEARCH("A",AD8)))</formula>
    </cfRule>
  </conditionalFormatting>
  <conditionalFormatting sqref="F8:L8">
    <cfRule type="colorScale" priority="1338">
      <colorScale>
        <cfvo type="min"/>
        <cfvo type="percentile" val="50"/>
        <cfvo type="max"/>
        <color rgb="FFF8696B"/>
        <color rgb="FFFFEB84"/>
        <color rgb="FF63BE7B"/>
      </colorScale>
    </cfRule>
  </conditionalFormatting>
  <conditionalFormatting sqref="AG3:AG8">
    <cfRule type="containsText" dxfId="152" priority="46" operator="containsText" text="E">
      <formula>NOT(ISERROR(SEARCH("E",AG3)))</formula>
    </cfRule>
    <cfRule type="containsText" dxfId="151" priority="47" operator="containsText" text="B">
      <formula>NOT(ISERROR(SEARCH("B",AG3)))</formula>
    </cfRule>
    <cfRule type="containsText" dxfId="150" priority="48" operator="containsText" text="A">
      <formula>NOT(ISERROR(SEARCH("A",AG3)))</formula>
    </cfRule>
  </conditionalFormatting>
  <conditionalFormatting sqref="X2:X8">
    <cfRule type="containsText" dxfId="149" priority="40" operator="containsText" text="D">
      <formula>NOT(ISERROR(SEARCH("D",X2)))</formula>
    </cfRule>
    <cfRule type="containsText" dxfId="148" priority="41" operator="containsText" text="S">
      <formula>NOT(ISERROR(SEARCH("S",X2)))</formula>
    </cfRule>
    <cfRule type="containsText" dxfId="147" priority="42" operator="containsText" text="F">
      <formula>NOT(ISERROR(SEARCH("F",X2)))</formula>
    </cfRule>
    <cfRule type="containsText" dxfId="146" priority="43" operator="containsText" text="E">
      <formula>NOT(ISERROR(SEARCH("E",X2)))</formula>
    </cfRule>
    <cfRule type="containsText" dxfId="145" priority="44" operator="containsText" text="B">
      <formula>NOT(ISERROR(SEARCH("B",X2)))</formula>
    </cfRule>
    <cfRule type="containsText" dxfId="144" priority="45" operator="containsText" text="A">
      <formula>NOT(ISERROR(SEARCH("A",X2)))</formula>
    </cfRule>
  </conditionalFormatting>
  <conditionalFormatting sqref="AD9:AF11">
    <cfRule type="containsText" dxfId="143" priority="36" operator="containsText" text="E">
      <formula>NOT(ISERROR(SEARCH("E",AD9)))</formula>
    </cfRule>
    <cfRule type="containsText" dxfId="142" priority="37" operator="containsText" text="B">
      <formula>NOT(ISERROR(SEARCH("B",AD9)))</formula>
    </cfRule>
    <cfRule type="containsText" dxfId="141" priority="38" operator="containsText" text="A">
      <formula>NOT(ISERROR(SEARCH("A",AD9)))</formula>
    </cfRule>
  </conditionalFormatting>
  <conditionalFormatting sqref="F9:L10">
    <cfRule type="colorScale" priority="39">
      <colorScale>
        <cfvo type="min"/>
        <cfvo type="percentile" val="50"/>
        <cfvo type="max"/>
        <color rgb="FFF8696B"/>
        <color rgb="FFFFEB84"/>
        <color rgb="FF63BE7B"/>
      </colorScale>
    </cfRule>
  </conditionalFormatting>
  <conditionalFormatting sqref="AG9:AG11">
    <cfRule type="containsText" dxfId="140" priority="33" operator="containsText" text="E">
      <formula>NOT(ISERROR(SEARCH("E",AG9)))</formula>
    </cfRule>
    <cfRule type="containsText" dxfId="139" priority="34" operator="containsText" text="B">
      <formula>NOT(ISERROR(SEARCH("B",AG9)))</formula>
    </cfRule>
    <cfRule type="containsText" dxfId="138" priority="35" operator="containsText" text="A">
      <formula>NOT(ISERROR(SEARCH("A",AG9)))</formula>
    </cfRule>
  </conditionalFormatting>
  <conditionalFormatting sqref="X10:X11">
    <cfRule type="containsText" dxfId="137" priority="27" operator="containsText" text="D">
      <formula>NOT(ISERROR(SEARCH("D",X10)))</formula>
    </cfRule>
    <cfRule type="containsText" dxfId="136" priority="28" operator="containsText" text="S">
      <formula>NOT(ISERROR(SEARCH("S",X10)))</formula>
    </cfRule>
    <cfRule type="containsText" dxfId="135" priority="29" operator="containsText" text="F">
      <formula>NOT(ISERROR(SEARCH("F",X10)))</formula>
    </cfRule>
    <cfRule type="containsText" dxfId="134" priority="30" operator="containsText" text="E">
      <formula>NOT(ISERROR(SEARCH("E",X10)))</formula>
    </cfRule>
    <cfRule type="containsText" dxfId="133" priority="31" operator="containsText" text="B">
      <formula>NOT(ISERROR(SEARCH("B",X10)))</formula>
    </cfRule>
    <cfRule type="containsText" dxfId="132" priority="32" operator="containsText" text="A">
      <formula>NOT(ISERROR(SEARCH("A",X10)))</formula>
    </cfRule>
  </conditionalFormatting>
  <conditionalFormatting sqref="X9">
    <cfRule type="containsText" dxfId="131" priority="21" operator="containsText" text="D">
      <formula>NOT(ISERROR(SEARCH("D",X9)))</formula>
    </cfRule>
    <cfRule type="containsText" dxfId="130" priority="22" operator="containsText" text="S">
      <formula>NOT(ISERROR(SEARCH("S",X9)))</formula>
    </cfRule>
    <cfRule type="containsText" dxfId="129" priority="23" operator="containsText" text="F">
      <formula>NOT(ISERROR(SEARCH("F",X9)))</formula>
    </cfRule>
    <cfRule type="containsText" dxfId="128" priority="24" operator="containsText" text="E">
      <formula>NOT(ISERROR(SEARCH("E",X9)))</formula>
    </cfRule>
    <cfRule type="containsText" dxfId="127" priority="25" operator="containsText" text="B">
      <formula>NOT(ISERROR(SEARCH("B",X9)))</formula>
    </cfRule>
    <cfRule type="containsText" dxfId="126" priority="26" operator="containsText" text="A">
      <formula>NOT(ISERROR(SEARCH("A",X9)))</formula>
    </cfRule>
  </conditionalFormatting>
  <conditionalFormatting sqref="F11:L11">
    <cfRule type="colorScale" priority="20">
      <colorScale>
        <cfvo type="min"/>
        <cfvo type="percentile" val="50"/>
        <cfvo type="max"/>
        <color rgb="FFF8696B"/>
        <color rgb="FFFFEB84"/>
        <color rgb="FF63BE7B"/>
      </colorScale>
    </cfRule>
  </conditionalFormatting>
  <conditionalFormatting sqref="AD12:AF16">
    <cfRule type="containsText" dxfId="125" priority="17" operator="containsText" text="E">
      <formula>NOT(ISERROR(SEARCH("E",AD12)))</formula>
    </cfRule>
    <cfRule type="containsText" dxfId="124" priority="18" operator="containsText" text="B">
      <formula>NOT(ISERROR(SEARCH("B",AD12)))</formula>
    </cfRule>
    <cfRule type="containsText" dxfId="123" priority="19" operator="containsText" text="A">
      <formula>NOT(ISERROR(SEARCH("A",AD12)))</formula>
    </cfRule>
  </conditionalFormatting>
  <conditionalFormatting sqref="AG12:AG16">
    <cfRule type="containsText" dxfId="122" priority="14" operator="containsText" text="E">
      <formula>NOT(ISERROR(SEARCH("E",AG12)))</formula>
    </cfRule>
    <cfRule type="containsText" dxfId="121" priority="15" operator="containsText" text="B">
      <formula>NOT(ISERROR(SEARCH("B",AG12)))</formula>
    </cfRule>
    <cfRule type="containsText" dxfId="120" priority="16" operator="containsText" text="A">
      <formula>NOT(ISERROR(SEARCH("A",AG12)))</formula>
    </cfRule>
  </conditionalFormatting>
  <conditionalFormatting sqref="F12:L16">
    <cfRule type="colorScale" priority="7">
      <colorScale>
        <cfvo type="min"/>
        <cfvo type="percentile" val="50"/>
        <cfvo type="max"/>
        <color rgb="FFF8696B"/>
        <color rgb="FFFFEB84"/>
        <color rgb="FF63BE7B"/>
      </colorScale>
    </cfRule>
  </conditionalFormatting>
  <conditionalFormatting sqref="X12:X16">
    <cfRule type="containsText" dxfId="119" priority="1" operator="containsText" text="D">
      <formula>NOT(ISERROR(SEARCH("D",X12)))</formula>
    </cfRule>
    <cfRule type="containsText" dxfId="118" priority="2" operator="containsText" text="S">
      <formula>NOT(ISERROR(SEARCH("S",X12)))</formula>
    </cfRule>
    <cfRule type="containsText" dxfId="117" priority="3" operator="containsText" text="F">
      <formula>NOT(ISERROR(SEARCH("F",X12)))</formula>
    </cfRule>
    <cfRule type="containsText" dxfId="116" priority="4" operator="containsText" text="E">
      <formula>NOT(ISERROR(SEARCH("E",X12)))</formula>
    </cfRule>
    <cfRule type="containsText" dxfId="115" priority="5" operator="containsText" text="B">
      <formula>NOT(ISERROR(SEARCH("B",X12)))</formula>
    </cfRule>
    <cfRule type="containsText" dxfId="114" priority="6" operator="containsText" text="A">
      <formula>NOT(ISERROR(SEARCH("A",X12)))</formula>
    </cfRule>
  </conditionalFormatting>
  <dataValidations count="1">
    <dataValidation type="list" allowBlank="1" showInputMessage="1" showErrorMessage="1" sqref="AG2:AG16" xr:uid="{00000000-0002-0000-0A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P7 M8:P8 M9:P11 M12:P1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J16"/>
  <sheetViews>
    <sheetView workbookViewId="0">
      <pane xSplit="5" ySplit="1" topLeftCell="H2" activePane="bottomRight" state="frozen"/>
      <selection activeCell="E24" sqref="E24"/>
      <selection pane="topRight" activeCell="E24" sqref="E24"/>
      <selection pane="bottomLeft" activeCell="E24" sqref="E24"/>
      <selection pane="bottomRight" activeCell="AE13" sqref="AE13"/>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2" t="s">
        <v>89</v>
      </c>
      <c r="S1" s="2" t="s">
        <v>51</v>
      </c>
      <c r="T1" s="3" t="s">
        <v>52</v>
      </c>
      <c r="U1" s="3" t="s">
        <v>53</v>
      </c>
      <c r="V1" s="3" t="s">
        <v>54</v>
      </c>
      <c r="W1" s="4" t="s">
        <v>176</v>
      </c>
      <c r="X1" s="4" t="s">
        <v>177</v>
      </c>
      <c r="Y1" s="4" t="s">
        <v>196</v>
      </c>
      <c r="Z1" s="4" t="s">
        <v>9</v>
      </c>
      <c r="AA1" s="4" t="s">
        <v>91</v>
      </c>
      <c r="AB1" s="4" t="s">
        <v>10</v>
      </c>
      <c r="AC1" s="4" t="s">
        <v>11</v>
      </c>
      <c r="AD1" s="4"/>
      <c r="AE1" s="4" t="s">
        <v>12</v>
      </c>
      <c r="AF1" s="4" t="s">
        <v>13</v>
      </c>
      <c r="AG1" s="4" t="s">
        <v>55</v>
      </c>
      <c r="AH1" s="4" t="s">
        <v>92</v>
      </c>
      <c r="AI1" s="22" t="s">
        <v>93</v>
      </c>
      <c r="AJ1" s="22" t="s">
        <v>178</v>
      </c>
    </row>
    <row r="2" spans="1:36" s="5" customFormat="1">
      <c r="A2" s="6">
        <v>44226</v>
      </c>
      <c r="B2" s="27" t="s">
        <v>193</v>
      </c>
      <c r="C2" s="8" t="s">
        <v>225</v>
      </c>
      <c r="D2" s="9">
        <v>6.7465277777777777E-2</v>
      </c>
      <c r="E2" s="42" t="s">
        <v>224</v>
      </c>
      <c r="F2" s="10">
        <v>12.3</v>
      </c>
      <c r="G2" s="10">
        <v>11.2</v>
      </c>
      <c r="H2" s="10">
        <v>12</v>
      </c>
      <c r="I2" s="10">
        <v>12.6</v>
      </c>
      <c r="J2" s="10">
        <v>13.1</v>
      </c>
      <c r="K2" s="10">
        <v>12.8</v>
      </c>
      <c r="L2" s="10">
        <v>11.9</v>
      </c>
      <c r="M2" s="10">
        <v>12</v>
      </c>
      <c r="N2" s="31">
        <f>SUM(F2:H2)</f>
        <v>35.5</v>
      </c>
      <c r="O2" s="31">
        <f>SUM(I2:J2)</f>
        <v>25.7</v>
      </c>
      <c r="P2" s="31">
        <f>SUM(K2:M2)</f>
        <v>36.700000000000003</v>
      </c>
      <c r="Q2" s="32">
        <f>SUM(F2:J2)</f>
        <v>61.2</v>
      </c>
      <c r="R2" s="11" t="s">
        <v>222</v>
      </c>
      <c r="S2" s="11" t="s">
        <v>223</v>
      </c>
      <c r="T2" s="13" t="s">
        <v>227</v>
      </c>
      <c r="U2" s="13" t="s">
        <v>228</v>
      </c>
      <c r="V2" s="13" t="s">
        <v>229</v>
      </c>
      <c r="W2" s="12">
        <v>11.1</v>
      </c>
      <c r="X2" s="12">
        <v>11.1</v>
      </c>
      <c r="Y2" s="11" t="s">
        <v>230</v>
      </c>
      <c r="Z2" s="12">
        <v>-1.5</v>
      </c>
      <c r="AA2" s="12" t="s">
        <v>347</v>
      </c>
      <c r="AB2" s="12">
        <v>-0.1</v>
      </c>
      <c r="AC2" s="12">
        <v>-1.4</v>
      </c>
      <c r="AD2" s="12"/>
      <c r="AE2" s="11" t="s">
        <v>349</v>
      </c>
      <c r="AF2" s="11" t="s">
        <v>349</v>
      </c>
      <c r="AG2" s="11" t="s">
        <v>200</v>
      </c>
      <c r="AH2" s="8" t="s">
        <v>208</v>
      </c>
      <c r="AI2" s="8" t="s">
        <v>335</v>
      </c>
      <c r="AJ2" s="35" t="s">
        <v>336</v>
      </c>
    </row>
    <row r="3" spans="1:36" s="5" customFormat="1">
      <c r="A3" s="6">
        <v>44226</v>
      </c>
      <c r="B3" s="27" t="s">
        <v>190</v>
      </c>
      <c r="C3" s="8" t="s">
        <v>231</v>
      </c>
      <c r="D3" s="9">
        <v>6.6747685185185188E-2</v>
      </c>
      <c r="E3" s="42" t="s">
        <v>232</v>
      </c>
      <c r="F3" s="10">
        <v>12.5</v>
      </c>
      <c r="G3" s="10">
        <v>11.2</v>
      </c>
      <c r="H3" s="10">
        <v>11.7</v>
      </c>
      <c r="I3" s="10">
        <v>12.6</v>
      </c>
      <c r="J3" s="10">
        <v>13</v>
      </c>
      <c r="K3" s="10">
        <v>12.4</v>
      </c>
      <c r="L3" s="10">
        <v>11.4</v>
      </c>
      <c r="M3" s="10">
        <v>11.9</v>
      </c>
      <c r="N3" s="31">
        <f>SUM(F3:H3)</f>
        <v>35.4</v>
      </c>
      <c r="O3" s="31">
        <f>SUM(I3:J3)</f>
        <v>25.6</v>
      </c>
      <c r="P3" s="31">
        <f>SUM(K3:M3)</f>
        <v>35.700000000000003</v>
      </c>
      <c r="Q3" s="32">
        <f>SUM(F3:J3)</f>
        <v>61</v>
      </c>
      <c r="R3" s="11" t="s">
        <v>212</v>
      </c>
      <c r="S3" s="11" t="s">
        <v>211</v>
      </c>
      <c r="T3" s="13" t="s">
        <v>233</v>
      </c>
      <c r="U3" s="13" t="s">
        <v>234</v>
      </c>
      <c r="V3" s="13" t="s">
        <v>235</v>
      </c>
      <c r="W3" s="12">
        <v>11.1</v>
      </c>
      <c r="X3" s="12">
        <v>11.1</v>
      </c>
      <c r="Y3" s="11" t="s">
        <v>230</v>
      </c>
      <c r="Z3" s="12">
        <v>-1.8</v>
      </c>
      <c r="AA3" s="12" t="s">
        <v>347</v>
      </c>
      <c r="AB3" s="12">
        <v>-0.4</v>
      </c>
      <c r="AC3" s="12">
        <v>-1.4</v>
      </c>
      <c r="AD3" s="12"/>
      <c r="AE3" s="11" t="s">
        <v>351</v>
      </c>
      <c r="AF3" s="11" t="s">
        <v>349</v>
      </c>
      <c r="AG3" s="11" t="s">
        <v>199</v>
      </c>
      <c r="AH3" s="8" t="s">
        <v>208</v>
      </c>
      <c r="AI3" s="8" t="s">
        <v>327</v>
      </c>
      <c r="AJ3" s="35" t="s">
        <v>328</v>
      </c>
    </row>
    <row r="4" spans="1:36" s="5" customFormat="1">
      <c r="A4" s="6">
        <v>44227</v>
      </c>
      <c r="B4" s="26" t="s">
        <v>193</v>
      </c>
      <c r="C4" s="8" t="s">
        <v>225</v>
      </c>
      <c r="D4" s="9">
        <v>6.8090277777777777E-2</v>
      </c>
      <c r="E4" s="42" t="s">
        <v>274</v>
      </c>
      <c r="F4" s="10">
        <v>12.3</v>
      </c>
      <c r="G4" s="10">
        <v>11.1</v>
      </c>
      <c r="H4" s="10">
        <v>12.2</v>
      </c>
      <c r="I4" s="10">
        <v>12.6</v>
      </c>
      <c r="J4" s="10">
        <v>12.8</v>
      </c>
      <c r="K4" s="10">
        <v>12.7</v>
      </c>
      <c r="L4" s="10">
        <v>12.4</v>
      </c>
      <c r="M4" s="10">
        <v>12.7</v>
      </c>
      <c r="N4" s="31">
        <f>SUM(F4:H4)</f>
        <v>35.599999999999994</v>
      </c>
      <c r="O4" s="31">
        <f>SUM(I4:J4)</f>
        <v>25.4</v>
      </c>
      <c r="P4" s="31">
        <f>SUM(K4:M4)</f>
        <v>37.799999999999997</v>
      </c>
      <c r="Q4" s="32">
        <f>SUM(F4:J4)</f>
        <v>61</v>
      </c>
      <c r="R4" s="11" t="s">
        <v>222</v>
      </c>
      <c r="S4" s="11" t="s">
        <v>223</v>
      </c>
      <c r="T4" s="13" t="s">
        <v>235</v>
      </c>
      <c r="U4" s="13" t="s">
        <v>213</v>
      </c>
      <c r="V4" s="13" t="s">
        <v>275</v>
      </c>
      <c r="W4" s="45">
        <v>10.199999999999999</v>
      </c>
      <c r="X4" s="45">
        <v>10.6</v>
      </c>
      <c r="Y4" s="11" t="s">
        <v>199</v>
      </c>
      <c r="Z4" s="12">
        <v>-0.6</v>
      </c>
      <c r="AA4" s="12" t="s">
        <v>347</v>
      </c>
      <c r="AB4" s="12">
        <v>0.5</v>
      </c>
      <c r="AC4" s="12">
        <v>-1.1000000000000001</v>
      </c>
      <c r="AD4" s="12"/>
      <c r="AE4" s="11" t="s">
        <v>348</v>
      </c>
      <c r="AF4" s="11" t="s">
        <v>348</v>
      </c>
      <c r="AG4" s="11" t="s">
        <v>180</v>
      </c>
      <c r="AH4" s="8" t="s">
        <v>208</v>
      </c>
      <c r="AI4" s="8" t="s">
        <v>303</v>
      </c>
      <c r="AJ4" s="35" t="s">
        <v>304</v>
      </c>
    </row>
    <row r="5" spans="1:36" s="5" customFormat="1">
      <c r="A5" s="6">
        <v>44227</v>
      </c>
      <c r="B5" s="27" t="s">
        <v>187</v>
      </c>
      <c r="C5" s="8" t="s">
        <v>225</v>
      </c>
      <c r="D5" s="9">
        <v>6.806712962962963E-2</v>
      </c>
      <c r="E5" s="42" t="s">
        <v>277</v>
      </c>
      <c r="F5" s="10">
        <v>12.3</v>
      </c>
      <c r="G5" s="10">
        <v>11.2</v>
      </c>
      <c r="H5" s="10">
        <v>12.3</v>
      </c>
      <c r="I5" s="10">
        <v>12.9</v>
      </c>
      <c r="J5" s="10">
        <v>12.9</v>
      </c>
      <c r="K5" s="10">
        <v>12.4</v>
      </c>
      <c r="L5" s="10">
        <v>11.8</v>
      </c>
      <c r="M5" s="10">
        <v>12.3</v>
      </c>
      <c r="N5" s="31">
        <f>SUM(F5:H5)</f>
        <v>35.799999999999997</v>
      </c>
      <c r="O5" s="31">
        <f>SUM(I5:J5)</f>
        <v>25.8</v>
      </c>
      <c r="P5" s="31">
        <f>SUM(K5:M5)</f>
        <v>36.5</v>
      </c>
      <c r="Q5" s="32">
        <f>SUM(F5:J5)</f>
        <v>61.599999999999994</v>
      </c>
      <c r="R5" s="11" t="s">
        <v>212</v>
      </c>
      <c r="S5" s="11" t="s">
        <v>276</v>
      </c>
      <c r="T5" s="13" t="s">
        <v>275</v>
      </c>
      <c r="U5" s="13" t="s">
        <v>278</v>
      </c>
      <c r="V5" s="13" t="s">
        <v>279</v>
      </c>
      <c r="W5" s="45">
        <v>10.199999999999999</v>
      </c>
      <c r="X5" s="45">
        <v>10.6</v>
      </c>
      <c r="Y5" s="11" t="s">
        <v>199</v>
      </c>
      <c r="Z5" s="12">
        <v>0.1</v>
      </c>
      <c r="AA5" s="12" t="s">
        <v>347</v>
      </c>
      <c r="AB5" s="12">
        <v>1.2</v>
      </c>
      <c r="AC5" s="12">
        <v>-1.1000000000000001</v>
      </c>
      <c r="AD5" s="12"/>
      <c r="AE5" s="11" t="s">
        <v>350</v>
      </c>
      <c r="AF5" s="11" t="s">
        <v>348</v>
      </c>
      <c r="AG5" s="11" t="s">
        <v>180</v>
      </c>
      <c r="AH5" s="8" t="s">
        <v>208</v>
      </c>
      <c r="AI5" s="8" t="s">
        <v>311</v>
      </c>
      <c r="AJ5" s="35" t="s">
        <v>312</v>
      </c>
    </row>
    <row r="6" spans="1:36" s="5" customFormat="1">
      <c r="A6" s="6">
        <v>44233</v>
      </c>
      <c r="B6" s="27" t="s">
        <v>356</v>
      </c>
      <c r="C6" s="8" t="s">
        <v>209</v>
      </c>
      <c r="D6" s="9">
        <v>6.7407407407407416E-2</v>
      </c>
      <c r="E6" s="42" t="s">
        <v>364</v>
      </c>
      <c r="F6" s="10">
        <v>12.4</v>
      </c>
      <c r="G6" s="10">
        <v>11.2</v>
      </c>
      <c r="H6" s="10">
        <v>11.7</v>
      </c>
      <c r="I6" s="10">
        <v>12.2</v>
      </c>
      <c r="J6" s="10">
        <v>12.6</v>
      </c>
      <c r="K6" s="10">
        <v>12.6</v>
      </c>
      <c r="L6" s="10">
        <v>12.1</v>
      </c>
      <c r="M6" s="10">
        <v>12.6</v>
      </c>
      <c r="N6" s="31">
        <f t="shared" ref="N6:N11" si="0">SUM(F6:H6)</f>
        <v>35.299999999999997</v>
      </c>
      <c r="O6" s="31">
        <f t="shared" ref="O6:O11" si="1">SUM(I6:J6)</f>
        <v>24.799999999999997</v>
      </c>
      <c r="P6" s="31">
        <f t="shared" ref="P6:P11" si="2">SUM(K6:M6)</f>
        <v>37.299999999999997</v>
      </c>
      <c r="Q6" s="32">
        <f t="shared" ref="Q6:Q11" si="3">SUM(F6:J6)</f>
        <v>60.1</v>
      </c>
      <c r="R6" s="11" t="s">
        <v>222</v>
      </c>
      <c r="S6" s="11" t="s">
        <v>223</v>
      </c>
      <c r="T6" s="13" t="s">
        <v>365</v>
      </c>
      <c r="U6" s="13" t="s">
        <v>229</v>
      </c>
      <c r="V6" s="13" t="s">
        <v>366</v>
      </c>
      <c r="W6" s="12">
        <v>5.3</v>
      </c>
      <c r="X6" s="12">
        <v>4.7</v>
      </c>
      <c r="Y6" s="11" t="s">
        <v>180</v>
      </c>
      <c r="Z6" s="12">
        <v>-2</v>
      </c>
      <c r="AA6" s="12" t="s">
        <v>347</v>
      </c>
      <c r="AB6" s="12">
        <v>-1.4</v>
      </c>
      <c r="AC6" s="12">
        <v>-0.6</v>
      </c>
      <c r="AD6" s="12" t="s">
        <v>353</v>
      </c>
      <c r="AE6" s="11" t="s">
        <v>354</v>
      </c>
      <c r="AF6" s="11" t="s">
        <v>348</v>
      </c>
      <c r="AG6" s="11" t="s">
        <v>180</v>
      </c>
      <c r="AH6" s="8"/>
      <c r="AI6" s="8" t="s">
        <v>460</v>
      </c>
      <c r="AJ6" s="35" t="s">
        <v>461</v>
      </c>
    </row>
    <row r="7" spans="1:36" s="5" customFormat="1">
      <c r="A7" s="6">
        <v>44233</v>
      </c>
      <c r="B7" s="27" t="s">
        <v>198</v>
      </c>
      <c r="C7" s="8" t="s">
        <v>209</v>
      </c>
      <c r="D7" s="9">
        <v>6.9548611111111117E-2</v>
      </c>
      <c r="E7" s="42" t="s">
        <v>369</v>
      </c>
      <c r="F7" s="10">
        <v>13</v>
      </c>
      <c r="G7" s="10">
        <v>12.1</v>
      </c>
      <c r="H7" s="10">
        <v>12.3</v>
      </c>
      <c r="I7" s="10">
        <v>13</v>
      </c>
      <c r="J7" s="10">
        <v>13.4</v>
      </c>
      <c r="K7" s="10">
        <v>12.7</v>
      </c>
      <c r="L7" s="10">
        <v>12.3</v>
      </c>
      <c r="M7" s="10">
        <v>12.1</v>
      </c>
      <c r="N7" s="31">
        <f t="shared" si="0"/>
        <v>37.400000000000006</v>
      </c>
      <c r="O7" s="31">
        <f t="shared" si="1"/>
        <v>26.4</v>
      </c>
      <c r="P7" s="31">
        <f t="shared" si="2"/>
        <v>37.1</v>
      </c>
      <c r="Q7" s="32">
        <f t="shared" si="3"/>
        <v>63.800000000000004</v>
      </c>
      <c r="R7" s="11" t="s">
        <v>212</v>
      </c>
      <c r="S7" s="11" t="s">
        <v>264</v>
      </c>
      <c r="T7" s="13" t="s">
        <v>370</v>
      </c>
      <c r="U7" s="13" t="s">
        <v>371</v>
      </c>
      <c r="V7" s="13" t="s">
        <v>372</v>
      </c>
      <c r="W7" s="12">
        <v>5.3</v>
      </c>
      <c r="X7" s="12">
        <v>4.7</v>
      </c>
      <c r="Y7" s="11" t="s">
        <v>180</v>
      </c>
      <c r="Z7" s="12">
        <v>1.2</v>
      </c>
      <c r="AA7" s="12" t="s">
        <v>347</v>
      </c>
      <c r="AB7" s="12">
        <v>1.8</v>
      </c>
      <c r="AC7" s="12">
        <v>-0.6</v>
      </c>
      <c r="AD7" s="12"/>
      <c r="AE7" s="11" t="s">
        <v>350</v>
      </c>
      <c r="AF7" s="11" t="s">
        <v>348</v>
      </c>
      <c r="AG7" s="11" t="s">
        <v>180</v>
      </c>
      <c r="AH7" s="8"/>
      <c r="AI7" s="8" t="s">
        <v>462</v>
      </c>
      <c r="AJ7" s="35" t="s">
        <v>463</v>
      </c>
    </row>
    <row r="8" spans="1:36" s="5" customFormat="1">
      <c r="A8" s="6">
        <v>44233</v>
      </c>
      <c r="B8" s="27" t="s">
        <v>188</v>
      </c>
      <c r="C8" s="8" t="s">
        <v>209</v>
      </c>
      <c r="D8" s="9">
        <v>6.7395833333333335E-2</v>
      </c>
      <c r="E8" s="42" t="s">
        <v>395</v>
      </c>
      <c r="F8" s="10">
        <v>12.3</v>
      </c>
      <c r="G8" s="10">
        <v>11.4</v>
      </c>
      <c r="H8" s="10">
        <v>12.2</v>
      </c>
      <c r="I8" s="10">
        <v>12.4</v>
      </c>
      <c r="J8" s="10">
        <v>12.7</v>
      </c>
      <c r="K8" s="10">
        <v>12.2</v>
      </c>
      <c r="L8" s="10">
        <v>11.8</v>
      </c>
      <c r="M8" s="10">
        <v>12.3</v>
      </c>
      <c r="N8" s="31">
        <f t="shared" si="0"/>
        <v>35.900000000000006</v>
      </c>
      <c r="O8" s="31">
        <f t="shared" si="1"/>
        <v>25.1</v>
      </c>
      <c r="P8" s="31">
        <f t="shared" si="2"/>
        <v>36.299999999999997</v>
      </c>
      <c r="Q8" s="32">
        <f t="shared" si="3"/>
        <v>61</v>
      </c>
      <c r="R8" s="11" t="s">
        <v>212</v>
      </c>
      <c r="S8" s="11" t="s">
        <v>223</v>
      </c>
      <c r="T8" s="13" t="s">
        <v>396</v>
      </c>
      <c r="U8" s="13" t="s">
        <v>397</v>
      </c>
      <c r="V8" s="13" t="s">
        <v>398</v>
      </c>
      <c r="W8" s="12">
        <v>5.3</v>
      </c>
      <c r="X8" s="12">
        <v>4.7</v>
      </c>
      <c r="Y8" s="11" t="s">
        <v>180</v>
      </c>
      <c r="Z8" s="12">
        <v>0.1</v>
      </c>
      <c r="AA8" s="12" t="s">
        <v>347</v>
      </c>
      <c r="AB8" s="12">
        <v>0.7</v>
      </c>
      <c r="AC8" s="12">
        <v>-0.6</v>
      </c>
      <c r="AD8" s="12"/>
      <c r="AE8" s="11" t="s">
        <v>348</v>
      </c>
      <c r="AF8" s="11" t="s">
        <v>349</v>
      </c>
      <c r="AG8" s="11" t="s">
        <v>180</v>
      </c>
      <c r="AH8" s="8"/>
      <c r="AI8" s="8" t="s">
        <v>450</v>
      </c>
      <c r="AJ8" s="35" t="s">
        <v>449</v>
      </c>
    </row>
    <row r="9" spans="1:36" s="5" customFormat="1">
      <c r="A9" s="6">
        <v>44234</v>
      </c>
      <c r="B9" s="26" t="s">
        <v>193</v>
      </c>
      <c r="C9" s="8" t="s">
        <v>209</v>
      </c>
      <c r="D9" s="9">
        <v>6.9490740740740742E-2</v>
      </c>
      <c r="E9" s="42" t="s">
        <v>407</v>
      </c>
      <c r="F9" s="10">
        <v>12.3</v>
      </c>
      <c r="G9" s="10">
        <v>11.4</v>
      </c>
      <c r="H9" s="10">
        <v>12.3</v>
      </c>
      <c r="I9" s="10">
        <v>12.8</v>
      </c>
      <c r="J9" s="10">
        <v>12.8</v>
      </c>
      <c r="K9" s="10">
        <v>12.6</v>
      </c>
      <c r="L9" s="10">
        <v>12.6</v>
      </c>
      <c r="M9" s="10">
        <v>13.6</v>
      </c>
      <c r="N9" s="31">
        <f t="shared" si="0"/>
        <v>36</v>
      </c>
      <c r="O9" s="31">
        <f t="shared" si="1"/>
        <v>25.6</v>
      </c>
      <c r="P9" s="31">
        <f t="shared" si="2"/>
        <v>38.799999999999997</v>
      </c>
      <c r="Q9" s="32">
        <f t="shared" si="3"/>
        <v>61.599999999999994</v>
      </c>
      <c r="R9" s="11" t="s">
        <v>222</v>
      </c>
      <c r="S9" s="11" t="s">
        <v>373</v>
      </c>
      <c r="T9" s="13" t="s">
        <v>408</v>
      </c>
      <c r="U9" s="13" t="s">
        <v>371</v>
      </c>
      <c r="V9" s="13" t="s">
        <v>371</v>
      </c>
      <c r="W9" s="12">
        <v>3.2</v>
      </c>
      <c r="X9" s="12">
        <v>3.6</v>
      </c>
      <c r="Y9" s="11" t="s">
        <v>180</v>
      </c>
      <c r="Z9" s="12">
        <v>1</v>
      </c>
      <c r="AA9" s="12" t="s">
        <v>347</v>
      </c>
      <c r="AB9" s="12">
        <v>1.5</v>
      </c>
      <c r="AC9" s="12">
        <v>-0.5</v>
      </c>
      <c r="AD9" s="12"/>
      <c r="AE9" s="11" t="s">
        <v>350</v>
      </c>
      <c r="AF9" s="11" t="s">
        <v>349</v>
      </c>
      <c r="AG9" s="11" t="s">
        <v>180</v>
      </c>
      <c r="AH9" s="8"/>
      <c r="AI9" s="8" t="s">
        <v>455</v>
      </c>
      <c r="AJ9" s="35" t="s">
        <v>456</v>
      </c>
    </row>
    <row r="10" spans="1:36" s="5" customFormat="1">
      <c r="A10" s="6">
        <v>44234</v>
      </c>
      <c r="B10" s="27" t="s">
        <v>187</v>
      </c>
      <c r="C10" s="8" t="s">
        <v>209</v>
      </c>
      <c r="D10" s="9">
        <v>6.8078703703703711E-2</v>
      </c>
      <c r="E10" s="49" t="s">
        <v>420</v>
      </c>
      <c r="F10" s="10">
        <v>12.5</v>
      </c>
      <c r="G10" s="10">
        <v>11.2</v>
      </c>
      <c r="H10" s="10">
        <v>12.2</v>
      </c>
      <c r="I10" s="10">
        <v>12.5</v>
      </c>
      <c r="J10" s="10">
        <v>12.4</v>
      </c>
      <c r="K10" s="10">
        <v>12.3</v>
      </c>
      <c r="L10" s="10">
        <v>12.2</v>
      </c>
      <c r="M10" s="10">
        <v>12.9</v>
      </c>
      <c r="N10" s="31">
        <f>SUM(F10:M10)</f>
        <v>98.2</v>
      </c>
      <c r="O10" s="31">
        <f t="shared" si="1"/>
        <v>24.9</v>
      </c>
      <c r="P10" s="31">
        <f t="shared" si="2"/>
        <v>37.4</v>
      </c>
      <c r="Q10" s="32">
        <f t="shared" si="3"/>
        <v>60.8</v>
      </c>
      <c r="R10" s="11" t="s">
        <v>222</v>
      </c>
      <c r="S10" s="11" t="s">
        <v>223</v>
      </c>
      <c r="T10" s="48" t="s">
        <v>416</v>
      </c>
      <c r="U10" s="13"/>
      <c r="V10" s="13" t="s">
        <v>417</v>
      </c>
      <c r="W10" s="12">
        <v>3.2</v>
      </c>
      <c r="X10" s="12">
        <v>3.6</v>
      </c>
      <c r="Y10" s="11" t="s">
        <v>180</v>
      </c>
      <c r="Z10" s="12">
        <v>0.2</v>
      </c>
      <c r="AA10" s="12" t="s">
        <v>347</v>
      </c>
      <c r="AB10" s="12">
        <v>0.7</v>
      </c>
      <c r="AC10" s="12">
        <v>-0.5</v>
      </c>
      <c r="AD10" s="12"/>
      <c r="AE10" s="11" t="s">
        <v>348</v>
      </c>
      <c r="AF10" s="11" t="s">
        <v>348</v>
      </c>
      <c r="AG10" s="11" t="s">
        <v>180</v>
      </c>
      <c r="AH10" s="8"/>
      <c r="AI10" s="8" t="s">
        <v>436</v>
      </c>
      <c r="AJ10" s="35" t="s">
        <v>457</v>
      </c>
    </row>
    <row r="11" spans="1:36" s="5" customFormat="1">
      <c r="A11" s="6">
        <v>44234</v>
      </c>
      <c r="B11" s="27" t="s">
        <v>192</v>
      </c>
      <c r="C11" s="8" t="s">
        <v>209</v>
      </c>
      <c r="D11" s="9">
        <v>6.671296296296296E-2</v>
      </c>
      <c r="E11" s="42" t="s">
        <v>399</v>
      </c>
      <c r="F11" s="10">
        <v>12.9</v>
      </c>
      <c r="G11" s="10">
        <v>11.2</v>
      </c>
      <c r="H11" s="10">
        <v>11.6</v>
      </c>
      <c r="I11" s="10">
        <v>11.9</v>
      </c>
      <c r="J11" s="10">
        <v>12</v>
      </c>
      <c r="K11" s="10">
        <v>12.3</v>
      </c>
      <c r="L11" s="10">
        <v>12.3</v>
      </c>
      <c r="M11" s="10">
        <v>12.2</v>
      </c>
      <c r="N11" s="31">
        <f t="shared" si="0"/>
        <v>35.700000000000003</v>
      </c>
      <c r="O11" s="31">
        <f t="shared" si="1"/>
        <v>23.9</v>
      </c>
      <c r="P11" s="31">
        <f t="shared" si="2"/>
        <v>36.799999999999997</v>
      </c>
      <c r="Q11" s="32">
        <f t="shared" si="3"/>
        <v>59.6</v>
      </c>
      <c r="R11" s="11" t="s">
        <v>222</v>
      </c>
      <c r="S11" s="11" t="s">
        <v>223</v>
      </c>
      <c r="T11" s="13" t="s">
        <v>372</v>
      </c>
      <c r="U11" s="13" t="s">
        <v>279</v>
      </c>
      <c r="V11" s="13" t="s">
        <v>400</v>
      </c>
      <c r="W11" s="12">
        <v>3.2</v>
      </c>
      <c r="X11" s="12">
        <v>3.6</v>
      </c>
      <c r="Y11" s="11" t="s">
        <v>180</v>
      </c>
      <c r="Z11" s="12" t="s">
        <v>468</v>
      </c>
      <c r="AA11" s="12" t="s">
        <v>347</v>
      </c>
      <c r="AB11" s="12">
        <v>0.5</v>
      </c>
      <c r="AC11" s="12">
        <v>-0.5</v>
      </c>
      <c r="AD11" s="12"/>
      <c r="AE11" s="11" t="s">
        <v>348</v>
      </c>
      <c r="AF11" s="11" t="s">
        <v>348</v>
      </c>
      <c r="AG11" s="11" t="s">
        <v>200</v>
      </c>
      <c r="AH11" s="8"/>
      <c r="AI11" s="8" t="s">
        <v>433</v>
      </c>
      <c r="AJ11" s="35" t="s">
        <v>432</v>
      </c>
    </row>
    <row r="12" spans="1:36" s="5" customFormat="1">
      <c r="A12" s="6">
        <v>44240</v>
      </c>
      <c r="B12" s="27" t="s">
        <v>191</v>
      </c>
      <c r="C12" s="8" t="s">
        <v>209</v>
      </c>
      <c r="D12" s="9">
        <v>6.8761574074074072E-2</v>
      </c>
      <c r="E12" s="42" t="s">
        <v>478</v>
      </c>
      <c r="F12" s="10">
        <v>12.3</v>
      </c>
      <c r="G12" s="10">
        <v>11</v>
      </c>
      <c r="H12" s="10">
        <v>11.8</v>
      </c>
      <c r="I12" s="10">
        <v>12.5</v>
      </c>
      <c r="J12" s="10">
        <v>13.3</v>
      </c>
      <c r="K12" s="10">
        <v>12.9</v>
      </c>
      <c r="L12" s="10">
        <v>12.3</v>
      </c>
      <c r="M12" s="10">
        <v>13</v>
      </c>
      <c r="N12" s="31">
        <f t="shared" ref="N12:N15" si="4">SUM(F12:H12)</f>
        <v>35.1</v>
      </c>
      <c r="O12" s="31">
        <f t="shared" ref="O12:O15" si="5">SUM(I12:J12)</f>
        <v>25.8</v>
      </c>
      <c r="P12" s="31">
        <f t="shared" ref="P12:P15" si="6">SUM(K12:M12)</f>
        <v>38.200000000000003</v>
      </c>
      <c r="Q12" s="32">
        <f t="shared" ref="Q12:Q15" si="7">SUM(F12:J12)</f>
        <v>60.900000000000006</v>
      </c>
      <c r="R12" s="11" t="s">
        <v>236</v>
      </c>
      <c r="S12" s="11" t="s">
        <v>477</v>
      </c>
      <c r="T12" s="13" t="s">
        <v>479</v>
      </c>
      <c r="U12" s="13" t="s">
        <v>480</v>
      </c>
      <c r="V12" s="13" t="s">
        <v>481</v>
      </c>
      <c r="W12" s="12">
        <v>3.9</v>
      </c>
      <c r="X12" s="12">
        <v>3.6</v>
      </c>
      <c r="Y12" s="11" t="s">
        <v>180</v>
      </c>
      <c r="Z12" s="12">
        <v>-0.6</v>
      </c>
      <c r="AA12" s="12" t="s">
        <v>347</v>
      </c>
      <c r="AB12" s="12">
        <v>-0.1</v>
      </c>
      <c r="AC12" s="12">
        <v>-0.5</v>
      </c>
      <c r="AD12" s="12"/>
      <c r="AE12" s="11" t="s">
        <v>349</v>
      </c>
      <c r="AF12" s="11" t="s">
        <v>348</v>
      </c>
      <c r="AG12" s="11" t="s">
        <v>200</v>
      </c>
      <c r="AH12" s="8"/>
      <c r="AI12" s="8" t="s">
        <v>483</v>
      </c>
      <c r="AJ12" s="35" t="s">
        <v>482</v>
      </c>
    </row>
    <row r="13" spans="1:36" s="5" customFormat="1">
      <c r="A13" s="6">
        <v>44240</v>
      </c>
      <c r="B13" s="26" t="s">
        <v>187</v>
      </c>
      <c r="C13" s="8" t="s">
        <v>209</v>
      </c>
      <c r="D13" s="9">
        <v>6.8159722222222219E-2</v>
      </c>
      <c r="E13" s="42" t="s">
        <v>487</v>
      </c>
      <c r="F13" s="10">
        <v>12.6</v>
      </c>
      <c r="G13" s="10">
        <v>11.5</v>
      </c>
      <c r="H13" s="10">
        <v>12.5</v>
      </c>
      <c r="I13" s="10">
        <v>12.9</v>
      </c>
      <c r="J13" s="10">
        <v>13</v>
      </c>
      <c r="K13" s="10">
        <v>12.3</v>
      </c>
      <c r="L13" s="10">
        <v>11.6</v>
      </c>
      <c r="M13" s="10">
        <v>12.5</v>
      </c>
      <c r="N13" s="31">
        <f t="shared" si="4"/>
        <v>36.6</v>
      </c>
      <c r="O13" s="31">
        <f t="shared" si="5"/>
        <v>25.9</v>
      </c>
      <c r="P13" s="31">
        <f t="shared" si="6"/>
        <v>36.4</v>
      </c>
      <c r="Q13" s="32">
        <f t="shared" si="7"/>
        <v>62.5</v>
      </c>
      <c r="R13" s="11" t="s">
        <v>212</v>
      </c>
      <c r="S13" s="11" t="s">
        <v>211</v>
      </c>
      <c r="T13" s="13" t="s">
        <v>488</v>
      </c>
      <c r="U13" s="13" t="s">
        <v>235</v>
      </c>
      <c r="V13" s="13" t="s">
        <v>489</v>
      </c>
      <c r="W13" s="12">
        <v>3.9</v>
      </c>
      <c r="X13" s="12">
        <v>3.6</v>
      </c>
      <c r="Y13" s="11" t="s">
        <v>180</v>
      </c>
      <c r="Z13" s="12">
        <v>0.9</v>
      </c>
      <c r="AA13" s="12" t="s">
        <v>347</v>
      </c>
      <c r="AB13" s="12">
        <v>1.4</v>
      </c>
      <c r="AC13" s="12">
        <v>-0.5</v>
      </c>
      <c r="AD13" s="12"/>
      <c r="AE13" s="11" t="s">
        <v>350</v>
      </c>
      <c r="AF13" s="11" t="s">
        <v>348</v>
      </c>
      <c r="AG13" s="11" t="s">
        <v>180</v>
      </c>
      <c r="AH13" s="8"/>
      <c r="AI13" s="8" t="s">
        <v>553</v>
      </c>
      <c r="AJ13" s="35" t="s">
        <v>554</v>
      </c>
    </row>
    <row r="14" spans="1:36" s="5" customFormat="1">
      <c r="A14" s="6">
        <v>44240</v>
      </c>
      <c r="B14" s="27" t="s">
        <v>188</v>
      </c>
      <c r="C14" s="8" t="s">
        <v>209</v>
      </c>
      <c r="D14" s="9">
        <v>6.6724537037037041E-2</v>
      </c>
      <c r="E14" s="42" t="s">
        <v>508</v>
      </c>
      <c r="F14" s="10">
        <v>12.4</v>
      </c>
      <c r="G14" s="10">
        <v>11.3</v>
      </c>
      <c r="H14" s="10">
        <v>11.5</v>
      </c>
      <c r="I14" s="10">
        <v>12</v>
      </c>
      <c r="J14" s="10">
        <v>12.1</v>
      </c>
      <c r="K14" s="10">
        <v>12.4</v>
      </c>
      <c r="L14" s="10">
        <v>12</v>
      </c>
      <c r="M14" s="10">
        <v>12.8</v>
      </c>
      <c r="N14" s="31">
        <f t="shared" si="4"/>
        <v>35.200000000000003</v>
      </c>
      <c r="O14" s="31">
        <f t="shared" si="5"/>
        <v>24.1</v>
      </c>
      <c r="P14" s="31">
        <f t="shared" si="6"/>
        <v>37.200000000000003</v>
      </c>
      <c r="Q14" s="32">
        <f t="shared" si="7"/>
        <v>59.300000000000004</v>
      </c>
      <c r="R14" s="11" t="s">
        <v>222</v>
      </c>
      <c r="S14" s="11" t="s">
        <v>223</v>
      </c>
      <c r="T14" s="13" t="s">
        <v>509</v>
      </c>
      <c r="U14" s="13" t="s">
        <v>235</v>
      </c>
      <c r="V14" s="13" t="s">
        <v>242</v>
      </c>
      <c r="W14" s="12">
        <v>3.9</v>
      </c>
      <c r="X14" s="12">
        <v>3.6</v>
      </c>
      <c r="Y14" s="11" t="s">
        <v>180</v>
      </c>
      <c r="Z14" s="12">
        <v>-0.7</v>
      </c>
      <c r="AA14" s="12" t="s">
        <v>347</v>
      </c>
      <c r="AB14" s="12">
        <v>-0.2</v>
      </c>
      <c r="AC14" s="12">
        <v>-0.5</v>
      </c>
      <c r="AD14" s="12"/>
      <c r="AE14" s="11" t="s">
        <v>349</v>
      </c>
      <c r="AF14" s="11" t="s">
        <v>349</v>
      </c>
      <c r="AG14" s="11" t="s">
        <v>200</v>
      </c>
      <c r="AH14" s="8"/>
      <c r="AI14" s="8" t="s">
        <v>525</v>
      </c>
      <c r="AJ14" s="35" t="s">
        <v>526</v>
      </c>
    </row>
    <row r="15" spans="1:36" s="5" customFormat="1">
      <c r="A15" s="6">
        <v>44241</v>
      </c>
      <c r="B15" s="27" t="s">
        <v>193</v>
      </c>
      <c r="C15" s="8" t="s">
        <v>209</v>
      </c>
      <c r="D15" s="9">
        <v>6.8773148148148153E-2</v>
      </c>
      <c r="E15" s="42" t="s">
        <v>507</v>
      </c>
      <c r="F15" s="10">
        <v>12.5</v>
      </c>
      <c r="G15" s="10">
        <v>11.3</v>
      </c>
      <c r="H15" s="10">
        <v>12.4</v>
      </c>
      <c r="I15" s="10">
        <v>12.8</v>
      </c>
      <c r="J15" s="10">
        <v>13</v>
      </c>
      <c r="K15" s="10">
        <v>12.6</v>
      </c>
      <c r="L15" s="10">
        <v>12</v>
      </c>
      <c r="M15" s="10">
        <v>12.6</v>
      </c>
      <c r="N15" s="31">
        <f t="shared" si="4"/>
        <v>36.200000000000003</v>
      </c>
      <c r="O15" s="31">
        <f t="shared" si="5"/>
        <v>25.8</v>
      </c>
      <c r="P15" s="31">
        <f t="shared" si="6"/>
        <v>37.200000000000003</v>
      </c>
      <c r="Q15" s="32">
        <f t="shared" si="7"/>
        <v>62</v>
      </c>
      <c r="R15" s="11" t="s">
        <v>222</v>
      </c>
      <c r="S15" s="11" t="s">
        <v>223</v>
      </c>
      <c r="T15" s="13" t="s">
        <v>239</v>
      </c>
      <c r="U15" s="13" t="s">
        <v>213</v>
      </c>
      <c r="V15" s="13" t="s">
        <v>359</v>
      </c>
      <c r="W15" s="12">
        <v>3.1</v>
      </c>
      <c r="X15" s="12">
        <v>3</v>
      </c>
      <c r="Y15" s="11" t="s">
        <v>180</v>
      </c>
      <c r="Z15" s="12">
        <v>-0.2</v>
      </c>
      <c r="AA15" s="12" t="s">
        <v>347</v>
      </c>
      <c r="AB15" s="12">
        <v>0.2</v>
      </c>
      <c r="AC15" s="12">
        <v>-0.4</v>
      </c>
      <c r="AD15" s="12"/>
      <c r="AE15" s="11" t="s">
        <v>349</v>
      </c>
      <c r="AF15" s="11" t="s">
        <v>349</v>
      </c>
      <c r="AG15" s="11" t="s">
        <v>200</v>
      </c>
      <c r="AH15" s="8"/>
      <c r="AI15" s="8" t="s">
        <v>543</v>
      </c>
      <c r="AJ15" s="35" t="s">
        <v>544</v>
      </c>
    </row>
    <row r="16" spans="1:36" s="5" customFormat="1">
      <c r="A16" s="6">
        <v>44241</v>
      </c>
      <c r="B16" s="27" t="s">
        <v>190</v>
      </c>
      <c r="C16" s="8" t="s">
        <v>209</v>
      </c>
      <c r="D16" s="9">
        <v>6.806712962962963E-2</v>
      </c>
      <c r="E16" s="42" t="s">
        <v>510</v>
      </c>
      <c r="F16" s="10">
        <v>12.4</v>
      </c>
      <c r="G16" s="10">
        <v>11</v>
      </c>
      <c r="H16" s="10">
        <v>11.8</v>
      </c>
      <c r="I16" s="10">
        <v>12.4</v>
      </c>
      <c r="J16" s="10">
        <v>12.8</v>
      </c>
      <c r="K16" s="10">
        <v>12.7</v>
      </c>
      <c r="L16" s="10">
        <v>12.2</v>
      </c>
      <c r="M16" s="10">
        <v>12.8</v>
      </c>
      <c r="N16" s="31">
        <f t="shared" ref="N16" si="8">SUM(F16:H16)</f>
        <v>35.200000000000003</v>
      </c>
      <c r="O16" s="31">
        <f t="shared" ref="O16" si="9">SUM(I16:J16)</f>
        <v>25.200000000000003</v>
      </c>
      <c r="P16" s="31">
        <f t="shared" ref="P16" si="10">SUM(K16:M16)</f>
        <v>37.700000000000003</v>
      </c>
      <c r="Q16" s="32">
        <f t="shared" ref="Q16" si="11">SUM(F16:J16)</f>
        <v>60.400000000000006</v>
      </c>
      <c r="R16" s="11" t="s">
        <v>222</v>
      </c>
      <c r="S16" s="11" t="s">
        <v>223</v>
      </c>
      <c r="T16" s="13" t="s">
        <v>511</v>
      </c>
      <c r="U16" s="13" t="s">
        <v>512</v>
      </c>
      <c r="V16" s="13" t="s">
        <v>384</v>
      </c>
      <c r="W16" s="12">
        <v>3.1</v>
      </c>
      <c r="X16" s="12">
        <v>3</v>
      </c>
      <c r="Y16" s="11" t="s">
        <v>180</v>
      </c>
      <c r="Z16" s="12">
        <v>-0.4</v>
      </c>
      <c r="AA16" s="12" t="s">
        <v>347</v>
      </c>
      <c r="AB16" s="12" t="s">
        <v>468</v>
      </c>
      <c r="AC16" s="12">
        <v>-0.4</v>
      </c>
      <c r="AD16" s="12" t="s">
        <v>353</v>
      </c>
      <c r="AE16" s="11" t="s">
        <v>349</v>
      </c>
      <c r="AF16" s="11" t="s">
        <v>349</v>
      </c>
      <c r="AG16" s="11" t="s">
        <v>200</v>
      </c>
      <c r="AH16" s="8"/>
      <c r="AI16" s="8" t="s">
        <v>539</v>
      </c>
      <c r="AJ16" s="35" t="s">
        <v>540</v>
      </c>
    </row>
  </sheetData>
  <autoFilter ref="A1:AI1" xr:uid="{00000000-0009-0000-0000-00000B000000}"/>
  <phoneticPr fontId="13"/>
  <conditionalFormatting sqref="AE2:AG5">
    <cfRule type="containsText" dxfId="113" priority="77" operator="containsText" text="E">
      <formula>NOT(ISERROR(SEARCH("E",AE2)))</formula>
    </cfRule>
    <cfRule type="containsText" dxfId="112" priority="78" operator="containsText" text="B">
      <formula>NOT(ISERROR(SEARCH("B",AE2)))</formula>
    </cfRule>
    <cfRule type="containsText" dxfId="111" priority="79" operator="containsText" text="A">
      <formula>NOT(ISERROR(SEARCH("A",AE2)))</formula>
    </cfRule>
  </conditionalFormatting>
  <conditionalFormatting sqref="F2:M5">
    <cfRule type="colorScale" priority="73">
      <colorScale>
        <cfvo type="min"/>
        <cfvo type="percentile" val="50"/>
        <cfvo type="max"/>
        <color rgb="FFF8696B"/>
        <color rgb="FFFFEB84"/>
        <color rgb="FF63BE7B"/>
      </colorScale>
    </cfRule>
  </conditionalFormatting>
  <conditionalFormatting sqref="Y2:Y5">
    <cfRule type="containsText" dxfId="110" priority="67" operator="containsText" text="D">
      <formula>NOT(ISERROR(SEARCH("D",Y2)))</formula>
    </cfRule>
    <cfRule type="containsText" dxfId="109" priority="68" operator="containsText" text="S">
      <formula>NOT(ISERROR(SEARCH("S",Y2)))</formula>
    </cfRule>
    <cfRule type="containsText" dxfId="108" priority="69" operator="containsText" text="F">
      <formula>NOT(ISERROR(SEARCH("F",Y2)))</formula>
    </cfRule>
    <cfRule type="containsText" dxfId="107" priority="70" operator="containsText" text="E">
      <formula>NOT(ISERROR(SEARCH("E",Y2)))</formula>
    </cfRule>
    <cfRule type="containsText" dxfId="106" priority="71" operator="containsText" text="B">
      <formula>NOT(ISERROR(SEARCH("B",Y2)))</formula>
    </cfRule>
    <cfRule type="containsText" dxfId="105" priority="72" operator="containsText" text="A">
      <formula>NOT(ISERROR(SEARCH("A",Y2)))</formula>
    </cfRule>
  </conditionalFormatting>
  <conditionalFormatting sqref="AH2:AH5">
    <cfRule type="containsText" dxfId="104" priority="64" operator="containsText" text="E">
      <formula>NOT(ISERROR(SEARCH("E",AH2)))</formula>
    </cfRule>
    <cfRule type="containsText" dxfId="103" priority="65" operator="containsText" text="B">
      <formula>NOT(ISERROR(SEARCH("B",AH2)))</formula>
    </cfRule>
    <cfRule type="containsText" dxfId="102" priority="66" operator="containsText" text="A">
      <formula>NOT(ISERROR(SEARCH("A",AH2)))</formula>
    </cfRule>
  </conditionalFormatting>
  <conditionalFormatting sqref="AE6:AG11">
    <cfRule type="containsText" dxfId="101" priority="61" operator="containsText" text="E">
      <formula>NOT(ISERROR(SEARCH("E",AE6)))</formula>
    </cfRule>
    <cfRule type="containsText" dxfId="100" priority="62" operator="containsText" text="B">
      <formula>NOT(ISERROR(SEARCH("B",AE6)))</formula>
    </cfRule>
    <cfRule type="containsText" dxfId="99" priority="63" operator="containsText" text="A">
      <formula>NOT(ISERROR(SEARCH("A",AE6)))</formula>
    </cfRule>
  </conditionalFormatting>
  <conditionalFormatting sqref="F6:M11">
    <cfRule type="colorScale" priority="60">
      <colorScale>
        <cfvo type="min"/>
        <cfvo type="percentile" val="50"/>
        <cfvo type="max"/>
        <color rgb="FFF8696B"/>
        <color rgb="FFFFEB84"/>
        <color rgb="FF63BE7B"/>
      </colorScale>
    </cfRule>
  </conditionalFormatting>
  <conditionalFormatting sqref="Y9:Y11">
    <cfRule type="containsText" dxfId="98" priority="54" operator="containsText" text="D">
      <formula>NOT(ISERROR(SEARCH("D",Y9)))</formula>
    </cfRule>
    <cfRule type="containsText" dxfId="97" priority="55" operator="containsText" text="S">
      <formula>NOT(ISERROR(SEARCH("S",Y9)))</formula>
    </cfRule>
    <cfRule type="containsText" dxfId="96" priority="56" operator="containsText" text="F">
      <formula>NOT(ISERROR(SEARCH("F",Y9)))</formula>
    </cfRule>
    <cfRule type="containsText" dxfId="95" priority="57" operator="containsText" text="E">
      <formula>NOT(ISERROR(SEARCH("E",Y9)))</formula>
    </cfRule>
    <cfRule type="containsText" dxfId="94" priority="58" operator="containsText" text="B">
      <formula>NOT(ISERROR(SEARCH("B",Y9)))</formula>
    </cfRule>
    <cfRule type="containsText" dxfId="93" priority="59" operator="containsText" text="A">
      <formula>NOT(ISERROR(SEARCH("A",Y9)))</formula>
    </cfRule>
  </conditionalFormatting>
  <conditionalFormatting sqref="AH6:AH11">
    <cfRule type="containsText" dxfId="92" priority="51" operator="containsText" text="E">
      <formula>NOT(ISERROR(SEARCH("E",AH6)))</formula>
    </cfRule>
    <cfRule type="containsText" dxfId="91" priority="52" operator="containsText" text="B">
      <formula>NOT(ISERROR(SEARCH("B",AH6)))</formula>
    </cfRule>
    <cfRule type="containsText" dxfId="90" priority="53" operator="containsText" text="A">
      <formula>NOT(ISERROR(SEARCH("A",AH6)))</formula>
    </cfRule>
  </conditionalFormatting>
  <conditionalFormatting sqref="Y6">
    <cfRule type="containsText" dxfId="89" priority="45" operator="containsText" text="D">
      <formula>NOT(ISERROR(SEARCH("D",Y6)))</formula>
    </cfRule>
    <cfRule type="containsText" dxfId="88" priority="46" operator="containsText" text="S">
      <formula>NOT(ISERROR(SEARCH("S",Y6)))</formula>
    </cfRule>
    <cfRule type="containsText" dxfId="87" priority="47" operator="containsText" text="F">
      <formula>NOT(ISERROR(SEARCH("F",Y6)))</formula>
    </cfRule>
    <cfRule type="containsText" dxfId="86" priority="48" operator="containsText" text="E">
      <formula>NOT(ISERROR(SEARCH("E",Y6)))</formula>
    </cfRule>
    <cfRule type="containsText" dxfId="85" priority="49" operator="containsText" text="B">
      <formula>NOT(ISERROR(SEARCH("B",Y6)))</formula>
    </cfRule>
    <cfRule type="containsText" dxfId="84" priority="50" operator="containsText" text="A">
      <formula>NOT(ISERROR(SEARCH("A",Y6)))</formula>
    </cfRule>
  </conditionalFormatting>
  <conditionalFormatting sqref="Y8">
    <cfRule type="containsText" dxfId="83" priority="39" operator="containsText" text="D">
      <formula>NOT(ISERROR(SEARCH("D",Y8)))</formula>
    </cfRule>
    <cfRule type="containsText" dxfId="82" priority="40" operator="containsText" text="S">
      <formula>NOT(ISERROR(SEARCH("S",Y8)))</formula>
    </cfRule>
    <cfRule type="containsText" dxfId="81" priority="41" operator="containsText" text="F">
      <formula>NOT(ISERROR(SEARCH("F",Y8)))</formula>
    </cfRule>
    <cfRule type="containsText" dxfId="80" priority="42" operator="containsText" text="E">
      <formula>NOT(ISERROR(SEARCH("E",Y8)))</formula>
    </cfRule>
    <cfRule type="containsText" dxfId="79" priority="43" operator="containsText" text="B">
      <formula>NOT(ISERROR(SEARCH("B",Y8)))</formula>
    </cfRule>
    <cfRule type="containsText" dxfId="78" priority="44" operator="containsText" text="A">
      <formula>NOT(ISERROR(SEARCH("A",Y8)))</formula>
    </cfRule>
  </conditionalFormatting>
  <conditionalFormatting sqref="Y7">
    <cfRule type="containsText" dxfId="77" priority="33" operator="containsText" text="D">
      <formula>NOT(ISERROR(SEARCH("D",Y7)))</formula>
    </cfRule>
    <cfRule type="containsText" dxfId="76" priority="34" operator="containsText" text="S">
      <formula>NOT(ISERROR(SEARCH("S",Y7)))</formula>
    </cfRule>
    <cfRule type="containsText" dxfId="75" priority="35" operator="containsText" text="F">
      <formula>NOT(ISERROR(SEARCH("F",Y7)))</formula>
    </cfRule>
    <cfRule type="containsText" dxfId="74" priority="36" operator="containsText" text="E">
      <formula>NOT(ISERROR(SEARCH("E",Y7)))</formula>
    </cfRule>
    <cfRule type="containsText" dxfId="73" priority="37" operator="containsText" text="B">
      <formula>NOT(ISERROR(SEARCH("B",Y7)))</formula>
    </cfRule>
    <cfRule type="containsText" dxfId="72" priority="38" operator="containsText" text="A">
      <formula>NOT(ISERROR(SEARCH("A",Y7)))</formula>
    </cfRule>
  </conditionalFormatting>
  <conditionalFormatting sqref="AE12:AG15">
    <cfRule type="containsText" dxfId="71" priority="30" operator="containsText" text="E">
      <formula>NOT(ISERROR(SEARCH("E",AE12)))</formula>
    </cfRule>
    <cfRule type="containsText" dxfId="70" priority="31" operator="containsText" text="B">
      <formula>NOT(ISERROR(SEARCH("B",AE12)))</formula>
    </cfRule>
    <cfRule type="containsText" dxfId="69" priority="32" operator="containsText" text="A">
      <formula>NOT(ISERROR(SEARCH("A",AE12)))</formula>
    </cfRule>
  </conditionalFormatting>
  <conditionalFormatting sqref="F12:M15">
    <cfRule type="colorScale" priority="29">
      <colorScale>
        <cfvo type="min"/>
        <cfvo type="percentile" val="50"/>
        <cfvo type="max"/>
        <color rgb="FFF8696B"/>
        <color rgb="FFFFEB84"/>
        <color rgb="FF63BE7B"/>
      </colorScale>
    </cfRule>
  </conditionalFormatting>
  <conditionalFormatting sqref="AH12:AH15">
    <cfRule type="containsText" dxfId="68" priority="20" operator="containsText" text="E">
      <formula>NOT(ISERROR(SEARCH("E",AH12)))</formula>
    </cfRule>
    <cfRule type="containsText" dxfId="67" priority="21" operator="containsText" text="B">
      <formula>NOT(ISERROR(SEARCH("B",AH12)))</formula>
    </cfRule>
    <cfRule type="containsText" dxfId="66" priority="22" operator="containsText" text="A">
      <formula>NOT(ISERROR(SEARCH("A",AH12)))</formula>
    </cfRule>
  </conditionalFormatting>
  <conditionalFormatting sqref="AE16:AG16">
    <cfRule type="containsText" dxfId="65" priority="17" operator="containsText" text="E">
      <formula>NOT(ISERROR(SEARCH("E",AE16)))</formula>
    </cfRule>
    <cfRule type="containsText" dxfId="64" priority="18" operator="containsText" text="B">
      <formula>NOT(ISERROR(SEARCH("B",AE16)))</formula>
    </cfRule>
    <cfRule type="containsText" dxfId="63" priority="19" operator="containsText" text="A">
      <formula>NOT(ISERROR(SEARCH("A",AE16)))</formula>
    </cfRule>
  </conditionalFormatting>
  <conditionalFormatting sqref="F16:M16">
    <cfRule type="colorScale" priority="16">
      <colorScale>
        <cfvo type="min"/>
        <cfvo type="percentile" val="50"/>
        <cfvo type="max"/>
        <color rgb="FFF8696B"/>
        <color rgb="FFFFEB84"/>
        <color rgb="FF63BE7B"/>
      </colorScale>
    </cfRule>
  </conditionalFormatting>
  <conditionalFormatting sqref="AH16">
    <cfRule type="containsText" dxfId="62" priority="7" operator="containsText" text="E">
      <formula>NOT(ISERROR(SEARCH("E",AH16)))</formula>
    </cfRule>
    <cfRule type="containsText" dxfId="61" priority="8" operator="containsText" text="B">
      <formula>NOT(ISERROR(SEARCH("B",AH16)))</formula>
    </cfRule>
    <cfRule type="containsText" dxfId="60" priority="9" operator="containsText" text="A">
      <formula>NOT(ISERROR(SEARCH("A",AH16)))</formula>
    </cfRule>
  </conditionalFormatting>
  <conditionalFormatting sqref="Y12:Y16">
    <cfRule type="containsText" dxfId="59" priority="1" operator="containsText" text="D">
      <formula>NOT(ISERROR(SEARCH("D",Y12)))</formula>
    </cfRule>
    <cfRule type="containsText" dxfId="58" priority="2" operator="containsText" text="S">
      <formula>NOT(ISERROR(SEARCH("S",Y12)))</formula>
    </cfRule>
    <cfRule type="containsText" dxfId="57" priority="3" operator="containsText" text="F">
      <formula>NOT(ISERROR(SEARCH("F",Y12)))</formula>
    </cfRule>
    <cfRule type="containsText" dxfId="56" priority="4" operator="containsText" text="E">
      <formula>NOT(ISERROR(SEARCH("E",Y12)))</formula>
    </cfRule>
    <cfRule type="containsText" dxfId="55" priority="5" operator="containsText" text="B">
      <formula>NOT(ISERROR(SEARCH("B",Y12)))</formula>
    </cfRule>
    <cfRule type="containsText" dxfId="54" priority="6" operator="containsText" text="A">
      <formula>NOT(ISERROR(SEARCH("A",Y12)))</formula>
    </cfRule>
  </conditionalFormatting>
  <dataValidations count="1">
    <dataValidation type="list" allowBlank="1" showInputMessage="1" showErrorMessage="1" sqref="AH2:AH16" xr:uid="{43508DFE-78EF-1C41-A47B-0ACFC1411985}">
      <formula1>"強風,外差し,イン先行,凍結防止"</formula1>
    </dataValidation>
  </dataValidations>
  <pageMargins left="0.7" right="0.7" top="0.75" bottom="0.75" header="0.3" footer="0.3"/>
  <pageSetup paperSize="9" orientation="portrait" horizontalDpi="4294967292" verticalDpi="4294967292"/>
  <ignoredErrors>
    <ignoredError sqref="N2:Q5 N6:Q9 N12:Q16" formulaRange="1"/>
    <ignoredError sqref="N10:Q11"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7"/>
  <sheetViews>
    <sheetView workbookViewId="0">
      <pane xSplit="5" ySplit="1" topLeftCell="Y2" activePane="bottomRight" state="frozen"/>
      <selection activeCell="E18" sqref="E18"/>
      <selection pane="topRight" activeCell="E18" sqref="E18"/>
      <selection pane="bottomLeft" activeCell="E18" sqref="E18"/>
      <selection pane="bottomRight" activeCell="AB6" sqref="AB6:AH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196</v>
      </c>
      <c r="AB1" s="4" t="s">
        <v>9</v>
      </c>
      <c r="AC1" s="4" t="s">
        <v>100</v>
      </c>
      <c r="AD1" s="4" t="s">
        <v>10</v>
      </c>
      <c r="AE1" s="4" t="s">
        <v>11</v>
      </c>
      <c r="AF1" s="4"/>
      <c r="AG1" s="4" t="s">
        <v>12</v>
      </c>
      <c r="AH1" s="4" t="s">
        <v>13</v>
      </c>
      <c r="AI1" s="4" t="s">
        <v>55</v>
      </c>
      <c r="AJ1" s="4" t="s">
        <v>56</v>
      </c>
      <c r="AK1" s="22" t="s">
        <v>71</v>
      </c>
      <c r="AL1" s="22" t="s">
        <v>178</v>
      </c>
    </row>
    <row r="2" spans="1:38" s="5" customFormat="1">
      <c r="A2" s="6">
        <v>44226</v>
      </c>
      <c r="B2" s="7" t="s">
        <v>186</v>
      </c>
      <c r="C2" s="8" t="s">
        <v>226</v>
      </c>
      <c r="D2" s="9">
        <v>9.0300925925925923E-2</v>
      </c>
      <c r="E2" s="42" t="s">
        <v>249</v>
      </c>
      <c r="F2" s="34">
        <v>7.1</v>
      </c>
      <c r="G2" s="10">
        <v>11.4</v>
      </c>
      <c r="H2" s="10">
        <v>12.4</v>
      </c>
      <c r="I2" s="10">
        <v>12.5</v>
      </c>
      <c r="J2" s="10">
        <v>12.3</v>
      </c>
      <c r="K2" s="10">
        <v>12.4</v>
      </c>
      <c r="L2" s="10">
        <v>12.7</v>
      </c>
      <c r="M2" s="10">
        <v>12.3</v>
      </c>
      <c r="N2" s="10">
        <v>12.6</v>
      </c>
      <c r="O2" s="10">
        <v>12.2</v>
      </c>
      <c r="P2" s="10">
        <v>12.3</v>
      </c>
      <c r="Q2" s="31">
        <f>SUM(F2:H2)</f>
        <v>30.9</v>
      </c>
      <c r="R2" s="31">
        <f>SUM(I2:M2)</f>
        <v>62.2</v>
      </c>
      <c r="S2" s="31">
        <f>SUM(N2:P2)</f>
        <v>37.099999999999994</v>
      </c>
      <c r="T2" s="11" t="s">
        <v>205</v>
      </c>
      <c r="U2" s="11" t="s">
        <v>206</v>
      </c>
      <c r="V2" s="13" t="s">
        <v>250</v>
      </c>
      <c r="W2" s="13" t="s">
        <v>246</v>
      </c>
      <c r="X2" s="13" t="s">
        <v>251</v>
      </c>
      <c r="Y2" s="12">
        <v>11.1</v>
      </c>
      <c r="Z2" s="12">
        <v>11.1</v>
      </c>
      <c r="AA2" s="11" t="s">
        <v>230</v>
      </c>
      <c r="AB2" s="12">
        <v>-1.1000000000000001</v>
      </c>
      <c r="AC2" s="12" t="s">
        <v>347</v>
      </c>
      <c r="AD2" s="12">
        <v>0.7</v>
      </c>
      <c r="AE2" s="12">
        <v>-1.8</v>
      </c>
      <c r="AF2" s="12"/>
      <c r="AG2" s="11" t="s">
        <v>348</v>
      </c>
      <c r="AH2" s="11" t="s">
        <v>348</v>
      </c>
      <c r="AI2" s="11" t="s">
        <v>201</v>
      </c>
      <c r="AJ2" s="8" t="s">
        <v>208</v>
      </c>
      <c r="AK2" s="43" t="s">
        <v>329</v>
      </c>
      <c r="AL2" s="35" t="s">
        <v>330</v>
      </c>
    </row>
    <row r="3" spans="1:38" s="5" customFormat="1">
      <c r="A3" s="6">
        <v>44227</v>
      </c>
      <c r="B3" s="7" t="s">
        <v>185</v>
      </c>
      <c r="C3" s="8" t="s">
        <v>271</v>
      </c>
      <c r="D3" s="9">
        <v>9.1701388888888888E-2</v>
      </c>
      <c r="E3" s="42" t="s">
        <v>270</v>
      </c>
      <c r="F3" s="34">
        <v>7.3</v>
      </c>
      <c r="G3" s="10">
        <v>11.2</v>
      </c>
      <c r="H3" s="10">
        <v>12.7</v>
      </c>
      <c r="I3" s="10">
        <v>12.6</v>
      </c>
      <c r="J3" s="10">
        <v>12.7</v>
      </c>
      <c r="K3" s="10">
        <v>12.5</v>
      </c>
      <c r="L3" s="10">
        <v>12.8</v>
      </c>
      <c r="M3" s="10">
        <v>13.1</v>
      </c>
      <c r="N3" s="10">
        <v>12.8</v>
      </c>
      <c r="O3" s="10">
        <v>12</v>
      </c>
      <c r="P3" s="10">
        <v>12.6</v>
      </c>
      <c r="Q3" s="31">
        <f>SUM(F3:H3)</f>
        <v>31.2</v>
      </c>
      <c r="R3" s="31">
        <f>SUM(I3:M3)</f>
        <v>63.699999999999996</v>
      </c>
      <c r="S3" s="31">
        <f>SUM(N3:P3)</f>
        <v>37.4</v>
      </c>
      <c r="T3" s="11" t="s">
        <v>205</v>
      </c>
      <c r="U3" s="11" t="s">
        <v>206</v>
      </c>
      <c r="V3" s="13" t="s">
        <v>247</v>
      </c>
      <c r="W3" s="13" t="s">
        <v>272</v>
      </c>
      <c r="X3" s="13" t="s">
        <v>273</v>
      </c>
      <c r="Y3" s="45">
        <v>10.199999999999999</v>
      </c>
      <c r="Z3" s="45">
        <v>10.6</v>
      </c>
      <c r="AA3" s="11" t="s">
        <v>199</v>
      </c>
      <c r="AB3" s="12">
        <v>-1.8</v>
      </c>
      <c r="AC3" s="12" t="s">
        <v>347</v>
      </c>
      <c r="AD3" s="12">
        <v>-0.2</v>
      </c>
      <c r="AE3" s="12">
        <v>-1.6</v>
      </c>
      <c r="AF3" s="12"/>
      <c r="AG3" s="11" t="s">
        <v>349</v>
      </c>
      <c r="AH3" s="11" t="s">
        <v>348</v>
      </c>
      <c r="AI3" s="11" t="s">
        <v>201</v>
      </c>
      <c r="AJ3" s="8" t="s">
        <v>208</v>
      </c>
      <c r="AK3" s="43" t="s">
        <v>316</v>
      </c>
      <c r="AL3" s="35" t="s">
        <v>315</v>
      </c>
    </row>
    <row r="4" spans="1:38" s="5" customFormat="1">
      <c r="A4" s="6">
        <v>44227</v>
      </c>
      <c r="B4" s="7" t="s">
        <v>184</v>
      </c>
      <c r="C4" s="8" t="s">
        <v>204</v>
      </c>
      <c r="D4" s="9">
        <v>9.1724537037037035E-2</v>
      </c>
      <c r="E4" s="42" t="s">
        <v>284</v>
      </c>
      <c r="F4" s="34">
        <v>7.4</v>
      </c>
      <c r="G4" s="10">
        <v>11.5</v>
      </c>
      <c r="H4" s="10">
        <v>12.4</v>
      </c>
      <c r="I4" s="10">
        <v>12.8</v>
      </c>
      <c r="J4" s="10">
        <v>12.5</v>
      </c>
      <c r="K4" s="10">
        <v>12.8</v>
      </c>
      <c r="L4" s="10">
        <v>12.7</v>
      </c>
      <c r="M4" s="10">
        <v>12.9</v>
      </c>
      <c r="N4" s="10">
        <v>12.3</v>
      </c>
      <c r="O4" s="10">
        <v>12.2</v>
      </c>
      <c r="P4" s="10">
        <v>13</v>
      </c>
      <c r="Q4" s="31">
        <f>SUM(F4:H4)</f>
        <v>31.299999999999997</v>
      </c>
      <c r="R4" s="31">
        <f>SUM(I4:M4)</f>
        <v>63.699999999999996</v>
      </c>
      <c r="S4" s="31">
        <f>SUM(N4:P4)</f>
        <v>37.5</v>
      </c>
      <c r="T4" s="11" t="s">
        <v>205</v>
      </c>
      <c r="U4" s="11" t="s">
        <v>206</v>
      </c>
      <c r="V4" s="13" t="s">
        <v>267</v>
      </c>
      <c r="W4" s="13" t="s">
        <v>285</v>
      </c>
      <c r="X4" s="13" t="s">
        <v>286</v>
      </c>
      <c r="Y4" s="45">
        <v>10.199999999999999</v>
      </c>
      <c r="Z4" s="45">
        <v>10.6</v>
      </c>
      <c r="AA4" s="11" t="s">
        <v>199</v>
      </c>
      <c r="AB4" s="12">
        <v>0.3</v>
      </c>
      <c r="AC4" s="12" t="s">
        <v>347</v>
      </c>
      <c r="AD4" s="12">
        <v>1.6</v>
      </c>
      <c r="AE4" s="12">
        <v>-1.3</v>
      </c>
      <c r="AF4" s="12"/>
      <c r="AG4" s="11" t="s">
        <v>350</v>
      </c>
      <c r="AH4" s="11" t="s">
        <v>348</v>
      </c>
      <c r="AI4" s="11" t="s">
        <v>201</v>
      </c>
      <c r="AJ4" s="8" t="s">
        <v>208</v>
      </c>
      <c r="AK4" s="43" t="s">
        <v>313</v>
      </c>
      <c r="AL4" s="35" t="s">
        <v>314</v>
      </c>
    </row>
    <row r="5" spans="1:38" s="5" customFormat="1">
      <c r="A5" s="6">
        <v>44234</v>
      </c>
      <c r="B5" s="7" t="s">
        <v>183</v>
      </c>
      <c r="C5" s="8" t="s">
        <v>360</v>
      </c>
      <c r="D5" s="9">
        <v>9.1724537037037035E-2</v>
      </c>
      <c r="E5" s="42" t="s">
        <v>404</v>
      </c>
      <c r="F5" s="34">
        <v>7.2</v>
      </c>
      <c r="G5" s="10">
        <v>11.2</v>
      </c>
      <c r="H5" s="10">
        <v>12.7</v>
      </c>
      <c r="I5" s="10">
        <v>13</v>
      </c>
      <c r="J5" s="10">
        <v>13.2</v>
      </c>
      <c r="K5" s="10">
        <v>12.9</v>
      </c>
      <c r="L5" s="10">
        <v>12.8</v>
      </c>
      <c r="M5" s="10">
        <v>12.4</v>
      </c>
      <c r="N5" s="10">
        <v>12.5</v>
      </c>
      <c r="O5" s="10">
        <v>12.3</v>
      </c>
      <c r="P5" s="10">
        <v>12.3</v>
      </c>
      <c r="Q5" s="31">
        <f>SUM(F5:H5)</f>
        <v>31.099999999999998</v>
      </c>
      <c r="R5" s="31">
        <f>SUM(I5:M5)</f>
        <v>64.300000000000011</v>
      </c>
      <c r="S5" s="31">
        <f>SUM(N5:P5)</f>
        <v>37.1</v>
      </c>
      <c r="T5" s="11" t="s">
        <v>205</v>
      </c>
      <c r="U5" s="11" t="s">
        <v>214</v>
      </c>
      <c r="V5" s="13" t="s">
        <v>285</v>
      </c>
      <c r="W5" s="13" t="s">
        <v>405</v>
      </c>
      <c r="X5" s="13" t="s">
        <v>406</v>
      </c>
      <c r="Y5" s="12">
        <v>3.2</v>
      </c>
      <c r="Z5" s="12">
        <v>3.6</v>
      </c>
      <c r="AA5" s="11" t="s">
        <v>201</v>
      </c>
      <c r="AB5" s="12">
        <v>-1.6</v>
      </c>
      <c r="AC5" s="12">
        <v>-0.3</v>
      </c>
      <c r="AD5" s="12">
        <v>-1.2</v>
      </c>
      <c r="AE5" s="12">
        <v>-0.7</v>
      </c>
      <c r="AF5" s="12"/>
      <c r="AG5" s="11" t="s">
        <v>354</v>
      </c>
      <c r="AH5" s="11" t="s">
        <v>349</v>
      </c>
      <c r="AI5" s="11" t="s">
        <v>202</v>
      </c>
      <c r="AJ5" s="8"/>
      <c r="AK5" s="43" t="s">
        <v>454</v>
      </c>
      <c r="AL5" s="35" t="s">
        <v>453</v>
      </c>
    </row>
    <row r="6" spans="1:38" s="5" customFormat="1">
      <c r="A6" s="6">
        <v>44240</v>
      </c>
      <c r="B6" s="7" t="s">
        <v>185</v>
      </c>
      <c r="C6" s="8" t="s">
        <v>360</v>
      </c>
      <c r="D6" s="9">
        <v>9.3159722222222227E-2</v>
      </c>
      <c r="E6" s="42" t="s">
        <v>473</v>
      </c>
      <c r="F6" s="34">
        <v>7.2</v>
      </c>
      <c r="G6" s="10">
        <v>11.9</v>
      </c>
      <c r="H6" s="10">
        <v>12.7</v>
      </c>
      <c r="I6" s="10">
        <v>12.6</v>
      </c>
      <c r="J6" s="10">
        <v>12.8</v>
      </c>
      <c r="K6" s="10">
        <v>12.9</v>
      </c>
      <c r="L6" s="10">
        <v>13.1</v>
      </c>
      <c r="M6" s="10">
        <v>13.2</v>
      </c>
      <c r="N6" s="10">
        <v>12.9</v>
      </c>
      <c r="O6" s="10">
        <v>12.6</v>
      </c>
      <c r="P6" s="10">
        <v>13</v>
      </c>
      <c r="Q6" s="31">
        <f t="shared" ref="Q6:Q7" si="0">SUM(F6:H6)</f>
        <v>31.8</v>
      </c>
      <c r="R6" s="31">
        <f t="shared" ref="R6:R7" si="1">SUM(I6:M6)</f>
        <v>64.599999999999994</v>
      </c>
      <c r="S6" s="31">
        <f t="shared" ref="S6:S7" si="2">SUM(N6:P6)</f>
        <v>38.5</v>
      </c>
      <c r="T6" s="11" t="s">
        <v>205</v>
      </c>
      <c r="U6" s="11" t="s">
        <v>401</v>
      </c>
      <c r="V6" s="13" t="s">
        <v>474</v>
      </c>
      <c r="W6" s="13" t="s">
        <v>255</v>
      </c>
      <c r="X6" s="13" t="s">
        <v>273</v>
      </c>
      <c r="Y6" s="12">
        <v>3.9</v>
      </c>
      <c r="Z6" s="12">
        <v>3.6</v>
      </c>
      <c r="AA6" s="11" t="s">
        <v>180</v>
      </c>
      <c r="AB6" s="12">
        <v>0.8</v>
      </c>
      <c r="AC6" s="12" t="s">
        <v>347</v>
      </c>
      <c r="AD6" s="12">
        <v>1.5</v>
      </c>
      <c r="AE6" s="12">
        <v>-0.7</v>
      </c>
      <c r="AF6" s="12"/>
      <c r="AG6" s="11" t="s">
        <v>350</v>
      </c>
      <c r="AH6" s="11" t="s">
        <v>349</v>
      </c>
      <c r="AI6" s="11" t="s">
        <v>202</v>
      </c>
      <c r="AJ6" s="8"/>
      <c r="AK6" s="43" t="s">
        <v>557</v>
      </c>
      <c r="AL6" s="35" t="s">
        <v>558</v>
      </c>
    </row>
    <row r="7" spans="1:38" s="5" customFormat="1">
      <c r="A7" s="6">
        <v>44241</v>
      </c>
      <c r="B7" s="7" t="s">
        <v>184</v>
      </c>
      <c r="C7" s="8" t="s">
        <v>360</v>
      </c>
      <c r="D7" s="9">
        <v>9.1712962962962954E-2</v>
      </c>
      <c r="E7" s="42" t="s">
        <v>515</v>
      </c>
      <c r="F7" s="34">
        <v>7.4</v>
      </c>
      <c r="G7" s="10">
        <v>11.4</v>
      </c>
      <c r="H7" s="10">
        <v>12.9</v>
      </c>
      <c r="I7" s="10">
        <v>13</v>
      </c>
      <c r="J7" s="10">
        <v>11.8</v>
      </c>
      <c r="K7" s="10">
        <v>13.1</v>
      </c>
      <c r="L7" s="10">
        <v>12.7</v>
      </c>
      <c r="M7" s="10">
        <v>12.6</v>
      </c>
      <c r="N7" s="10">
        <v>12.7</v>
      </c>
      <c r="O7" s="10">
        <v>12.1</v>
      </c>
      <c r="P7" s="10">
        <v>12.7</v>
      </c>
      <c r="Q7" s="31">
        <f t="shared" si="0"/>
        <v>31.700000000000003</v>
      </c>
      <c r="R7" s="31">
        <f t="shared" si="1"/>
        <v>63.199999999999996</v>
      </c>
      <c r="S7" s="31">
        <f t="shared" si="2"/>
        <v>37.5</v>
      </c>
      <c r="T7" s="11" t="s">
        <v>338</v>
      </c>
      <c r="U7" s="11" t="s">
        <v>206</v>
      </c>
      <c r="V7" s="13" t="s">
        <v>269</v>
      </c>
      <c r="W7" s="13" t="s">
        <v>250</v>
      </c>
      <c r="X7" s="13" t="s">
        <v>285</v>
      </c>
      <c r="Y7" s="12">
        <v>3.1</v>
      </c>
      <c r="Z7" s="12">
        <v>3</v>
      </c>
      <c r="AA7" s="11" t="s">
        <v>180</v>
      </c>
      <c r="AB7" s="12">
        <v>0.2</v>
      </c>
      <c r="AC7" s="12" t="s">
        <v>347</v>
      </c>
      <c r="AD7" s="12">
        <v>0.7</v>
      </c>
      <c r="AE7" s="12">
        <v>-0.5</v>
      </c>
      <c r="AF7" s="12"/>
      <c r="AG7" s="11" t="s">
        <v>348</v>
      </c>
      <c r="AH7" s="11" t="s">
        <v>348</v>
      </c>
      <c r="AI7" s="11" t="s">
        <v>201</v>
      </c>
      <c r="AJ7" s="8"/>
      <c r="AK7" s="43" t="s">
        <v>537</v>
      </c>
      <c r="AL7" s="35" t="s">
        <v>538</v>
      </c>
    </row>
  </sheetData>
  <autoFilter ref="A1:AK1" xr:uid="{00000000-0009-0000-0000-00000C000000}"/>
  <phoneticPr fontId="5"/>
  <conditionalFormatting sqref="AG2:AH4">
    <cfRule type="containsText" dxfId="53" priority="64" operator="containsText" text="E">
      <formula>NOT(ISERROR(SEARCH("E",AG2)))</formula>
    </cfRule>
    <cfRule type="containsText" dxfId="52" priority="65" operator="containsText" text="B">
      <formula>NOT(ISERROR(SEARCH("B",AG2)))</formula>
    </cfRule>
    <cfRule type="containsText" dxfId="51" priority="66" operator="containsText" text="A">
      <formula>NOT(ISERROR(SEARCH("A",AG2)))</formula>
    </cfRule>
  </conditionalFormatting>
  <conditionalFormatting sqref="AI2:AI4">
    <cfRule type="containsText" dxfId="50" priority="61" operator="containsText" text="E">
      <formula>NOT(ISERROR(SEARCH("E",AI2)))</formula>
    </cfRule>
    <cfRule type="containsText" dxfId="49" priority="62" operator="containsText" text="B">
      <formula>NOT(ISERROR(SEARCH("B",AI2)))</formula>
    </cfRule>
    <cfRule type="containsText" dxfId="48" priority="63" operator="containsText" text="A">
      <formula>NOT(ISERROR(SEARCH("A",AI2)))</formula>
    </cfRule>
  </conditionalFormatting>
  <conditionalFormatting sqref="AJ2:AJ4">
    <cfRule type="containsText" dxfId="47" priority="58" operator="containsText" text="E">
      <formula>NOT(ISERROR(SEARCH("E",AJ2)))</formula>
    </cfRule>
    <cfRule type="containsText" dxfId="46" priority="59" operator="containsText" text="B">
      <formula>NOT(ISERROR(SEARCH("B",AJ2)))</formula>
    </cfRule>
    <cfRule type="containsText" dxfId="45" priority="60" operator="containsText" text="A">
      <formula>NOT(ISERROR(SEARCH("A",AJ2)))</formula>
    </cfRule>
  </conditionalFormatting>
  <conditionalFormatting sqref="G2:P4">
    <cfRule type="colorScale" priority="57">
      <colorScale>
        <cfvo type="min"/>
        <cfvo type="percentile" val="50"/>
        <cfvo type="max"/>
        <color rgb="FFF8696B"/>
        <color rgb="FFFFEB84"/>
        <color rgb="FF63BE7B"/>
      </colorScale>
    </cfRule>
  </conditionalFormatting>
  <conditionalFormatting sqref="AA2:AA4">
    <cfRule type="containsText" dxfId="44" priority="39" operator="containsText" text="D">
      <formula>NOT(ISERROR(SEARCH("D",AA2)))</formula>
    </cfRule>
    <cfRule type="containsText" dxfId="43" priority="40" operator="containsText" text="S">
      <formula>NOT(ISERROR(SEARCH("S",AA2)))</formula>
    </cfRule>
    <cfRule type="containsText" dxfId="42" priority="41" operator="containsText" text="F">
      <formula>NOT(ISERROR(SEARCH("F",AA2)))</formula>
    </cfRule>
    <cfRule type="containsText" dxfId="41" priority="42" operator="containsText" text="E">
      <formula>NOT(ISERROR(SEARCH("E",AA2)))</formula>
    </cfRule>
    <cfRule type="containsText" dxfId="40" priority="43" operator="containsText" text="B">
      <formula>NOT(ISERROR(SEARCH("B",AA2)))</formula>
    </cfRule>
    <cfRule type="containsText" dxfId="39" priority="44" operator="containsText" text="A">
      <formula>NOT(ISERROR(SEARCH("A",AA2)))</formula>
    </cfRule>
  </conditionalFormatting>
  <conditionalFormatting sqref="AG5:AH5">
    <cfRule type="containsText" dxfId="38" priority="36" operator="containsText" text="E">
      <formula>NOT(ISERROR(SEARCH("E",AG5)))</formula>
    </cfRule>
    <cfRule type="containsText" dxfId="37" priority="37" operator="containsText" text="B">
      <formula>NOT(ISERROR(SEARCH("B",AG5)))</formula>
    </cfRule>
    <cfRule type="containsText" dxfId="36" priority="38" operator="containsText" text="A">
      <formula>NOT(ISERROR(SEARCH("A",AG5)))</formula>
    </cfRule>
  </conditionalFormatting>
  <conditionalFormatting sqref="AI5">
    <cfRule type="containsText" dxfId="35" priority="33" operator="containsText" text="E">
      <formula>NOT(ISERROR(SEARCH("E",AI5)))</formula>
    </cfRule>
    <cfRule type="containsText" dxfId="34" priority="34" operator="containsText" text="B">
      <formula>NOT(ISERROR(SEARCH("B",AI5)))</formula>
    </cfRule>
    <cfRule type="containsText" dxfId="33" priority="35" operator="containsText" text="A">
      <formula>NOT(ISERROR(SEARCH("A",AI5)))</formula>
    </cfRule>
  </conditionalFormatting>
  <conditionalFormatting sqref="AJ5">
    <cfRule type="containsText" dxfId="32" priority="30" operator="containsText" text="E">
      <formula>NOT(ISERROR(SEARCH("E",AJ5)))</formula>
    </cfRule>
    <cfRule type="containsText" dxfId="31" priority="31" operator="containsText" text="B">
      <formula>NOT(ISERROR(SEARCH("B",AJ5)))</formula>
    </cfRule>
    <cfRule type="containsText" dxfId="30" priority="32" operator="containsText" text="A">
      <formula>NOT(ISERROR(SEARCH("A",AJ5)))</formula>
    </cfRule>
  </conditionalFormatting>
  <conditionalFormatting sqref="G5:P5">
    <cfRule type="colorScale" priority="29">
      <colorScale>
        <cfvo type="min"/>
        <cfvo type="percentile" val="50"/>
        <cfvo type="max"/>
        <color rgb="FFF8696B"/>
        <color rgb="FFFFEB84"/>
        <color rgb="FF63BE7B"/>
      </colorScale>
    </cfRule>
  </conditionalFormatting>
  <conditionalFormatting sqref="AA5">
    <cfRule type="containsText" dxfId="29" priority="23" operator="containsText" text="D">
      <formula>NOT(ISERROR(SEARCH("D",AA5)))</formula>
    </cfRule>
    <cfRule type="containsText" dxfId="28" priority="24" operator="containsText" text="S">
      <formula>NOT(ISERROR(SEARCH("S",AA5)))</formula>
    </cfRule>
    <cfRule type="containsText" dxfId="27" priority="25" operator="containsText" text="F">
      <formula>NOT(ISERROR(SEARCH("F",AA5)))</formula>
    </cfRule>
    <cfRule type="containsText" dxfId="26" priority="26" operator="containsText" text="E">
      <formula>NOT(ISERROR(SEARCH("E",AA5)))</formula>
    </cfRule>
    <cfRule type="containsText" dxfId="25" priority="27" operator="containsText" text="B">
      <formula>NOT(ISERROR(SEARCH("B",AA5)))</formula>
    </cfRule>
    <cfRule type="containsText" dxfId="24" priority="28" operator="containsText" text="A">
      <formula>NOT(ISERROR(SEARCH("A",AA5)))</formula>
    </cfRule>
  </conditionalFormatting>
  <conditionalFormatting sqref="AG6:AH7">
    <cfRule type="containsText" dxfId="23" priority="20" operator="containsText" text="E">
      <formula>NOT(ISERROR(SEARCH("E",AG6)))</formula>
    </cfRule>
    <cfRule type="containsText" dxfId="22" priority="21" operator="containsText" text="B">
      <formula>NOT(ISERROR(SEARCH("B",AG6)))</formula>
    </cfRule>
    <cfRule type="containsText" dxfId="21" priority="22" operator="containsText" text="A">
      <formula>NOT(ISERROR(SEARCH("A",AG6)))</formula>
    </cfRule>
  </conditionalFormatting>
  <conditionalFormatting sqref="AI6:AI7">
    <cfRule type="containsText" dxfId="20" priority="17" operator="containsText" text="E">
      <formula>NOT(ISERROR(SEARCH("E",AI6)))</formula>
    </cfRule>
    <cfRule type="containsText" dxfId="19" priority="18" operator="containsText" text="B">
      <formula>NOT(ISERROR(SEARCH("B",AI6)))</formula>
    </cfRule>
    <cfRule type="containsText" dxfId="18" priority="19" operator="containsText" text="A">
      <formula>NOT(ISERROR(SEARCH("A",AI6)))</formula>
    </cfRule>
  </conditionalFormatting>
  <conditionalFormatting sqref="AJ6:AJ7">
    <cfRule type="containsText" dxfId="17" priority="14" operator="containsText" text="E">
      <formula>NOT(ISERROR(SEARCH("E",AJ6)))</formula>
    </cfRule>
    <cfRule type="containsText" dxfId="16" priority="15" operator="containsText" text="B">
      <formula>NOT(ISERROR(SEARCH("B",AJ6)))</formula>
    </cfRule>
    <cfRule type="containsText" dxfId="15" priority="16" operator="containsText" text="A">
      <formula>NOT(ISERROR(SEARCH("A",AJ6)))</formula>
    </cfRule>
  </conditionalFormatting>
  <conditionalFormatting sqref="G6:P7">
    <cfRule type="colorScale" priority="13">
      <colorScale>
        <cfvo type="min"/>
        <cfvo type="percentile" val="50"/>
        <cfvo type="max"/>
        <color rgb="FFF8696B"/>
        <color rgb="FFFFEB84"/>
        <color rgb="FF63BE7B"/>
      </colorScale>
    </cfRule>
  </conditionalFormatting>
  <conditionalFormatting sqref="AA6:AA7">
    <cfRule type="containsText" dxfId="14" priority="1" operator="containsText" text="D">
      <formula>NOT(ISERROR(SEARCH("D",AA6)))</formula>
    </cfRule>
    <cfRule type="containsText" dxfId="13" priority="2" operator="containsText" text="S">
      <formula>NOT(ISERROR(SEARCH("S",AA6)))</formula>
    </cfRule>
    <cfRule type="containsText" dxfId="12" priority="3" operator="containsText" text="F">
      <formula>NOT(ISERROR(SEARCH("F",AA6)))</formula>
    </cfRule>
    <cfRule type="containsText" dxfId="11" priority="4" operator="containsText" text="E">
      <formula>NOT(ISERROR(SEARCH("E",AA6)))</formula>
    </cfRule>
    <cfRule type="containsText" dxfId="10" priority="5" operator="containsText" text="B">
      <formula>NOT(ISERROR(SEARCH("B",AA6)))</formula>
    </cfRule>
    <cfRule type="containsText" dxfId="9" priority="6" operator="containsText" text="A">
      <formula>NOT(ISERROR(SEARCH("A",AA6)))</formula>
    </cfRule>
  </conditionalFormatting>
  <dataValidations count="1">
    <dataValidation type="list" allowBlank="1" showInputMessage="1" showErrorMessage="1" sqref="AJ2:AJ7"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7"/>
  <sheetViews>
    <sheetView workbookViewId="0">
      <pane xSplit="5" ySplit="1" topLeftCell="X2" activePane="bottomRight" state="frozen"/>
      <selection activeCell="E15" sqref="E15"/>
      <selection pane="topRight" activeCell="E15" sqref="E15"/>
      <selection pane="bottomLeft" activeCell="E15" sqref="E15"/>
      <selection pane="bottomRight" activeCell="AA7" sqref="AA7:AG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194</v>
      </c>
      <c r="Z1" s="4" t="s">
        <v>195</v>
      </c>
      <c r="AA1" s="4" t="s">
        <v>9</v>
      </c>
      <c r="AB1" s="4" t="s">
        <v>100</v>
      </c>
      <c r="AC1" s="4" t="s">
        <v>10</v>
      </c>
      <c r="AD1" s="4" t="s">
        <v>11</v>
      </c>
      <c r="AE1" s="4"/>
      <c r="AF1" s="4" t="s">
        <v>12</v>
      </c>
      <c r="AG1" s="4" t="s">
        <v>13</v>
      </c>
      <c r="AH1" s="4" t="s">
        <v>55</v>
      </c>
      <c r="AI1" s="4" t="s">
        <v>56</v>
      </c>
      <c r="AJ1" s="1" t="s">
        <v>14</v>
      </c>
      <c r="AK1" s="22" t="s">
        <v>178</v>
      </c>
    </row>
    <row r="2" spans="1:37" s="5" customFormat="1">
      <c r="A2" s="28">
        <v>44226</v>
      </c>
      <c r="B2" s="27" t="s">
        <v>182</v>
      </c>
      <c r="C2" s="29" t="s">
        <v>209</v>
      </c>
      <c r="D2" s="30">
        <v>5.6967592592592597E-2</v>
      </c>
      <c r="E2" s="44" t="s">
        <v>207</v>
      </c>
      <c r="F2" s="10">
        <v>12.8</v>
      </c>
      <c r="G2" s="10">
        <v>12.1</v>
      </c>
      <c r="H2" s="10">
        <v>12.1</v>
      </c>
      <c r="I2" s="10">
        <v>11.8</v>
      </c>
      <c r="J2" s="10">
        <v>11.1</v>
      </c>
      <c r="K2" s="10">
        <v>11.1</v>
      </c>
      <c r="L2" s="10">
        <v>11.2</v>
      </c>
      <c r="M2" s="31">
        <f>SUM(F2:H2)</f>
        <v>37</v>
      </c>
      <c r="N2" s="31">
        <f>I2</f>
        <v>11.8</v>
      </c>
      <c r="O2" s="31">
        <f>SUM(J2:L2)</f>
        <v>33.4</v>
      </c>
      <c r="P2" s="32">
        <f>SUM(F2:J2)</f>
        <v>59.9</v>
      </c>
      <c r="Q2" s="11" t="s">
        <v>210</v>
      </c>
      <c r="R2" s="11" t="s">
        <v>211</v>
      </c>
      <c r="S2" s="13" t="s">
        <v>256</v>
      </c>
      <c r="T2" s="13" t="s">
        <v>239</v>
      </c>
      <c r="U2" s="13" t="s">
        <v>257</v>
      </c>
      <c r="V2" s="13" t="s">
        <v>180</v>
      </c>
      <c r="W2" s="12">
        <v>16.2</v>
      </c>
      <c r="X2" s="12">
        <v>16.8</v>
      </c>
      <c r="Y2" s="12">
        <v>8.8000000000000007</v>
      </c>
      <c r="Z2" s="11" t="s">
        <v>199</v>
      </c>
      <c r="AA2" s="25">
        <v>0.4</v>
      </c>
      <c r="AB2" s="11">
        <v>-0.9</v>
      </c>
      <c r="AC2" s="11">
        <v>0.6</v>
      </c>
      <c r="AD2" s="11">
        <v>-1.1000000000000001</v>
      </c>
      <c r="AE2" s="11"/>
      <c r="AF2" s="11" t="s">
        <v>348</v>
      </c>
      <c r="AG2" s="11" t="s">
        <v>348</v>
      </c>
      <c r="AH2" s="11" t="s">
        <v>180</v>
      </c>
      <c r="AI2" s="8"/>
      <c r="AJ2" s="8" t="s">
        <v>299</v>
      </c>
      <c r="AK2" s="35" t="s">
        <v>300</v>
      </c>
    </row>
    <row r="3" spans="1:37" s="5" customFormat="1">
      <c r="A3" s="28">
        <v>44233</v>
      </c>
      <c r="B3" s="26" t="s">
        <v>190</v>
      </c>
      <c r="C3" s="29" t="s">
        <v>209</v>
      </c>
      <c r="D3" s="30">
        <v>5.6956018518518524E-2</v>
      </c>
      <c r="E3" s="44" t="s">
        <v>385</v>
      </c>
      <c r="F3" s="10">
        <v>12.7</v>
      </c>
      <c r="G3" s="10">
        <v>11.3</v>
      </c>
      <c r="H3" s="10">
        <v>12</v>
      </c>
      <c r="I3" s="10">
        <v>12.3</v>
      </c>
      <c r="J3" s="10">
        <v>11.5</v>
      </c>
      <c r="K3" s="10">
        <v>11.2</v>
      </c>
      <c r="L3" s="10">
        <v>11.1</v>
      </c>
      <c r="M3" s="31">
        <f>SUM(F3:H3)</f>
        <v>36</v>
      </c>
      <c r="N3" s="31">
        <f>I3</f>
        <v>12.3</v>
      </c>
      <c r="O3" s="31">
        <f>SUM(J3:L3)</f>
        <v>33.799999999999997</v>
      </c>
      <c r="P3" s="32">
        <f>SUM(F3:J3)</f>
        <v>59.8</v>
      </c>
      <c r="Q3" s="11" t="s">
        <v>210</v>
      </c>
      <c r="R3" s="11" t="s">
        <v>264</v>
      </c>
      <c r="S3" s="13" t="s">
        <v>359</v>
      </c>
      <c r="T3" s="13" t="s">
        <v>263</v>
      </c>
      <c r="U3" s="13" t="s">
        <v>386</v>
      </c>
      <c r="V3" s="13" t="s">
        <v>180</v>
      </c>
      <c r="W3" s="12">
        <v>14.7</v>
      </c>
      <c r="X3" s="12">
        <v>14.9</v>
      </c>
      <c r="Y3" s="12">
        <v>9.5</v>
      </c>
      <c r="Z3" s="11" t="s">
        <v>199</v>
      </c>
      <c r="AA3" s="25">
        <v>-0.3</v>
      </c>
      <c r="AB3" s="11">
        <v>-0.6</v>
      </c>
      <c r="AC3" s="11">
        <v>0.4</v>
      </c>
      <c r="AD3" s="11">
        <v>-1.3</v>
      </c>
      <c r="AE3" s="11"/>
      <c r="AF3" s="11" t="s">
        <v>348</v>
      </c>
      <c r="AG3" s="11" t="s">
        <v>349</v>
      </c>
      <c r="AH3" s="11" t="s">
        <v>200</v>
      </c>
      <c r="AI3" s="8"/>
      <c r="AJ3" s="8" t="s">
        <v>387</v>
      </c>
      <c r="AK3" s="35" t="s">
        <v>388</v>
      </c>
    </row>
    <row r="4" spans="1:37" s="5" customFormat="1">
      <c r="A4" s="28">
        <v>44233</v>
      </c>
      <c r="B4" s="27" t="s">
        <v>188</v>
      </c>
      <c r="C4" s="29" t="s">
        <v>209</v>
      </c>
      <c r="D4" s="30">
        <v>5.6273148148148149E-2</v>
      </c>
      <c r="E4" s="44" t="s">
        <v>389</v>
      </c>
      <c r="F4" s="10">
        <v>12.6</v>
      </c>
      <c r="G4" s="10">
        <v>11.2</v>
      </c>
      <c r="H4" s="10">
        <v>11.3</v>
      </c>
      <c r="I4" s="10">
        <v>11.4</v>
      </c>
      <c r="J4" s="10">
        <v>11.3</v>
      </c>
      <c r="K4" s="10">
        <v>11.4</v>
      </c>
      <c r="L4" s="10">
        <v>12</v>
      </c>
      <c r="M4" s="31">
        <f>SUM(F4:H4)</f>
        <v>35.099999999999994</v>
      </c>
      <c r="N4" s="31">
        <f>I4</f>
        <v>11.4</v>
      </c>
      <c r="O4" s="31">
        <f>SUM(J4:L4)</f>
        <v>34.700000000000003</v>
      </c>
      <c r="P4" s="32">
        <f>SUM(F4:J4)</f>
        <v>57.8</v>
      </c>
      <c r="Q4" s="11" t="s">
        <v>222</v>
      </c>
      <c r="R4" s="11" t="s">
        <v>223</v>
      </c>
      <c r="S4" s="13" t="s">
        <v>390</v>
      </c>
      <c r="T4" s="13" t="s">
        <v>391</v>
      </c>
      <c r="U4" s="13" t="s">
        <v>392</v>
      </c>
      <c r="V4" s="13" t="s">
        <v>180</v>
      </c>
      <c r="W4" s="12">
        <v>14.7</v>
      </c>
      <c r="X4" s="12">
        <v>14.9</v>
      </c>
      <c r="Y4" s="12">
        <v>9.5</v>
      </c>
      <c r="Z4" s="11" t="s">
        <v>199</v>
      </c>
      <c r="AA4" s="25">
        <v>-0.5</v>
      </c>
      <c r="AB4" s="11">
        <v>-0.1</v>
      </c>
      <c r="AC4" s="11">
        <v>0.7</v>
      </c>
      <c r="AD4" s="11">
        <v>-1.3</v>
      </c>
      <c r="AE4" s="11"/>
      <c r="AF4" s="11" t="s">
        <v>348</v>
      </c>
      <c r="AG4" s="11" t="s">
        <v>348</v>
      </c>
      <c r="AH4" s="11" t="s">
        <v>180</v>
      </c>
      <c r="AI4" s="8"/>
      <c r="AJ4" s="8" t="s">
        <v>445</v>
      </c>
      <c r="AK4" s="35" t="s">
        <v>446</v>
      </c>
    </row>
    <row r="5" spans="1:37" s="5" customFormat="1">
      <c r="A5" s="28">
        <v>44240</v>
      </c>
      <c r="B5" s="27" t="s">
        <v>193</v>
      </c>
      <c r="C5" s="29" t="s">
        <v>209</v>
      </c>
      <c r="D5" s="30">
        <v>5.634259259259259E-2</v>
      </c>
      <c r="E5" s="44" t="s">
        <v>484</v>
      </c>
      <c r="F5" s="10">
        <v>12.3</v>
      </c>
      <c r="G5" s="10">
        <v>11</v>
      </c>
      <c r="H5" s="10">
        <v>11.6</v>
      </c>
      <c r="I5" s="10">
        <v>12.3</v>
      </c>
      <c r="J5" s="10">
        <v>12</v>
      </c>
      <c r="K5" s="10">
        <v>11.4</v>
      </c>
      <c r="L5" s="10">
        <v>11.2</v>
      </c>
      <c r="M5" s="31">
        <f t="shared" ref="M5:M7" si="0">SUM(F5:H5)</f>
        <v>34.9</v>
      </c>
      <c r="N5" s="31">
        <f t="shared" ref="N5:N7" si="1">I5</f>
        <v>12.3</v>
      </c>
      <c r="O5" s="31">
        <f t="shared" ref="O5:O7" si="2">SUM(J5:L5)</f>
        <v>34.599999999999994</v>
      </c>
      <c r="P5" s="32">
        <f t="shared" ref="P5:P7" si="3">SUM(F5:J5)</f>
        <v>59.2</v>
      </c>
      <c r="Q5" s="11" t="s">
        <v>222</v>
      </c>
      <c r="R5" s="11" t="s">
        <v>211</v>
      </c>
      <c r="S5" s="13" t="s">
        <v>365</v>
      </c>
      <c r="T5" s="13" t="s">
        <v>370</v>
      </c>
      <c r="U5" s="13" t="s">
        <v>290</v>
      </c>
      <c r="V5" s="13" t="s">
        <v>180</v>
      </c>
      <c r="W5" s="12">
        <v>14.6</v>
      </c>
      <c r="X5" s="12">
        <v>13.7</v>
      </c>
      <c r="Y5" s="12">
        <v>9.1999999999999993</v>
      </c>
      <c r="Z5" s="11" t="s">
        <v>199</v>
      </c>
      <c r="AA5" s="25">
        <v>-1.3</v>
      </c>
      <c r="AB5" s="11" t="s">
        <v>347</v>
      </c>
      <c r="AC5" s="11" t="s">
        <v>468</v>
      </c>
      <c r="AD5" s="11">
        <v>-1.3</v>
      </c>
      <c r="AE5" s="11"/>
      <c r="AF5" s="11" t="s">
        <v>349</v>
      </c>
      <c r="AG5" s="11" t="s">
        <v>349</v>
      </c>
      <c r="AH5" s="11" t="s">
        <v>200</v>
      </c>
      <c r="AI5" s="8"/>
      <c r="AJ5" s="8" t="s">
        <v>486</v>
      </c>
      <c r="AK5" s="35" t="s">
        <v>485</v>
      </c>
    </row>
    <row r="6" spans="1:37" s="5" customFormat="1">
      <c r="A6" s="28">
        <v>44240</v>
      </c>
      <c r="B6" s="27" t="s">
        <v>190</v>
      </c>
      <c r="C6" s="29" t="s">
        <v>209</v>
      </c>
      <c r="D6" s="30">
        <v>5.6319444444444443E-2</v>
      </c>
      <c r="E6" s="44" t="s">
        <v>491</v>
      </c>
      <c r="F6" s="10">
        <v>12.3</v>
      </c>
      <c r="G6" s="10">
        <v>10.7</v>
      </c>
      <c r="H6" s="10">
        <v>11.4</v>
      </c>
      <c r="I6" s="10">
        <v>11.7</v>
      </c>
      <c r="J6" s="10">
        <v>11.7</v>
      </c>
      <c r="K6" s="10">
        <v>11.5</v>
      </c>
      <c r="L6" s="10">
        <v>12.3</v>
      </c>
      <c r="M6" s="31">
        <f t="shared" si="0"/>
        <v>34.4</v>
      </c>
      <c r="N6" s="31">
        <f t="shared" si="1"/>
        <v>11.7</v>
      </c>
      <c r="O6" s="31">
        <f t="shared" si="2"/>
        <v>35.5</v>
      </c>
      <c r="P6" s="32">
        <f t="shared" si="3"/>
        <v>57.8</v>
      </c>
      <c r="Q6" s="11" t="s">
        <v>236</v>
      </c>
      <c r="R6" s="11" t="s">
        <v>276</v>
      </c>
      <c r="S6" s="13" t="s">
        <v>489</v>
      </c>
      <c r="T6" s="13" t="s">
        <v>386</v>
      </c>
      <c r="U6" s="13" t="s">
        <v>359</v>
      </c>
      <c r="V6" s="13" t="s">
        <v>180</v>
      </c>
      <c r="W6" s="12">
        <v>14.6</v>
      </c>
      <c r="X6" s="12">
        <v>13.7</v>
      </c>
      <c r="Y6" s="12">
        <v>9.1999999999999993</v>
      </c>
      <c r="Z6" s="11" t="s">
        <v>199</v>
      </c>
      <c r="AA6" s="25">
        <v>-0.8</v>
      </c>
      <c r="AB6" s="11" t="s">
        <v>347</v>
      </c>
      <c r="AC6" s="11">
        <v>0.5</v>
      </c>
      <c r="AD6" s="11">
        <v>-1.3</v>
      </c>
      <c r="AE6" s="11"/>
      <c r="AF6" s="11" t="s">
        <v>348</v>
      </c>
      <c r="AG6" s="11" t="s">
        <v>348</v>
      </c>
      <c r="AH6" s="11" t="s">
        <v>200</v>
      </c>
      <c r="AI6" s="8"/>
      <c r="AJ6" s="8" t="s">
        <v>551</v>
      </c>
      <c r="AK6" s="35" t="s">
        <v>552</v>
      </c>
    </row>
    <row r="7" spans="1:37" s="5" customFormat="1">
      <c r="A7" s="28">
        <v>44240</v>
      </c>
      <c r="B7" s="27" t="s">
        <v>192</v>
      </c>
      <c r="C7" s="29" t="s">
        <v>209</v>
      </c>
      <c r="D7" s="30">
        <v>5.6331018518518516E-2</v>
      </c>
      <c r="E7" s="44" t="s">
        <v>497</v>
      </c>
      <c r="F7" s="10">
        <v>12.7</v>
      </c>
      <c r="G7" s="10">
        <v>10.9</v>
      </c>
      <c r="H7" s="10">
        <v>11.6</v>
      </c>
      <c r="I7" s="10">
        <v>12</v>
      </c>
      <c r="J7" s="10">
        <v>11.7</v>
      </c>
      <c r="K7" s="10">
        <v>11.2</v>
      </c>
      <c r="L7" s="10">
        <v>11.6</v>
      </c>
      <c r="M7" s="31">
        <f t="shared" si="0"/>
        <v>35.200000000000003</v>
      </c>
      <c r="N7" s="31">
        <f t="shared" si="1"/>
        <v>12</v>
      </c>
      <c r="O7" s="31">
        <f t="shared" si="2"/>
        <v>34.5</v>
      </c>
      <c r="P7" s="32">
        <f t="shared" si="3"/>
        <v>58.900000000000006</v>
      </c>
      <c r="Q7" s="11" t="s">
        <v>212</v>
      </c>
      <c r="R7" s="11" t="s">
        <v>211</v>
      </c>
      <c r="S7" s="13" t="s">
        <v>498</v>
      </c>
      <c r="T7" s="13" t="s">
        <v>242</v>
      </c>
      <c r="U7" s="13" t="s">
        <v>263</v>
      </c>
      <c r="V7" s="13" t="s">
        <v>180</v>
      </c>
      <c r="W7" s="12">
        <v>14.6</v>
      </c>
      <c r="X7" s="12">
        <v>13.7</v>
      </c>
      <c r="Y7" s="12">
        <v>9.1999999999999993</v>
      </c>
      <c r="Z7" s="11" t="s">
        <v>199</v>
      </c>
      <c r="AA7" s="25">
        <v>0.5</v>
      </c>
      <c r="AB7" s="11">
        <v>-0.2</v>
      </c>
      <c r="AC7" s="11">
        <v>1.6</v>
      </c>
      <c r="AD7" s="11">
        <v>-1.3</v>
      </c>
      <c r="AE7" s="11"/>
      <c r="AF7" s="11" t="s">
        <v>350</v>
      </c>
      <c r="AG7" s="11" t="s">
        <v>348</v>
      </c>
      <c r="AH7" s="11" t="s">
        <v>200</v>
      </c>
      <c r="AI7" s="8"/>
      <c r="AJ7" s="8" t="s">
        <v>499</v>
      </c>
      <c r="AK7" s="35" t="s">
        <v>500</v>
      </c>
    </row>
  </sheetData>
  <autoFilter ref="A1:AJ2" xr:uid="{00000000-0009-0000-0000-000001000000}"/>
  <phoneticPr fontId="13"/>
  <conditionalFormatting sqref="AF2:AG2">
    <cfRule type="containsText" dxfId="482" priority="823" operator="containsText" text="E">
      <formula>NOT(ISERROR(SEARCH("E",AF2)))</formula>
    </cfRule>
    <cfRule type="containsText" dxfId="481" priority="824" operator="containsText" text="B">
      <formula>NOT(ISERROR(SEARCH("B",AF2)))</formula>
    </cfRule>
    <cfRule type="containsText" dxfId="480" priority="825" operator="containsText" text="A">
      <formula>NOT(ISERROR(SEARCH("A",AF2)))</formula>
    </cfRule>
  </conditionalFormatting>
  <conditionalFormatting sqref="AH2:AI2">
    <cfRule type="containsText" dxfId="479" priority="820" operator="containsText" text="E">
      <formula>NOT(ISERROR(SEARCH("E",AH2)))</formula>
    </cfRule>
    <cfRule type="containsText" dxfId="478" priority="821" operator="containsText" text="B">
      <formula>NOT(ISERROR(SEARCH("B",AH2)))</formula>
    </cfRule>
    <cfRule type="containsText" dxfId="477" priority="822" operator="containsText" text="A">
      <formula>NOT(ISERROR(SEARCH("A",AH2)))</formula>
    </cfRule>
  </conditionalFormatting>
  <conditionalFormatting sqref="Z2">
    <cfRule type="containsText" dxfId="476" priority="66" operator="containsText" text="D">
      <formula>NOT(ISERROR(SEARCH("D",Z2)))</formula>
    </cfRule>
    <cfRule type="containsText" dxfId="475" priority="67" operator="containsText" text="S">
      <formula>NOT(ISERROR(SEARCH("S",Z2)))</formula>
    </cfRule>
    <cfRule type="containsText" dxfId="474" priority="68" operator="containsText" text="F">
      <formula>NOT(ISERROR(SEARCH("F",Z2)))</formula>
    </cfRule>
    <cfRule type="containsText" dxfId="473" priority="69" operator="containsText" text="E">
      <formula>NOT(ISERROR(SEARCH("E",Z2)))</formula>
    </cfRule>
    <cfRule type="containsText" dxfId="472" priority="70" operator="containsText" text="B">
      <formula>NOT(ISERROR(SEARCH("B",Z2)))</formula>
    </cfRule>
    <cfRule type="containsText" dxfId="471" priority="71" operator="containsText" text="A">
      <formula>NOT(ISERROR(SEARCH("A",Z2)))</formula>
    </cfRule>
  </conditionalFormatting>
  <conditionalFormatting sqref="F2:L2">
    <cfRule type="colorScale" priority="65">
      <colorScale>
        <cfvo type="min"/>
        <cfvo type="percentile" val="50"/>
        <cfvo type="max"/>
        <color rgb="FFF8696B"/>
        <color rgb="FFFFEB84"/>
        <color rgb="FF63BE7B"/>
      </colorScale>
    </cfRule>
  </conditionalFormatting>
  <conditionalFormatting sqref="AF3:AG4">
    <cfRule type="containsText" dxfId="470" priority="62" operator="containsText" text="E">
      <formula>NOT(ISERROR(SEARCH("E",AF3)))</formula>
    </cfRule>
    <cfRule type="containsText" dxfId="469" priority="63" operator="containsText" text="B">
      <formula>NOT(ISERROR(SEARCH("B",AF3)))</formula>
    </cfRule>
    <cfRule type="containsText" dxfId="468" priority="64" operator="containsText" text="A">
      <formula>NOT(ISERROR(SEARCH("A",AF3)))</formula>
    </cfRule>
  </conditionalFormatting>
  <conditionalFormatting sqref="AH3:AI4">
    <cfRule type="containsText" dxfId="467" priority="59" operator="containsText" text="E">
      <formula>NOT(ISERROR(SEARCH("E",AH3)))</formula>
    </cfRule>
    <cfRule type="containsText" dxfId="466" priority="60" operator="containsText" text="B">
      <formula>NOT(ISERROR(SEARCH("B",AH3)))</formula>
    </cfRule>
    <cfRule type="containsText" dxfId="465" priority="61" operator="containsText" text="A">
      <formula>NOT(ISERROR(SEARCH("A",AH3)))</formula>
    </cfRule>
  </conditionalFormatting>
  <conditionalFormatting sqref="F4:L4">
    <cfRule type="colorScale" priority="52">
      <colorScale>
        <cfvo type="min"/>
        <cfvo type="percentile" val="50"/>
        <cfvo type="max"/>
        <color rgb="FFF8696B"/>
        <color rgb="FFFFEB84"/>
        <color rgb="FF63BE7B"/>
      </colorScale>
    </cfRule>
  </conditionalFormatting>
  <conditionalFormatting sqref="F3:L3">
    <cfRule type="colorScale" priority="45">
      <colorScale>
        <cfvo type="min"/>
        <cfvo type="percentile" val="50"/>
        <cfvo type="max"/>
        <color rgb="FFF8696B"/>
        <color rgb="FFFFEB84"/>
        <color rgb="FF63BE7B"/>
      </colorScale>
    </cfRule>
  </conditionalFormatting>
  <conditionalFormatting sqref="Z3">
    <cfRule type="containsText" dxfId="464" priority="39" operator="containsText" text="D">
      <formula>NOT(ISERROR(SEARCH("D",Z3)))</formula>
    </cfRule>
    <cfRule type="containsText" dxfId="463" priority="40" operator="containsText" text="S">
      <formula>NOT(ISERROR(SEARCH("S",Z3)))</formula>
    </cfRule>
    <cfRule type="containsText" dxfId="462" priority="41" operator="containsText" text="F">
      <formula>NOT(ISERROR(SEARCH("F",Z3)))</formula>
    </cfRule>
    <cfRule type="containsText" dxfId="461" priority="42" operator="containsText" text="E">
      <formula>NOT(ISERROR(SEARCH("E",Z3)))</formula>
    </cfRule>
    <cfRule type="containsText" dxfId="460" priority="43" operator="containsText" text="B">
      <formula>NOT(ISERROR(SEARCH("B",Z3)))</formula>
    </cfRule>
    <cfRule type="containsText" dxfId="459" priority="44" operator="containsText" text="A">
      <formula>NOT(ISERROR(SEARCH("A",Z3)))</formula>
    </cfRule>
  </conditionalFormatting>
  <conditionalFormatting sqref="Z4">
    <cfRule type="containsText" dxfId="458" priority="33" operator="containsText" text="D">
      <formula>NOT(ISERROR(SEARCH("D",Z4)))</formula>
    </cfRule>
    <cfRule type="containsText" dxfId="457" priority="34" operator="containsText" text="S">
      <formula>NOT(ISERROR(SEARCH("S",Z4)))</formula>
    </cfRule>
    <cfRule type="containsText" dxfId="456" priority="35" operator="containsText" text="F">
      <formula>NOT(ISERROR(SEARCH("F",Z4)))</formula>
    </cfRule>
    <cfRule type="containsText" dxfId="455" priority="36" operator="containsText" text="E">
      <formula>NOT(ISERROR(SEARCH("E",Z4)))</formula>
    </cfRule>
    <cfRule type="containsText" dxfId="454" priority="37" operator="containsText" text="B">
      <formula>NOT(ISERROR(SEARCH("B",Z4)))</formula>
    </cfRule>
    <cfRule type="containsText" dxfId="453" priority="38" operator="containsText" text="A">
      <formula>NOT(ISERROR(SEARCH("A",Z4)))</formula>
    </cfRule>
  </conditionalFormatting>
  <conditionalFormatting sqref="AF5:AG7">
    <cfRule type="containsText" dxfId="452" priority="30" operator="containsText" text="E">
      <formula>NOT(ISERROR(SEARCH("E",AF5)))</formula>
    </cfRule>
    <cfRule type="containsText" dxfId="451" priority="31" operator="containsText" text="B">
      <formula>NOT(ISERROR(SEARCH("B",AF5)))</formula>
    </cfRule>
    <cfRule type="containsText" dxfId="450" priority="32" operator="containsText" text="A">
      <formula>NOT(ISERROR(SEARCH("A",AF5)))</formula>
    </cfRule>
  </conditionalFormatting>
  <conditionalFormatting sqref="AH5:AI7">
    <cfRule type="containsText" dxfId="449" priority="27" operator="containsText" text="E">
      <formula>NOT(ISERROR(SEARCH("E",AH5)))</formula>
    </cfRule>
    <cfRule type="containsText" dxfId="448" priority="28" operator="containsText" text="B">
      <formula>NOT(ISERROR(SEARCH("B",AH5)))</formula>
    </cfRule>
    <cfRule type="containsText" dxfId="447" priority="29" operator="containsText" text="A">
      <formula>NOT(ISERROR(SEARCH("A",AH5)))</formula>
    </cfRule>
  </conditionalFormatting>
  <conditionalFormatting sqref="F6:L7">
    <cfRule type="colorScale" priority="26">
      <colorScale>
        <cfvo type="min"/>
        <cfvo type="percentile" val="50"/>
        <cfvo type="max"/>
        <color rgb="FFF8696B"/>
        <color rgb="FFFFEB84"/>
        <color rgb="FF63BE7B"/>
      </colorScale>
    </cfRule>
  </conditionalFormatting>
  <conditionalFormatting sqref="F5:L5">
    <cfRule type="colorScale" priority="13">
      <colorScale>
        <cfvo type="min"/>
        <cfvo type="percentile" val="50"/>
        <cfvo type="max"/>
        <color rgb="FFF8696B"/>
        <color rgb="FFFFEB84"/>
        <color rgb="FF63BE7B"/>
      </colorScale>
    </cfRule>
  </conditionalFormatting>
  <conditionalFormatting sqref="Z5:Z7">
    <cfRule type="containsText" dxfId="446" priority="1" operator="containsText" text="D">
      <formula>NOT(ISERROR(SEARCH("D",Z5)))</formula>
    </cfRule>
    <cfRule type="containsText" dxfId="445" priority="2" operator="containsText" text="S">
      <formula>NOT(ISERROR(SEARCH("S",Z5)))</formula>
    </cfRule>
    <cfRule type="containsText" dxfId="444" priority="3" operator="containsText" text="F">
      <formula>NOT(ISERROR(SEARCH("F",Z5)))</formula>
    </cfRule>
    <cfRule type="containsText" dxfId="443" priority="4" operator="containsText" text="E">
      <formula>NOT(ISERROR(SEARCH("E",Z5)))</formula>
    </cfRule>
    <cfRule type="containsText" dxfId="442" priority="5" operator="containsText" text="B">
      <formula>NOT(ISERROR(SEARCH("B",Z5)))</formula>
    </cfRule>
    <cfRule type="containsText" dxfId="441" priority="6" operator="containsText" text="A">
      <formula>NOT(ISERROR(SEARCH("A",Z5)))</formula>
    </cfRule>
  </conditionalFormatting>
  <dataValidations count="1">
    <dataValidation type="list" allowBlank="1" showInputMessage="1" showErrorMessage="1" sqref="AI2:AI7"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0"/>
  <sheetViews>
    <sheetView workbookViewId="0">
      <pane xSplit="5" ySplit="1" topLeftCell="J2" activePane="bottomRight" state="frozen"/>
      <selection activeCell="E24" sqref="E24"/>
      <selection pane="topRight" activeCell="E24" sqref="E24"/>
      <selection pane="bottomLeft" activeCell="E24" sqref="E24"/>
      <selection pane="bottomRight" activeCell="AB10" sqref="AB10:AH10"/>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2" t="s">
        <v>89</v>
      </c>
      <c r="S1" s="2" t="s">
        <v>51</v>
      </c>
      <c r="T1" s="3" t="s">
        <v>52</v>
      </c>
      <c r="U1" s="3" t="s">
        <v>53</v>
      </c>
      <c r="V1" s="3" t="s">
        <v>54</v>
      </c>
      <c r="W1" s="3" t="s">
        <v>90</v>
      </c>
      <c r="X1" s="4" t="s">
        <v>176</v>
      </c>
      <c r="Y1" s="4" t="s">
        <v>177</v>
      </c>
      <c r="Z1" s="4" t="s">
        <v>194</v>
      </c>
      <c r="AA1" s="4" t="s">
        <v>195</v>
      </c>
      <c r="AB1" s="4" t="s">
        <v>9</v>
      </c>
      <c r="AC1" s="4" t="s">
        <v>91</v>
      </c>
      <c r="AD1" s="4" t="s">
        <v>10</v>
      </c>
      <c r="AE1" s="4" t="s">
        <v>11</v>
      </c>
      <c r="AF1" s="4"/>
      <c r="AG1" s="4" t="s">
        <v>12</v>
      </c>
      <c r="AH1" s="4" t="s">
        <v>13</v>
      </c>
      <c r="AI1" s="4" t="s">
        <v>55</v>
      </c>
      <c r="AJ1" s="4" t="s">
        <v>92</v>
      </c>
      <c r="AK1" s="22" t="s">
        <v>93</v>
      </c>
      <c r="AL1" s="22" t="s">
        <v>178</v>
      </c>
    </row>
    <row r="2" spans="1:38" s="5" customFormat="1">
      <c r="A2" s="6">
        <v>44226</v>
      </c>
      <c r="B2" s="7" t="s">
        <v>191</v>
      </c>
      <c r="C2" s="29" t="s">
        <v>209</v>
      </c>
      <c r="D2" s="9">
        <v>6.6666666666666666E-2</v>
      </c>
      <c r="E2" s="44" t="s">
        <v>241</v>
      </c>
      <c r="F2" s="10">
        <v>12.3</v>
      </c>
      <c r="G2" s="10">
        <v>11.5</v>
      </c>
      <c r="H2" s="10">
        <v>12.6</v>
      </c>
      <c r="I2" s="10">
        <v>12.5</v>
      </c>
      <c r="J2" s="10">
        <v>12.5</v>
      </c>
      <c r="K2" s="10">
        <v>11.7</v>
      </c>
      <c r="L2" s="10">
        <v>11.3</v>
      </c>
      <c r="M2" s="10">
        <v>11.6</v>
      </c>
      <c r="N2" s="31">
        <f t="shared" ref="N2:N6" si="0">SUM(F2:H2)</f>
        <v>36.4</v>
      </c>
      <c r="O2" s="31">
        <f t="shared" ref="O2:O6" si="1">SUM(I2:J2)</f>
        <v>25</v>
      </c>
      <c r="P2" s="31">
        <f t="shared" ref="P2:P6" si="2">SUM(K2:M2)</f>
        <v>34.6</v>
      </c>
      <c r="Q2" s="32">
        <f t="shared" ref="Q2:Q6" si="3">SUM(F2:J2)</f>
        <v>61.4</v>
      </c>
      <c r="R2" s="11" t="s">
        <v>212</v>
      </c>
      <c r="S2" s="11" t="s">
        <v>211</v>
      </c>
      <c r="T2" s="13" t="s">
        <v>242</v>
      </c>
      <c r="U2" s="13" t="s">
        <v>213</v>
      </c>
      <c r="V2" s="13" t="s">
        <v>243</v>
      </c>
      <c r="W2" s="13" t="s">
        <v>180</v>
      </c>
      <c r="X2" s="12">
        <v>16.2</v>
      </c>
      <c r="Y2" s="12">
        <v>16.8</v>
      </c>
      <c r="Z2" s="12">
        <v>8.8000000000000007</v>
      </c>
      <c r="AA2" s="11" t="s">
        <v>199</v>
      </c>
      <c r="AB2" s="12">
        <v>-0.1</v>
      </c>
      <c r="AC2" s="12">
        <v>-0.4</v>
      </c>
      <c r="AD2" s="12">
        <v>0.8</v>
      </c>
      <c r="AE2" s="12">
        <v>-1.3</v>
      </c>
      <c r="AF2" s="12"/>
      <c r="AG2" s="11" t="s">
        <v>348</v>
      </c>
      <c r="AH2" s="11" t="s">
        <v>349</v>
      </c>
      <c r="AI2" s="11" t="s">
        <v>200</v>
      </c>
      <c r="AJ2" s="8"/>
      <c r="AK2" s="8" t="s">
        <v>342</v>
      </c>
      <c r="AL2" s="35" t="s">
        <v>343</v>
      </c>
    </row>
    <row r="3" spans="1:38" s="5" customFormat="1">
      <c r="A3" s="6">
        <v>44227</v>
      </c>
      <c r="B3" s="7" t="s">
        <v>193</v>
      </c>
      <c r="C3" s="29" t="s">
        <v>209</v>
      </c>
      <c r="D3" s="9">
        <v>6.5277777777777782E-2</v>
      </c>
      <c r="E3" s="44" t="s">
        <v>203</v>
      </c>
      <c r="F3" s="10">
        <v>12.4</v>
      </c>
      <c r="G3" s="10">
        <v>10.9</v>
      </c>
      <c r="H3" s="10">
        <v>11.4</v>
      </c>
      <c r="I3" s="10">
        <v>12</v>
      </c>
      <c r="J3" s="10">
        <v>12.2</v>
      </c>
      <c r="K3" s="10">
        <v>11.6</v>
      </c>
      <c r="L3" s="10">
        <v>11.5</v>
      </c>
      <c r="M3" s="10">
        <v>12</v>
      </c>
      <c r="N3" s="31">
        <f t="shared" si="0"/>
        <v>34.700000000000003</v>
      </c>
      <c r="O3" s="31">
        <f t="shared" si="1"/>
        <v>24.2</v>
      </c>
      <c r="P3" s="31">
        <f t="shared" si="2"/>
        <v>35.1</v>
      </c>
      <c r="Q3" s="32">
        <f t="shared" si="3"/>
        <v>58.900000000000006</v>
      </c>
      <c r="R3" s="11" t="s">
        <v>222</v>
      </c>
      <c r="S3" s="11" t="s">
        <v>223</v>
      </c>
      <c r="T3" s="13" t="s">
        <v>259</v>
      </c>
      <c r="U3" s="13" t="s">
        <v>280</v>
      </c>
      <c r="V3" s="13" t="s">
        <v>281</v>
      </c>
      <c r="W3" s="13" t="s">
        <v>180</v>
      </c>
      <c r="X3" s="36">
        <v>14.6</v>
      </c>
      <c r="Y3" s="37">
        <v>14.5</v>
      </c>
      <c r="Z3" s="37">
        <v>9.3000000000000007</v>
      </c>
      <c r="AA3" s="11" t="s">
        <v>199</v>
      </c>
      <c r="AB3" s="12">
        <v>-1.8</v>
      </c>
      <c r="AC3" s="12" t="s">
        <v>347</v>
      </c>
      <c r="AD3" s="12">
        <v>-0.4</v>
      </c>
      <c r="AE3" s="12">
        <v>-1.4</v>
      </c>
      <c r="AF3" s="12"/>
      <c r="AG3" s="11" t="s">
        <v>351</v>
      </c>
      <c r="AH3" s="11" t="s">
        <v>349</v>
      </c>
      <c r="AI3" s="11" t="s">
        <v>200</v>
      </c>
      <c r="AJ3" s="8"/>
      <c r="AK3" s="8" t="s">
        <v>306</v>
      </c>
      <c r="AL3" s="35" t="s">
        <v>305</v>
      </c>
    </row>
    <row r="4" spans="1:38" s="5" customFormat="1">
      <c r="A4" s="6">
        <v>44227</v>
      </c>
      <c r="B4" s="7" t="s">
        <v>192</v>
      </c>
      <c r="C4" s="29" t="s">
        <v>209</v>
      </c>
      <c r="D4" s="9">
        <v>6.4618055555555554E-2</v>
      </c>
      <c r="E4" s="44" t="s">
        <v>291</v>
      </c>
      <c r="F4" s="10">
        <v>12.6</v>
      </c>
      <c r="G4" s="10">
        <v>11.3</v>
      </c>
      <c r="H4" s="10">
        <v>11.7</v>
      </c>
      <c r="I4" s="10">
        <v>11.7</v>
      </c>
      <c r="J4" s="10">
        <v>11.7</v>
      </c>
      <c r="K4" s="10">
        <v>11.1</v>
      </c>
      <c r="L4" s="10">
        <v>11.6</v>
      </c>
      <c r="M4" s="10">
        <v>11.6</v>
      </c>
      <c r="N4" s="31">
        <f t="shared" si="0"/>
        <v>35.599999999999994</v>
      </c>
      <c r="O4" s="31">
        <f t="shared" si="1"/>
        <v>23.4</v>
      </c>
      <c r="P4" s="31">
        <f t="shared" si="2"/>
        <v>34.299999999999997</v>
      </c>
      <c r="Q4" s="32">
        <f t="shared" si="3"/>
        <v>59</v>
      </c>
      <c r="R4" s="11" t="s">
        <v>212</v>
      </c>
      <c r="S4" s="11" t="s">
        <v>264</v>
      </c>
      <c r="T4" s="13" t="s">
        <v>259</v>
      </c>
      <c r="U4" s="13" t="s">
        <v>256</v>
      </c>
      <c r="V4" s="13" t="s">
        <v>292</v>
      </c>
      <c r="W4" s="13" t="s">
        <v>180</v>
      </c>
      <c r="X4" s="36">
        <v>14.6</v>
      </c>
      <c r="Y4" s="37">
        <v>14.5</v>
      </c>
      <c r="Z4" s="37">
        <v>9.3000000000000007</v>
      </c>
      <c r="AA4" s="11" t="s">
        <v>199</v>
      </c>
      <c r="AB4" s="12">
        <v>-0.3</v>
      </c>
      <c r="AC4" s="12">
        <v>-0.3</v>
      </c>
      <c r="AD4" s="12">
        <v>0.8</v>
      </c>
      <c r="AE4" s="12">
        <v>-1.4</v>
      </c>
      <c r="AF4" s="12"/>
      <c r="AG4" s="11" t="s">
        <v>348</v>
      </c>
      <c r="AH4" s="11" t="s">
        <v>349</v>
      </c>
      <c r="AI4" s="11" t="s">
        <v>200</v>
      </c>
      <c r="AJ4" s="8"/>
      <c r="AK4" s="8" t="s">
        <v>309</v>
      </c>
      <c r="AL4" s="35" t="s">
        <v>310</v>
      </c>
    </row>
    <row r="5" spans="1:38" s="5" customFormat="1">
      <c r="A5" s="6">
        <v>44233</v>
      </c>
      <c r="B5" s="7" t="s">
        <v>187</v>
      </c>
      <c r="C5" s="29" t="s">
        <v>209</v>
      </c>
      <c r="D5" s="9">
        <v>6.458333333333334E-2</v>
      </c>
      <c r="E5" s="44" t="s">
        <v>377</v>
      </c>
      <c r="F5" s="10">
        <v>12.3</v>
      </c>
      <c r="G5" s="10">
        <v>10.8</v>
      </c>
      <c r="H5" s="10">
        <v>11.4</v>
      </c>
      <c r="I5" s="10">
        <v>11.6</v>
      </c>
      <c r="J5" s="10">
        <v>11.7</v>
      </c>
      <c r="K5" s="10">
        <v>11.3</v>
      </c>
      <c r="L5" s="10">
        <v>11.7</v>
      </c>
      <c r="M5" s="10">
        <v>12.2</v>
      </c>
      <c r="N5" s="31">
        <f t="shared" si="0"/>
        <v>34.5</v>
      </c>
      <c r="O5" s="31">
        <f t="shared" si="1"/>
        <v>23.299999999999997</v>
      </c>
      <c r="P5" s="31">
        <f t="shared" si="2"/>
        <v>35.200000000000003</v>
      </c>
      <c r="Q5" s="32">
        <f t="shared" si="3"/>
        <v>57.8</v>
      </c>
      <c r="R5" s="11" t="s">
        <v>236</v>
      </c>
      <c r="S5" s="11" t="s">
        <v>276</v>
      </c>
      <c r="T5" s="13" t="s">
        <v>227</v>
      </c>
      <c r="U5" s="13" t="s">
        <v>378</v>
      </c>
      <c r="V5" s="13" t="s">
        <v>260</v>
      </c>
      <c r="W5" s="13" t="s">
        <v>180</v>
      </c>
      <c r="X5" s="12">
        <v>14.7</v>
      </c>
      <c r="Y5" s="12">
        <v>14.9</v>
      </c>
      <c r="Z5" s="12">
        <v>9.5</v>
      </c>
      <c r="AA5" s="11" t="s">
        <v>199</v>
      </c>
      <c r="AB5" s="12">
        <v>-1.8</v>
      </c>
      <c r="AC5" s="12" t="s">
        <v>347</v>
      </c>
      <c r="AD5" s="12">
        <v>-0.4</v>
      </c>
      <c r="AE5" s="12">
        <v>-1.4</v>
      </c>
      <c r="AF5" s="12"/>
      <c r="AG5" s="11" t="s">
        <v>351</v>
      </c>
      <c r="AH5" s="11" t="s">
        <v>348</v>
      </c>
      <c r="AI5" s="11" t="s">
        <v>200</v>
      </c>
      <c r="AJ5" s="8"/>
      <c r="AK5" s="8" t="s">
        <v>380</v>
      </c>
      <c r="AL5" s="35" t="s">
        <v>379</v>
      </c>
    </row>
    <row r="6" spans="1:38" s="5" customFormat="1">
      <c r="A6" s="6">
        <v>44234</v>
      </c>
      <c r="B6" s="7" t="s">
        <v>356</v>
      </c>
      <c r="C6" s="29" t="s">
        <v>209</v>
      </c>
      <c r="D6" s="9">
        <v>6.4664351851851862E-2</v>
      </c>
      <c r="E6" s="44" t="s">
        <v>413</v>
      </c>
      <c r="F6" s="10">
        <v>12.3</v>
      </c>
      <c r="G6" s="10">
        <v>11</v>
      </c>
      <c r="H6" s="10">
        <v>11.5</v>
      </c>
      <c r="I6" s="10">
        <v>11.9</v>
      </c>
      <c r="J6" s="10">
        <v>11.9</v>
      </c>
      <c r="K6" s="10">
        <v>11.8</v>
      </c>
      <c r="L6" s="10">
        <v>11.6</v>
      </c>
      <c r="M6" s="10">
        <v>11.7</v>
      </c>
      <c r="N6" s="31">
        <f t="shared" si="0"/>
        <v>34.799999999999997</v>
      </c>
      <c r="O6" s="31">
        <f t="shared" si="1"/>
        <v>23.8</v>
      </c>
      <c r="P6" s="31">
        <f t="shared" si="2"/>
        <v>35.099999999999994</v>
      </c>
      <c r="Q6" s="32">
        <f t="shared" si="3"/>
        <v>58.599999999999994</v>
      </c>
      <c r="R6" s="11" t="s">
        <v>222</v>
      </c>
      <c r="S6" s="11" t="s">
        <v>223</v>
      </c>
      <c r="T6" s="13" t="s">
        <v>414</v>
      </c>
      <c r="U6" s="13" t="s">
        <v>359</v>
      </c>
      <c r="V6" s="13" t="s">
        <v>238</v>
      </c>
      <c r="W6" s="13" t="s">
        <v>180</v>
      </c>
      <c r="X6" s="12">
        <v>14.1</v>
      </c>
      <c r="Y6" s="12">
        <v>14.2</v>
      </c>
      <c r="Z6" s="12">
        <v>9.1999999999999993</v>
      </c>
      <c r="AA6" s="11" t="s">
        <v>199</v>
      </c>
      <c r="AB6" s="12">
        <v>-2.1</v>
      </c>
      <c r="AC6" s="12" t="s">
        <v>347</v>
      </c>
      <c r="AD6" s="12">
        <v>-0.7</v>
      </c>
      <c r="AE6" s="12">
        <v>-1.4</v>
      </c>
      <c r="AF6" s="12"/>
      <c r="AG6" s="11" t="s">
        <v>351</v>
      </c>
      <c r="AH6" s="11" t="s">
        <v>348</v>
      </c>
      <c r="AI6" s="11" t="s">
        <v>200</v>
      </c>
      <c r="AJ6" s="8"/>
      <c r="AK6" s="8" t="s">
        <v>452</v>
      </c>
      <c r="AL6" s="35" t="s">
        <v>451</v>
      </c>
    </row>
    <row r="7" spans="1:38" s="5" customFormat="1">
      <c r="A7" s="6">
        <v>44234</v>
      </c>
      <c r="B7" s="7" t="s">
        <v>191</v>
      </c>
      <c r="C7" s="29" t="s">
        <v>209</v>
      </c>
      <c r="D7" s="9">
        <v>6.7372685185185188E-2</v>
      </c>
      <c r="E7" s="44" t="s">
        <v>415</v>
      </c>
      <c r="F7" s="10">
        <v>12.6</v>
      </c>
      <c r="G7" s="10">
        <v>12.1</v>
      </c>
      <c r="H7" s="10">
        <v>12.7</v>
      </c>
      <c r="I7" s="10">
        <v>12.8</v>
      </c>
      <c r="J7" s="10">
        <v>12.5</v>
      </c>
      <c r="K7" s="10">
        <v>11.6</v>
      </c>
      <c r="L7" s="10">
        <v>11.3</v>
      </c>
      <c r="M7" s="10">
        <v>11.5</v>
      </c>
      <c r="N7" s="31">
        <f t="shared" ref="N7:N8" si="4">SUM(F7:H7)</f>
        <v>37.4</v>
      </c>
      <c r="O7" s="31">
        <f t="shared" ref="O7:O8" si="5">SUM(I7:J7)</f>
        <v>25.3</v>
      </c>
      <c r="P7" s="31">
        <f t="shared" ref="P7:P8" si="6">SUM(K7:M7)</f>
        <v>34.4</v>
      </c>
      <c r="Q7" s="32">
        <f t="shared" ref="Q7:Q8" si="7">SUM(F7:J7)</f>
        <v>62.7</v>
      </c>
      <c r="R7" s="11" t="s">
        <v>212</v>
      </c>
      <c r="S7" s="11" t="s">
        <v>211</v>
      </c>
      <c r="T7" s="13" t="s">
        <v>418</v>
      </c>
      <c r="U7" s="13" t="s">
        <v>390</v>
      </c>
      <c r="V7" s="13" t="s">
        <v>419</v>
      </c>
      <c r="W7" s="13" t="s">
        <v>180</v>
      </c>
      <c r="X7" s="12">
        <v>14.1</v>
      </c>
      <c r="Y7" s="12">
        <v>14.2</v>
      </c>
      <c r="Z7" s="12">
        <v>9.1999999999999993</v>
      </c>
      <c r="AA7" s="11" t="s">
        <v>199</v>
      </c>
      <c r="AB7" s="12">
        <v>1</v>
      </c>
      <c r="AC7" s="12">
        <v>-0.8</v>
      </c>
      <c r="AD7" s="12">
        <v>1.6</v>
      </c>
      <c r="AE7" s="12">
        <v>-1.4</v>
      </c>
      <c r="AF7" s="12"/>
      <c r="AG7" s="11" t="s">
        <v>352</v>
      </c>
      <c r="AH7" s="11" t="s">
        <v>348</v>
      </c>
      <c r="AI7" s="11" t="s">
        <v>200</v>
      </c>
      <c r="AJ7" s="8"/>
      <c r="AK7" s="8" t="s">
        <v>466</v>
      </c>
      <c r="AL7" s="35" t="s">
        <v>467</v>
      </c>
    </row>
    <row r="8" spans="1:38" s="5" customFormat="1">
      <c r="A8" s="6">
        <v>44234</v>
      </c>
      <c r="B8" s="7" t="s">
        <v>179</v>
      </c>
      <c r="C8" s="29" t="s">
        <v>209</v>
      </c>
      <c r="D8" s="9">
        <v>6.3935185185185192E-2</v>
      </c>
      <c r="E8" s="44" t="s">
        <v>427</v>
      </c>
      <c r="F8" s="10">
        <v>12.3</v>
      </c>
      <c r="G8" s="10">
        <v>11.2</v>
      </c>
      <c r="H8" s="10">
        <v>11.4</v>
      </c>
      <c r="I8" s="10">
        <v>11.7</v>
      </c>
      <c r="J8" s="10">
        <v>11.5</v>
      </c>
      <c r="K8" s="10">
        <v>11.2</v>
      </c>
      <c r="L8" s="10">
        <v>11.6</v>
      </c>
      <c r="M8" s="10">
        <v>11.5</v>
      </c>
      <c r="N8" s="31">
        <f t="shared" si="4"/>
        <v>34.9</v>
      </c>
      <c r="O8" s="31">
        <f t="shared" si="5"/>
        <v>23.2</v>
      </c>
      <c r="P8" s="31">
        <f t="shared" si="6"/>
        <v>34.299999999999997</v>
      </c>
      <c r="Q8" s="32">
        <f t="shared" si="7"/>
        <v>58.099999999999994</v>
      </c>
      <c r="R8" s="11" t="s">
        <v>222</v>
      </c>
      <c r="S8" s="11" t="s">
        <v>223</v>
      </c>
      <c r="T8" s="13" t="s">
        <v>275</v>
      </c>
      <c r="U8" s="13" t="s">
        <v>213</v>
      </c>
      <c r="V8" s="13" t="s">
        <v>213</v>
      </c>
      <c r="W8" s="13" t="s">
        <v>180</v>
      </c>
      <c r="X8" s="12">
        <v>14.1</v>
      </c>
      <c r="Y8" s="12">
        <v>14.2</v>
      </c>
      <c r="Z8" s="12">
        <v>9.1999999999999993</v>
      </c>
      <c r="AA8" s="11" t="s">
        <v>199</v>
      </c>
      <c r="AB8" s="12">
        <v>-0.6</v>
      </c>
      <c r="AC8" s="12" t="s">
        <v>347</v>
      </c>
      <c r="AD8" s="12">
        <v>0.8</v>
      </c>
      <c r="AE8" s="12">
        <v>-1.4</v>
      </c>
      <c r="AF8" s="12"/>
      <c r="AG8" s="11" t="s">
        <v>348</v>
      </c>
      <c r="AH8" s="11" t="s">
        <v>348</v>
      </c>
      <c r="AI8" s="11" t="s">
        <v>180</v>
      </c>
      <c r="AJ8" s="8"/>
      <c r="AK8" s="8"/>
      <c r="AL8" s="35"/>
    </row>
    <row r="9" spans="1:38" s="5" customFormat="1">
      <c r="A9" s="6">
        <v>44240</v>
      </c>
      <c r="B9" s="26" t="s">
        <v>182</v>
      </c>
      <c r="C9" s="29" t="s">
        <v>209</v>
      </c>
      <c r="D9" s="9">
        <v>6.4618055555555554E-2</v>
      </c>
      <c r="E9" s="44" t="s">
        <v>501</v>
      </c>
      <c r="F9" s="10">
        <v>12.4</v>
      </c>
      <c r="G9" s="10">
        <v>10.8</v>
      </c>
      <c r="H9" s="10">
        <v>11.4</v>
      </c>
      <c r="I9" s="10">
        <v>11.9</v>
      </c>
      <c r="J9" s="10">
        <v>11.9</v>
      </c>
      <c r="K9" s="10">
        <v>11.6</v>
      </c>
      <c r="L9" s="10">
        <v>11.4</v>
      </c>
      <c r="M9" s="10">
        <v>11.9</v>
      </c>
      <c r="N9" s="31">
        <f t="shared" ref="N9:N10" si="8">SUM(F9:H9)</f>
        <v>34.6</v>
      </c>
      <c r="O9" s="31">
        <f t="shared" ref="O9:O10" si="9">SUM(I9:J9)</f>
        <v>23.8</v>
      </c>
      <c r="P9" s="31">
        <f t="shared" ref="P9:P10" si="10">SUM(K9:M9)</f>
        <v>34.9</v>
      </c>
      <c r="Q9" s="32">
        <f t="shared" ref="Q9:Q10" si="11">SUM(F9:J9)</f>
        <v>58.4</v>
      </c>
      <c r="R9" s="11" t="s">
        <v>222</v>
      </c>
      <c r="S9" s="11" t="s">
        <v>223</v>
      </c>
      <c r="T9" s="13" t="s">
        <v>259</v>
      </c>
      <c r="U9" s="13" t="s">
        <v>378</v>
      </c>
      <c r="V9" s="13" t="s">
        <v>378</v>
      </c>
      <c r="W9" s="13" t="s">
        <v>180</v>
      </c>
      <c r="X9" s="12">
        <v>14.6</v>
      </c>
      <c r="Y9" s="12">
        <v>13.7</v>
      </c>
      <c r="Z9" s="12">
        <v>9.1999999999999993</v>
      </c>
      <c r="AA9" s="11" t="s">
        <v>199</v>
      </c>
      <c r="AB9" s="12">
        <v>-1.1000000000000001</v>
      </c>
      <c r="AC9" s="12" t="s">
        <v>347</v>
      </c>
      <c r="AD9" s="12">
        <v>0.3</v>
      </c>
      <c r="AE9" s="12">
        <v>-1.4</v>
      </c>
      <c r="AF9" s="12"/>
      <c r="AG9" s="11" t="s">
        <v>349</v>
      </c>
      <c r="AH9" s="11" t="s">
        <v>349</v>
      </c>
      <c r="AI9" s="11" t="s">
        <v>200</v>
      </c>
      <c r="AJ9" s="8"/>
      <c r="AK9" s="8"/>
      <c r="AL9" s="35"/>
    </row>
    <row r="10" spans="1:38" s="5" customFormat="1">
      <c r="A10" s="6">
        <v>44241</v>
      </c>
      <c r="B10" s="7" t="s">
        <v>188</v>
      </c>
      <c r="C10" s="29" t="s">
        <v>209</v>
      </c>
      <c r="D10" s="9">
        <v>6.4687499999999995E-2</v>
      </c>
      <c r="E10" s="44" t="s">
        <v>517</v>
      </c>
      <c r="F10" s="10">
        <v>12.7</v>
      </c>
      <c r="G10" s="10">
        <v>11.2</v>
      </c>
      <c r="H10" s="10">
        <v>11.7</v>
      </c>
      <c r="I10" s="10">
        <v>11.7</v>
      </c>
      <c r="J10" s="10">
        <v>11.8</v>
      </c>
      <c r="K10" s="10">
        <v>11.5</v>
      </c>
      <c r="L10" s="10">
        <v>11.2</v>
      </c>
      <c r="M10" s="10">
        <v>12.1</v>
      </c>
      <c r="N10" s="31">
        <f t="shared" si="8"/>
        <v>35.599999999999994</v>
      </c>
      <c r="O10" s="31">
        <f t="shared" si="9"/>
        <v>23.5</v>
      </c>
      <c r="P10" s="31">
        <f t="shared" si="10"/>
        <v>34.799999999999997</v>
      </c>
      <c r="Q10" s="32">
        <f t="shared" si="11"/>
        <v>59.099999999999994</v>
      </c>
      <c r="R10" s="11" t="s">
        <v>222</v>
      </c>
      <c r="S10" s="11" t="s">
        <v>223</v>
      </c>
      <c r="T10" s="13" t="s">
        <v>518</v>
      </c>
      <c r="U10" s="13" t="s">
        <v>365</v>
      </c>
      <c r="V10" s="13" t="s">
        <v>481</v>
      </c>
      <c r="W10" s="13" t="s">
        <v>180</v>
      </c>
      <c r="X10" s="12">
        <v>13.7</v>
      </c>
      <c r="Y10" s="12">
        <v>13.1</v>
      </c>
      <c r="Z10" s="12">
        <v>9.3000000000000007</v>
      </c>
      <c r="AA10" s="11" t="s">
        <v>199</v>
      </c>
      <c r="AB10" s="12">
        <v>-0.3</v>
      </c>
      <c r="AC10" s="12">
        <v>-0.3</v>
      </c>
      <c r="AD10" s="12">
        <v>0.8</v>
      </c>
      <c r="AE10" s="12">
        <v>-1.4</v>
      </c>
      <c r="AF10" s="12"/>
      <c r="AG10" s="11" t="s">
        <v>348</v>
      </c>
      <c r="AH10" s="11" t="s">
        <v>348</v>
      </c>
      <c r="AI10" s="11" t="s">
        <v>180</v>
      </c>
      <c r="AJ10" s="8"/>
      <c r="AK10" s="8" t="s">
        <v>533</v>
      </c>
      <c r="AL10" s="35" t="s">
        <v>534</v>
      </c>
    </row>
  </sheetData>
  <autoFilter ref="A1:AK1" xr:uid="{00000000-0009-0000-0000-000002000000}"/>
  <phoneticPr fontId="13"/>
  <conditionalFormatting sqref="AG2:AI4">
    <cfRule type="containsText" dxfId="440" priority="91" operator="containsText" text="E">
      <formula>NOT(ISERROR(SEARCH("E",AG2)))</formula>
    </cfRule>
    <cfRule type="containsText" dxfId="439" priority="92" operator="containsText" text="B">
      <formula>NOT(ISERROR(SEARCH("B",AG2)))</formula>
    </cfRule>
    <cfRule type="containsText" dxfId="438" priority="93" operator="containsText" text="A">
      <formula>NOT(ISERROR(SEARCH("A",AG2)))</formula>
    </cfRule>
  </conditionalFormatting>
  <conditionalFormatting sqref="F2:M4">
    <cfRule type="colorScale" priority="94">
      <colorScale>
        <cfvo type="min"/>
        <cfvo type="percentile" val="50"/>
        <cfvo type="max"/>
        <color rgb="FFF8696B"/>
        <color rgb="FFFFEB84"/>
        <color rgb="FF63BE7B"/>
      </colorScale>
    </cfRule>
  </conditionalFormatting>
  <conditionalFormatting sqref="AJ2:AJ4">
    <cfRule type="containsText" dxfId="437" priority="88" operator="containsText" text="E">
      <formula>NOT(ISERROR(SEARCH("E",AJ2)))</formula>
    </cfRule>
    <cfRule type="containsText" dxfId="436" priority="89" operator="containsText" text="B">
      <formula>NOT(ISERROR(SEARCH("B",AJ2)))</formula>
    </cfRule>
    <cfRule type="containsText" dxfId="435" priority="90" operator="containsText" text="A">
      <formula>NOT(ISERROR(SEARCH("A",AJ2)))</formula>
    </cfRule>
  </conditionalFormatting>
  <conditionalFormatting sqref="AJ2:AJ4">
    <cfRule type="containsText" dxfId="434" priority="85" operator="containsText" text="E">
      <formula>NOT(ISERROR(SEARCH("E",AJ2)))</formula>
    </cfRule>
    <cfRule type="containsText" dxfId="433" priority="86" operator="containsText" text="B">
      <formula>NOT(ISERROR(SEARCH("B",AJ2)))</formula>
    </cfRule>
    <cfRule type="containsText" dxfId="432" priority="87" operator="containsText" text="A">
      <formula>NOT(ISERROR(SEARCH("A",AJ2)))</formula>
    </cfRule>
  </conditionalFormatting>
  <conditionalFormatting sqref="AA2">
    <cfRule type="containsText" dxfId="431" priority="79" operator="containsText" text="D">
      <formula>NOT(ISERROR(SEARCH("D",AA2)))</formula>
    </cfRule>
    <cfRule type="containsText" dxfId="430" priority="80" operator="containsText" text="S">
      <formula>NOT(ISERROR(SEARCH("S",AA2)))</formula>
    </cfRule>
    <cfRule type="containsText" dxfId="429" priority="81" operator="containsText" text="F">
      <formula>NOT(ISERROR(SEARCH("F",AA2)))</formula>
    </cfRule>
    <cfRule type="containsText" dxfId="428" priority="82" operator="containsText" text="E">
      <formula>NOT(ISERROR(SEARCH("E",AA2)))</formula>
    </cfRule>
    <cfRule type="containsText" dxfId="427" priority="83" operator="containsText" text="B">
      <formula>NOT(ISERROR(SEARCH("B",AA2)))</formula>
    </cfRule>
    <cfRule type="containsText" dxfId="426" priority="84" operator="containsText" text="A">
      <formula>NOT(ISERROR(SEARCH("A",AA2)))</formula>
    </cfRule>
  </conditionalFormatting>
  <conditionalFormatting sqref="AA3:AA4">
    <cfRule type="containsText" dxfId="425" priority="67" operator="containsText" text="D">
      <formula>NOT(ISERROR(SEARCH("D",AA3)))</formula>
    </cfRule>
    <cfRule type="containsText" dxfId="424" priority="68" operator="containsText" text="S">
      <formula>NOT(ISERROR(SEARCH("S",AA3)))</formula>
    </cfRule>
    <cfRule type="containsText" dxfId="423" priority="69" operator="containsText" text="F">
      <formula>NOT(ISERROR(SEARCH("F",AA3)))</formula>
    </cfRule>
    <cfRule type="containsText" dxfId="422" priority="70" operator="containsText" text="E">
      <formula>NOT(ISERROR(SEARCH("E",AA3)))</formula>
    </cfRule>
    <cfRule type="containsText" dxfId="421" priority="71" operator="containsText" text="B">
      <formula>NOT(ISERROR(SEARCH("B",AA3)))</formula>
    </cfRule>
    <cfRule type="containsText" dxfId="420" priority="72" operator="containsText" text="A">
      <formula>NOT(ISERROR(SEARCH("A",AA3)))</formula>
    </cfRule>
  </conditionalFormatting>
  <conditionalFormatting sqref="AG5:AI8">
    <cfRule type="containsText" dxfId="419" priority="63" operator="containsText" text="E">
      <formula>NOT(ISERROR(SEARCH("E",AG5)))</formula>
    </cfRule>
    <cfRule type="containsText" dxfId="418" priority="64" operator="containsText" text="B">
      <formula>NOT(ISERROR(SEARCH("B",AG5)))</formula>
    </cfRule>
    <cfRule type="containsText" dxfId="417" priority="65" operator="containsText" text="A">
      <formula>NOT(ISERROR(SEARCH("A",AG5)))</formula>
    </cfRule>
  </conditionalFormatting>
  <conditionalFormatting sqref="F5:M6">
    <cfRule type="colorScale" priority="66">
      <colorScale>
        <cfvo type="min"/>
        <cfvo type="percentile" val="50"/>
        <cfvo type="max"/>
        <color rgb="FFF8696B"/>
        <color rgb="FFFFEB84"/>
        <color rgb="FF63BE7B"/>
      </colorScale>
    </cfRule>
  </conditionalFormatting>
  <conditionalFormatting sqref="AJ5:AJ8">
    <cfRule type="containsText" dxfId="416" priority="60" operator="containsText" text="E">
      <formula>NOT(ISERROR(SEARCH("E",AJ5)))</formula>
    </cfRule>
    <cfRule type="containsText" dxfId="415" priority="61" operator="containsText" text="B">
      <formula>NOT(ISERROR(SEARCH("B",AJ5)))</formula>
    </cfRule>
    <cfRule type="containsText" dxfId="414" priority="62" operator="containsText" text="A">
      <formula>NOT(ISERROR(SEARCH("A",AJ5)))</formula>
    </cfRule>
  </conditionalFormatting>
  <conditionalFormatting sqref="AJ5:AJ8">
    <cfRule type="containsText" dxfId="413" priority="57" operator="containsText" text="E">
      <formula>NOT(ISERROR(SEARCH("E",AJ5)))</formula>
    </cfRule>
    <cfRule type="containsText" dxfId="412" priority="58" operator="containsText" text="B">
      <formula>NOT(ISERROR(SEARCH("B",AJ5)))</formula>
    </cfRule>
    <cfRule type="containsText" dxfId="411" priority="59" operator="containsText" text="A">
      <formula>NOT(ISERROR(SEARCH("A",AJ5)))</formula>
    </cfRule>
  </conditionalFormatting>
  <conditionalFormatting sqref="F7:M7">
    <cfRule type="colorScale" priority="44">
      <colorScale>
        <cfvo type="min"/>
        <cfvo type="percentile" val="50"/>
        <cfvo type="max"/>
        <color rgb="FFF8696B"/>
        <color rgb="FFFFEB84"/>
        <color rgb="FF63BE7B"/>
      </colorScale>
    </cfRule>
  </conditionalFormatting>
  <conditionalFormatting sqref="AA5:AA8">
    <cfRule type="containsText" dxfId="410" priority="32" operator="containsText" text="D">
      <formula>NOT(ISERROR(SEARCH("D",AA5)))</formula>
    </cfRule>
    <cfRule type="containsText" dxfId="409" priority="33" operator="containsText" text="S">
      <formula>NOT(ISERROR(SEARCH("S",AA5)))</formula>
    </cfRule>
    <cfRule type="containsText" dxfId="408" priority="34" operator="containsText" text="F">
      <formula>NOT(ISERROR(SEARCH("F",AA5)))</formula>
    </cfRule>
    <cfRule type="containsText" dxfId="407" priority="35" operator="containsText" text="E">
      <formula>NOT(ISERROR(SEARCH("E",AA5)))</formula>
    </cfRule>
    <cfRule type="containsText" dxfId="406" priority="36" operator="containsText" text="B">
      <formula>NOT(ISERROR(SEARCH("B",AA5)))</formula>
    </cfRule>
    <cfRule type="containsText" dxfId="405" priority="37" operator="containsText" text="A">
      <formula>NOT(ISERROR(SEARCH("A",AA5)))</formula>
    </cfRule>
  </conditionalFormatting>
  <conditionalFormatting sqref="F7:M7">
    <cfRule type="colorScale" priority="31">
      <colorScale>
        <cfvo type="min"/>
        <cfvo type="percentile" val="50"/>
        <cfvo type="max"/>
        <color rgb="FFF8696B"/>
        <color rgb="FFFFEB84"/>
        <color rgb="FF63BE7B"/>
      </colorScale>
    </cfRule>
  </conditionalFormatting>
  <conditionalFormatting sqref="F8:M8">
    <cfRule type="colorScale" priority="30">
      <colorScale>
        <cfvo type="min"/>
        <cfvo type="percentile" val="50"/>
        <cfvo type="max"/>
        <color rgb="FFF8696B"/>
        <color rgb="FFFFEB84"/>
        <color rgb="FF63BE7B"/>
      </colorScale>
    </cfRule>
  </conditionalFormatting>
  <conditionalFormatting sqref="AG9:AI10">
    <cfRule type="containsText" dxfId="404" priority="27" operator="containsText" text="E">
      <formula>NOT(ISERROR(SEARCH("E",AG9)))</formula>
    </cfRule>
    <cfRule type="containsText" dxfId="403" priority="28" operator="containsText" text="B">
      <formula>NOT(ISERROR(SEARCH("B",AG9)))</formula>
    </cfRule>
    <cfRule type="containsText" dxfId="402" priority="29" operator="containsText" text="A">
      <formula>NOT(ISERROR(SEARCH("A",AG9)))</formula>
    </cfRule>
  </conditionalFormatting>
  <conditionalFormatting sqref="AJ9:AJ10">
    <cfRule type="containsText" dxfId="401" priority="24" operator="containsText" text="E">
      <formula>NOT(ISERROR(SEARCH("E",AJ9)))</formula>
    </cfRule>
    <cfRule type="containsText" dxfId="400" priority="25" operator="containsText" text="B">
      <formula>NOT(ISERROR(SEARCH("B",AJ9)))</formula>
    </cfRule>
    <cfRule type="containsText" dxfId="399" priority="26" operator="containsText" text="A">
      <formula>NOT(ISERROR(SEARCH("A",AJ9)))</formula>
    </cfRule>
  </conditionalFormatting>
  <conditionalFormatting sqref="AJ9:AJ10">
    <cfRule type="containsText" dxfId="398" priority="21" operator="containsText" text="E">
      <formula>NOT(ISERROR(SEARCH("E",AJ9)))</formula>
    </cfRule>
    <cfRule type="containsText" dxfId="397" priority="22" operator="containsText" text="B">
      <formula>NOT(ISERROR(SEARCH("B",AJ9)))</formula>
    </cfRule>
    <cfRule type="containsText" dxfId="396" priority="23" operator="containsText" text="A">
      <formula>NOT(ISERROR(SEARCH("A",AJ9)))</formula>
    </cfRule>
  </conditionalFormatting>
  <conditionalFormatting sqref="F10:M10">
    <cfRule type="colorScale" priority="14">
      <colorScale>
        <cfvo type="min"/>
        <cfvo type="percentile" val="50"/>
        <cfvo type="max"/>
        <color rgb="FFF8696B"/>
        <color rgb="FFFFEB84"/>
        <color rgb="FF63BE7B"/>
      </colorScale>
    </cfRule>
  </conditionalFormatting>
  <conditionalFormatting sqref="F9:M9">
    <cfRule type="colorScale" priority="13">
      <colorScale>
        <cfvo type="min"/>
        <cfvo type="percentile" val="50"/>
        <cfvo type="max"/>
        <color rgb="FFF8696B"/>
        <color rgb="FFFFEB84"/>
        <color rgb="FF63BE7B"/>
      </colorScale>
    </cfRule>
  </conditionalFormatting>
  <conditionalFormatting sqref="AA9:AA10">
    <cfRule type="containsText" dxfId="395" priority="1" operator="containsText" text="D">
      <formula>NOT(ISERROR(SEARCH("D",AA9)))</formula>
    </cfRule>
    <cfRule type="containsText" dxfId="394" priority="2" operator="containsText" text="S">
      <formula>NOT(ISERROR(SEARCH("S",AA9)))</formula>
    </cfRule>
    <cfRule type="containsText" dxfId="393" priority="3" operator="containsText" text="F">
      <formula>NOT(ISERROR(SEARCH("F",AA9)))</formula>
    </cfRule>
    <cfRule type="containsText" dxfId="392" priority="4" operator="containsText" text="E">
      <formula>NOT(ISERROR(SEARCH("E",AA9)))</formula>
    </cfRule>
    <cfRule type="containsText" dxfId="391" priority="5" operator="containsText" text="B">
      <formula>NOT(ISERROR(SEARCH("B",AA9)))</formula>
    </cfRule>
    <cfRule type="containsText" dxfId="390" priority="6" operator="containsText" text="A">
      <formula>NOT(ISERROR(SEARCH("A",AA9)))</formula>
    </cfRule>
  </conditionalFormatting>
  <dataValidations count="1">
    <dataValidation type="list" allowBlank="1" showInputMessage="1" showErrorMessage="1" sqref="AJ2:AJ10"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N5:Q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11"/>
  <sheetViews>
    <sheetView workbookViewId="0">
      <pane xSplit="5" ySplit="1" topLeftCell="O2" activePane="bottomRight" state="frozen"/>
      <selection activeCell="E24" sqref="E24"/>
      <selection pane="topRight" activeCell="E24" sqref="E24"/>
      <selection pane="bottomLeft" activeCell="E24" sqref="E24"/>
      <selection pane="bottomRight" activeCell="O8" sqref="O8:R11"/>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2" t="s">
        <v>89</v>
      </c>
      <c r="T1" s="2" t="s">
        <v>51</v>
      </c>
      <c r="U1" s="3" t="s">
        <v>52</v>
      </c>
      <c r="V1" s="3" t="s">
        <v>53</v>
      </c>
      <c r="W1" s="3" t="s">
        <v>54</v>
      </c>
      <c r="X1" s="3" t="s">
        <v>90</v>
      </c>
      <c r="Y1" s="4" t="s">
        <v>176</v>
      </c>
      <c r="Z1" s="4" t="s">
        <v>177</v>
      </c>
      <c r="AA1" s="4" t="s">
        <v>194</v>
      </c>
      <c r="AB1" s="4" t="s">
        <v>195</v>
      </c>
      <c r="AC1" s="4" t="s">
        <v>9</v>
      </c>
      <c r="AD1" s="4" t="s">
        <v>91</v>
      </c>
      <c r="AE1" s="4" t="s">
        <v>10</v>
      </c>
      <c r="AF1" s="4" t="s">
        <v>11</v>
      </c>
      <c r="AG1" s="4"/>
      <c r="AH1" s="4" t="s">
        <v>12</v>
      </c>
      <c r="AI1" s="4" t="s">
        <v>13</v>
      </c>
      <c r="AJ1" s="4" t="s">
        <v>55</v>
      </c>
      <c r="AK1" s="4" t="s">
        <v>92</v>
      </c>
      <c r="AL1" s="1" t="s">
        <v>93</v>
      </c>
      <c r="AM1" s="22" t="s">
        <v>178</v>
      </c>
    </row>
    <row r="2" spans="1:39" s="5" customFormat="1">
      <c r="A2" s="28">
        <v>44226</v>
      </c>
      <c r="B2" s="27" t="s">
        <v>193</v>
      </c>
      <c r="C2" s="29" t="s">
        <v>209</v>
      </c>
      <c r="D2" s="30">
        <v>7.2939814814814818E-2</v>
      </c>
      <c r="E2" s="41" t="s">
        <v>237</v>
      </c>
      <c r="F2" s="10">
        <v>12.4</v>
      </c>
      <c r="G2" s="10">
        <v>11.1</v>
      </c>
      <c r="H2" s="10">
        <v>11.2</v>
      </c>
      <c r="I2" s="10">
        <v>11.4</v>
      </c>
      <c r="J2" s="10">
        <v>11.8</v>
      </c>
      <c r="K2" s="10">
        <v>12.2</v>
      </c>
      <c r="L2" s="10">
        <v>11.6</v>
      </c>
      <c r="M2" s="10">
        <v>11.7</v>
      </c>
      <c r="N2" s="10">
        <v>11.8</v>
      </c>
      <c r="O2" s="31">
        <f t="shared" ref="O2:O7" si="0">SUM(F2:H2)</f>
        <v>34.700000000000003</v>
      </c>
      <c r="P2" s="31">
        <f t="shared" ref="P2:P7" si="1">SUM(I2:K2)</f>
        <v>35.400000000000006</v>
      </c>
      <c r="Q2" s="31">
        <f t="shared" ref="Q2:Q7" si="2">SUM(L2:N2)</f>
        <v>35.099999999999994</v>
      </c>
      <c r="R2" s="32">
        <f t="shared" ref="R2:R7" si="3">SUM(F2:J2)</f>
        <v>57.900000000000006</v>
      </c>
      <c r="S2" s="11" t="s">
        <v>236</v>
      </c>
      <c r="T2" s="11" t="s">
        <v>223</v>
      </c>
      <c r="U2" s="13" t="s">
        <v>238</v>
      </c>
      <c r="V2" s="13" t="s">
        <v>239</v>
      </c>
      <c r="W2" s="13" t="s">
        <v>240</v>
      </c>
      <c r="X2" s="13" t="s">
        <v>180</v>
      </c>
      <c r="Y2" s="12">
        <v>16.2</v>
      </c>
      <c r="Z2" s="12">
        <v>16.8</v>
      </c>
      <c r="AA2" s="12">
        <v>8.8000000000000007</v>
      </c>
      <c r="AB2" s="11" t="s">
        <v>199</v>
      </c>
      <c r="AC2" s="12">
        <v>-3.6</v>
      </c>
      <c r="AD2" s="12" t="s">
        <v>347</v>
      </c>
      <c r="AE2" s="12">
        <v>-2.2000000000000002</v>
      </c>
      <c r="AF2" s="12">
        <v>-1.4</v>
      </c>
      <c r="AG2" s="12"/>
      <c r="AH2" s="11" t="s">
        <v>354</v>
      </c>
      <c r="AI2" s="11" t="s">
        <v>349</v>
      </c>
      <c r="AJ2" s="11" t="s">
        <v>200</v>
      </c>
      <c r="AK2" s="8"/>
      <c r="AL2" s="8" t="s">
        <v>321</v>
      </c>
      <c r="AM2" s="35" t="s">
        <v>322</v>
      </c>
    </row>
    <row r="3" spans="1:39" s="5" customFormat="1">
      <c r="A3" s="28">
        <v>44226</v>
      </c>
      <c r="B3" s="27" t="s">
        <v>187</v>
      </c>
      <c r="C3" s="29" t="s">
        <v>209</v>
      </c>
      <c r="D3" s="30">
        <v>7.5057870370370372E-2</v>
      </c>
      <c r="E3" s="41" t="s">
        <v>261</v>
      </c>
      <c r="F3" s="10">
        <v>12.6</v>
      </c>
      <c r="G3" s="10">
        <v>11.9</v>
      </c>
      <c r="H3" s="10">
        <v>12.6</v>
      </c>
      <c r="I3" s="10">
        <v>12.8</v>
      </c>
      <c r="J3" s="10">
        <v>12.6</v>
      </c>
      <c r="K3" s="10">
        <v>12.3</v>
      </c>
      <c r="L3" s="10">
        <v>11.1</v>
      </c>
      <c r="M3" s="10">
        <v>11.2</v>
      </c>
      <c r="N3" s="10">
        <v>11.4</v>
      </c>
      <c r="O3" s="31">
        <f t="shared" si="0"/>
        <v>37.1</v>
      </c>
      <c r="P3" s="31">
        <f t="shared" si="1"/>
        <v>37.700000000000003</v>
      </c>
      <c r="Q3" s="31">
        <f t="shared" si="2"/>
        <v>33.699999999999996</v>
      </c>
      <c r="R3" s="32">
        <f t="shared" si="3"/>
        <v>62.500000000000007</v>
      </c>
      <c r="S3" s="11" t="s">
        <v>210</v>
      </c>
      <c r="T3" s="11" t="s">
        <v>211</v>
      </c>
      <c r="U3" s="13" t="s">
        <v>262</v>
      </c>
      <c r="V3" s="13" t="s">
        <v>263</v>
      </c>
      <c r="W3" s="13" t="s">
        <v>256</v>
      </c>
      <c r="X3" s="13" t="s">
        <v>180</v>
      </c>
      <c r="Y3" s="12">
        <v>16.2</v>
      </c>
      <c r="Z3" s="12">
        <v>16.8</v>
      </c>
      <c r="AA3" s="12">
        <v>8.8000000000000007</v>
      </c>
      <c r="AB3" s="11" t="s">
        <v>199</v>
      </c>
      <c r="AC3" s="12">
        <v>0.8</v>
      </c>
      <c r="AD3" s="12">
        <v>-1</v>
      </c>
      <c r="AE3" s="12">
        <v>1.2</v>
      </c>
      <c r="AF3" s="12">
        <v>-1.4</v>
      </c>
      <c r="AG3" s="12"/>
      <c r="AH3" s="11" t="s">
        <v>352</v>
      </c>
      <c r="AI3" s="11" t="s">
        <v>348</v>
      </c>
      <c r="AJ3" s="11" t="s">
        <v>200</v>
      </c>
      <c r="AK3" s="8"/>
      <c r="AL3" s="8" t="s">
        <v>331</v>
      </c>
      <c r="AM3" s="35" t="s">
        <v>334</v>
      </c>
    </row>
    <row r="4" spans="1:39" s="5" customFormat="1">
      <c r="A4" s="28">
        <v>44227</v>
      </c>
      <c r="B4" s="27" t="s">
        <v>198</v>
      </c>
      <c r="C4" s="29" t="s">
        <v>209</v>
      </c>
      <c r="D4" s="30">
        <v>7.7083333333333337E-2</v>
      </c>
      <c r="E4" s="41" t="s">
        <v>282</v>
      </c>
      <c r="F4" s="10">
        <v>13.2</v>
      </c>
      <c r="G4" s="10">
        <v>12.1</v>
      </c>
      <c r="H4" s="10">
        <v>13</v>
      </c>
      <c r="I4" s="10">
        <v>13.1</v>
      </c>
      <c r="J4" s="10">
        <v>13</v>
      </c>
      <c r="K4" s="10">
        <v>12.9</v>
      </c>
      <c r="L4" s="10">
        <v>11.7</v>
      </c>
      <c r="M4" s="10">
        <v>10.9</v>
      </c>
      <c r="N4" s="10">
        <v>11.1</v>
      </c>
      <c r="O4" s="31">
        <f t="shared" si="0"/>
        <v>38.299999999999997</v>
      </c>
      <c r="P4" s="31">
        <f t="shared" si="1"/>
        <v>39</v>
      </c>
      <c r="Q4" s="31">
        <f t="shared" si="2"/>
        <v>33.700000000000003</v>
      </c>
      <c r="R4" s="32">
        <f t="shared" si="3"/>
        <v>64.400000000000006</v>
      </c>
      <c r="S4" s="11" t="s">
        <v>210</v>
      </c>
      <c r="T4" s="11" t="s">
        <v>211</v>
      </c>
      <c r="U4" s="13" t="s">
        <v>259</v>
      </c>
      <c r="V4" s="13" t="s">
        <v>242</v>
      </c>
      <c r="W4" s="13" t="s">
        <v>283</v>
      </c>
      <c r="X4" s="13" t="s">
        <v>180</v>
      </c>
      <c r="Y4" s="36">
        <v>14.6</v>
      </c>
      <c r="Z4" s="37">
        <v>14.5</v>
      </c>
      <c r="AA4" s="37">
        <v>9.3000000000000007</v>
      </c>
      <c r="AB4" s="11" t="s">
        <v>199</v>
      </c>
      <c r="AC4" s="12">
        <v>1.9</v>
      </c>
      <c r="AD4" s="12">
        <v>-1.3</v>
      </c>
      <c r="AE4" s="12">
        <v>2.1</v>
      </c>
      <c r="AF4" s="12">
        <v>-1.5</v>
      </c>
      <c r="AG4" s="12"/>
      <c r="AH4" s="11" t="s">
        <v>352</v>
      </c>
      <c r="AI4" s="11" t="s">
        <v>349</v>
      </c>
      <c r="AJ4" s="11" t="s">
        <v>200</v>
      </c>
      <c r="AK4" s="8"/>
      <c r="AL4" s="8" t="s">
        <v>341</v>
      </c>
      <c r="AM4" s="35" t="s">
        <v>340</v>
      </c>
    </row>
    <row r="5" spans="1:39" s="5" customFormat="1">
      <c r="A5" s="28">
        <v>44227</v>
      </c>
      <c r="B5" s="27" t="s">
        <v>190</v>
      </c>
      <c r="C5" s="29" t="s">
        <v>209</v>
      </c>
      <c r="D5" s="30">
        <v>7.3668981481481488E-2</v>
      </c>
      <c r="E5" s="41" t="s">
        <v>289</v>
      </c>
      <c r="F5" s="10">
        <v>13.1</v>
      </c>
      <c r="G5" s="10">
        <v>11.3</v>
      </c>
      <c r="H5" s="10">
        <v>11.8</v>
      </c>
      <c r="I5" s="10">
        <v>12.1</v>
      </c>
      <c r="J5" s="10">
        <v>12.1</v>
      </c>
      <c r="K5" s="10">
        <v>12.2</v>
      </c>
      <c r="L5" s="10">
        <v>11.6</v>
      </c>
      <c r="M5" s="10">
        <v>11.2</v>
      </c>
      <c r="N5" s="10">
        <v>11.1</v>
      </c>
      <c r="O5" s="31">
        <f t="shared" si="0"/>
        <v>36.200000000000003</v>
      </c>
      <c r="P5" s="31">
        <f t="shared" si="1"/>
        <v>36.4</v>
      </c>
      <c r="Q5" s="31">
        <f t="shared" si="2"/>
        <v>33.9</v>
      </c>
      <c r="R5" s="32">
        <f t="shared" si="3"/>
        <v>60.400000000000006</v>
      </c>
      <c r="S5" s="11" t="s">
        <v>212</v>
      </c>
      <c r="T5" s="11" t="s">
        <v>211</v>
      </c>
      <c r="U5" s="13" t="s">
        <v>259</v>
      </c>
      <c r="V5" s="13" t="s">
        <v>256</v>
      </c>
      <c r="W5" s="13" t="s">
        <v>290</v>
      </c>
      <c r="X5" s="13" t="s">
        <v>180</v>
      </c>
      <c r="Y5" s="36">
        <v>14.6</v>
      </c>
      <c r="Z5" s="37">
        <v>14.5</v>
      </c>
      <c r="AA5" s="37">
        <v>9.3000000000000007</v>
      </c>
      <c r="AB5" s="11" t="s">
        <v>199</v>
      </c>
      <c r="AC5" s="12">
        <v>-1.5</v>
      </c>
      <c r="AD5" s="12">
        <v>-0.6</v>
      </c>
      <c r="AE5" s="12">
        <v>-0.6</v>
      </c>
      <c r="AF5" s="12">
        <v>-1.5</v>
      </c>
      <c r="AG5" s="12" t="s">
        <v>353</v>
      </c>
      <c r="AH5" s="11" t="s">
        <v>351</v>
      </c>
      <c r="AI5" s="11" t="s">
        <v>349</v>
      </c>
      <c r="AJ5" s="11" t="s">
        <v>180</v>
      </c>
      <c r="AK5" s="8"/>
      <c r="AL5" s="8" t="s">
        <v>307</v>
      </c>
      <c r="AM5" s="35" t="s">
        <v>308</v>
      </c>
    </row>
    <row r="6" spans="1:39" s="5" customFormat="1">
      <c r="A6" s="28">
        <v>44227</v>
      </c>
      <c r="B6" s="27" t="s">
        <v>188</v>
      </c>
      <c r="C6" s="29" t="s">
        <v>209</v>
      </c>
      <c r="D6" s="30">
        <v>7.5023148148148144E-2</v>
      </c>
      <c r="E6" s="41" t="s">
        <v>297</v>
      </c>
      <c r="F6" s="10">
        <v>12.9</v>
      </c>
      <c r="G6" s="10">
        <v>11.3</v>
      </c>
      <c r="H6" s="10">
        <v>11.7</v>
      </c>
      <c r="I6" s="10">
        <v>11.7</v>
      </c>
      <c r="J6" s="10">
        <v>11.9</v>
      </c>
      <c r="K6" s="10">
        <v>12.2</v>
      </c>
      <c r="L6" s="10">
        <v>11.9</v>
      </c>
      <c r="M6" s="10">
        <v>12.7</v>
      </c>
      <c r="N6" s="10">
        <v>11.9</v>
      </c>
      <c r="O6" s="31">
        <f t="shared" si="0"/>
        <v>35.900000000000006</v>
      </c>
      <c r="P6" s="31">
        <f t="shared" si="1"/>
        <v>35.799999999999997</v>
      </c>
      <c r="Q6" s="31">
        <f t="shared" si="2"/>
        <v>36.5</v>
      </c>
      <c r="R6" s="32">
        <f t="shared" si="3"/>
        <v>59.500000000000007</v>
      </c>
      <c r="S6" s="11" t="s">
        <v>222</v>
      </c>
      <c r="T6" s="11" t="s">
        <v>276</v>
      </c>
      <c r="U6" s="13" t="s">
        <v>259</v>
      </c>
      <c r="V6" s="13" t="s">
        <v>227</v>
      </c>
      <c r="W6" s="13" t="s">
        <v>298</v>
      </c>
      <c r="X6" s="13" t="s">
        <v>180</v>
      </c>
      <c r="Y6" s="36">
        <v>14.6</v>
      </c>
      <c r="Z6" s="37">
        <v>14.5</v>
      </c>
      <c r="AA6" s="37">
        <v>9.3000000000000007</v>
      </c>
      <c r="AB6" s="11" t="s">
        <v>199</v>
      </c>
      <c r="AC6" s="12">
        <v>1.2</v>
      </c>
      <c r="AD6" s="12" t="s">
        <v>347</v>
      </c>
      <c r="AE6" s="12">
        <v>2.7</v>
      </c>
      <c r="AF6" s="12">
        <v>-1.5</v>
      </c>
      <c r="AG6" s="12"/>
      <c r="AH6" s="11" t="s">
        <v>350</v>
      </c>
      <c r="AI6" s="11" t="s">
        <v>348</v>
      </c>
      <c r="AJ6" s="11" t="s">
        <v>180</v>
      </c>
      <c r="AK6" s="8"/>
      <c r="AL6" s="8" t="s">
        <v>332</v>
      </c>
      <c r="AM6" s="35" t="s">
        <v>333</v>
      </c>
    </row>
    <row r="7" spans="1:39" s="5" customFormat="1">
      <c r="A7" s="28">
        <v>44233</v>
      </c>
      <c r="B7" s="27" t="s">
        <v>191</v>
      </c>
      <c r="C7" s="29" t="s">
        <v>209</v>
      </c>
      <c r="D7" s="30">
        <v>7.4375000000000011E-2</v>
      </c>
      <c r="E7" s="41" t="s">
        <v>381</v>
      </c>
      <c r="F7" s="10">
        <v>12.8</v>
      </c>
      <c r="G7" s="10">
        <v>11.5</v>
      </c>
      <c r="H7" s="10">
        <v>11.9</v>
      </c>
      <c r="I7" s="10">
        <v>12</v>
      </c>
      <c r="J7" s="10">
        <v>12.3</v>
      </c>
      <c r="K7" s="10">
        <v>12.2</v>
      </c>
      <c r="L7" s="10">
        <v>11.6</v>
      </c>
      <c r="M7" s="10">
        <v>11.3</v>
      </c>
      <c r="N7" s="10">
        <v>12</v>
      </c>
      <c r="O7" s="31">
        <f t="shared" si="0"/>
        <v>36.200000000000003</v>
      </c>
      <c r="P7" s="31">
        <f t="shared" si="1"/>
        <v>36.5</v>
      </c>
      <c r="Q7" s="31">
        <f t="shared" si="2"/>
        <v>34.9</v>
      </c>
      <c r="R7" s="32">
        <f t="shared" si="3"/>
        <v>60.5</v>
      </c>
      <c r="S7" s="11" t="s">
        <v>212</v>
      </c>
      <c r="T7" s="11" t="s">
        <v>223</v>
      </c>
      <c r="U7" s="13" t="s">
        <v>259</v>
      </c>
      <c r="V7" s="13" t="s">
        <v>213</v>
      </c>
      <c r="W7" s="47" t="s">
        <v>382</v>
      </c>
      <c r="X7" s="13" t="s">
        <v>180</v>
      </c>
      <c r="Y7" s="12">
        <v>14.7</v>
      </c>
      <c r="Z7" s="12">
        <v>14.9</v>
      </c>
      <c r="AA7" s="12">
        <v>9.5</v>
      </c>
      <c r="AB7" s="11" t="s">
        <v>199</v>
      </c>
      <c r="AC7" s="12">
        <v>-1.5</v>
      </c>
      <c r="AD7" s="12">
        <v>-0.3</v>
      </c>
      <c r="AE7" s="12">
        <v>-0.2</v>
      </c>
      <c r="AF7" s="12">
        <v>-1.6</v>
      </c>
      <c r="AG7" s="12"/>
      <c r="AH7" s="11" t="s">
        <v>349</v>
      </c>
      <c r="AI7" s="11" t="s">
        <v>349</v>
      </c>
      <c r="AJ7" s="11" t="s">
        <v>200</v>
      </c>
      <c r="AK7" s="8"/>
      <c r="AL7" s="8" t="s">
        <v>464</v>
      </c>
      <c r="AM7" s="35" t="s">
        <v>465</v>
      </c>
    </row>
    <row r="8" spans="1:39" s="5" customFormat="1">
      <c r="A8" s="28">
        <v>44240</v>
      </c>
      <c r="B8" s="26" t="s">
        <v>356</v>
      </c>
      <c r="C8" s="29" t="s">
        <v>209</v>
      </c>
      <c r="D8" s="30">
        <v>7.5057870370370372E-2</v>
      </c>
      <c r="E8" s="41" t="s">
        <v>490</v>
      </c>
      <c r="F8" s="10">
        <v>13</v>
      </c>
      <c r="G8" s="10">
        <v>11.4</v>
      </c>
      <c r="H8" s="10">
        <v>12.3</v>
      </c>
      <c r="I8" s="10">
        <v>12.7</v>
      </c>
      <c r="J8" s="10">
        <v>12.6</v>
      </c>
      <c r="K8" s="10">
        <v>12.6</v>
      </c>
      <c r="L8" s="10">
        <v>11.4</v>
      </c>
      <c r="M8" s="10">
        <v>11.2</v>
      </c>
      <c r="N8" s="10">
        <v>11.3</v>
      </c>
      <c r="O8" s="31">
        <f>SUM(F8:H8)</f>
        <v>36.700000000000003</v>
      </c>
      <c r="P8" s="31">
        <f>SUM(I8:K8)</f>
        <v>37.9</v>
      </c>
      <c r="Q8" s="31">
        <f>SUM(L8:N8)</f>
        <v>33.900000000000006</v>
      </c>
      <c r="R8" s="32">
        <f>SUM(F8:J8)</f>
        <v>62.000000000000007</v>
      </c>
      <c r="S8" s="11" t="s">
        <v>212</v>
      </c>
      <c r="T8" s="11" t="s">
        <v>211</v>
      </c>
      <c r="U8" s="13" t="s">
        <v>259</v>
      </c>
      <c r="V8" s="13" t="s">
        <v>213</v>
      </c>
      <c r="W8" s="13" t="s">
        <v>283</v>
      </c>
      <c r="X8" s="11" t="s">
        <v>200</v>
      </c>
      <c r="Y8" s="12">
        <v>14.6</v>
      </c>
      <c r="Z8" s="12">
        <v>13.7</v>
      </c>
      <c r="AA8" s="12">
        <v>9.1999999999999993</v>
      </c>
      <c r="AB8" s="11" t="s">
        <v>199</v>
      </c>
      <c r="AC8" s="12">
        <v>-0.3</v>
      </c>
      <c r="AD8" s="12">
        <v>-1</v>
      </c>
      <c r="AE8" s="12">
        <v>0.3</v>
      </c>
      <c r="AF8" s="12">
        <v>-1.6</v>
      </c>
      <c r="AG8" s="12"/>
      <c r="AH8" s="11" t="s">
        <v>349</v>
      </c>
      <c r="AI8" s="11" t="s">
        <v>349</v>
      </c>
      <c r="AJ8" s="11" t="s">
        <v>200</v>
      </c>
      <c r="AK8" s="8"/>
      <c r="AL8" s="8" t="s">
        <v>555</v>
      </c>
      <c r="AM8" s="35" t="s">
        <v>556</v>
      </c>
    </row>
    <row r="9" spans="1:39" s="5" customFormat="1">
      <c r="A9" s="28">
        <v>44241</v>
      </c>
      <c r="B9" s="27" t="s">
        <v>193</v>
      </c>
      <c r="C9" s="29" t="s">
        <v>209</v>
      </c>
      <c r="D9" s="30">
        <v>7.3692129629629635E-2</v>
      </c>
      <c r="E9" s="41" t="s">
        <v>513</v>
      </c>
      <c r="F9" s="10">
        <v>12.8</v>
      </c>
      <c r="G9" s="10">
        <v>10.9</v>
      </c>
      <c r="H9" s="10">
        <v>11.8</v>
      </c>
      <c r="I9" s="10">
        <v>12.2</v>
      </c>
      <c r="J9" s="10">
        <v>12.6</v>
      </c>
      <c r="K9" s="10">
        <v>12.1</v>
      </c>
      <c r="L9" s="10">
        <v>11.3</v>
      </c>
      <c r="M9" s="10">
        <v>11.3</v>
      </c>
      <c r="N9" s="10">
        <v>11.7</v>
      </c>
      <c r="O9" s="31">
        <f>SUM(F9:H9)</f>
        <v>35.5</v>
      </c>
      <c r="P9" s="31">
        <f>SUM(I9:K9)</f>
        <v>36.9</v>
      </c>
      <c r="Q9" s="31">
        <f>SUM(L9:N9)</f>
        <v>34.299999999999997</v>
      </c>
      <c r="R9" s="32">
        <f>SUM(F9:J9)</f>
        <v>60.300000000000004</v>
      </c>
      <c r="S9" s="11" t="s">
        <v>212</v>
      </c>
      <c r="T9" s="11" t="s">
        <v>211</v>
      </c>
      <c r="U9" s="13" t="s">
        <v>514</v>
      </c>
      <c r="V9" s="13" t="s">
        <v>365</v>
      </c>
      <c r="W9" s="13" t="s">
        <v>213</v>
      </c>
      <c r="X9" s="11" t="s">
        <v>200</v>
      </c>
      <c r="Y9" s="12">
        <v>13.7</v>
      </c>
      <c r="Z9" s="12">
        <v>13.1</v>
      </c>
      <c r="AA9" s="12">
        <v>9.3000000000000007</v>
      </c>
      <c r="AB9" s="11" t="s">
        <v>199</v>
      </c>
      <c r="AC9" s="12">
        <v>-2.1</v>
      </c>
      <c r="AD9" s="12">
        <v>-0.7</v>
      </c>
      <c r="AE9" s="12">
        <v>-1.3</v>
      </c>
      <c r="AF9" s="12">
        <v>-1.5</v>
      </c>
      <c r="AG9" s="12"/>
      <c r="AH9" s="11" t="s">
        <v>354</v>
      </c>
      <c r="AI9" s="11" t="s">
        <v>349</v>
      </c>
      <c r="AJ9" s="11" t="s">
        <v>200</v>
      </c>
      <c r="AK9" s="8"/>
      <c r="AL9" s="8" t="s">
        <v>541</v>
      </c>
      <c r="AM9" s="35" t="s">
        <v>542</v>
      </c>
    </row>
    <row r="10" spans="1:39" s="5" customFormat="1">
      <c r="A10" s="28">
        <v>44241</v>
      </c>
      <c r="B10" s="26" t="s">
        <v>192</v>
      </c>
      <c r="C10" s="29" t="s">
        <v>209</v>
      </c>
      <c r="D10" s="30">
        <v>7.2962962962962966E-2</v>
      </c>
      <c r="E10" s="42" t="s">
        <v>519</v>
      </c>
      <c r="F10" s="10">
        <v>12.7</v>
      </c>
      <c r="G10" s="10">
        <v>11.2</v>
      </c>
      <c r="H10" s="10">
        <v>11.4</v>
      </c>
      <c r="I10" s="10">
        <v>11.5</v>
      </c>
      <c r="J10" s="10">
        <v>11.7</v>
      </c>
      <c r="K10" s="10">
        <v>11.6</v>
      </c>
      <c r="L10" s="10">
        <v>11.7</v>
      </c>
      <c r="M10" s="10">
        <v>11.6</v>
      </c>
      <c r="N10" s="10">
        <v>12</v>
      </c>
      <c r="O10" s="31">
        <f t="shared" ref="O10:O11" si="4">SUM(F10:H10)</f>
        <v>35.299999999999997</v>
      </c>
      <c r="P10" s="31">
        <f t="shared" ref="P10:P11" si="5">SUM(I10:K10)</f>
        <v>34.799999999999997</v>
      </c>
      <c r="Q10" s="31">
        <f t="shared" ref="Q10:Q11" si="6">SUM(L10:N10)</f>
        <v>35.299999999999997</v>
      </c>
      <c r="R10" s="32">
        <f t="shared" ref="R10:R11" si="7">SUM(F10:J10)</f>
        <v>58.5</v>
      </c>
      <c r="S10" s="11" t="s">
        <v>222</v>
      </c>
      <c r="T10" s="11" t="s">
        <v>223</v>
      </c>
      <c r="U10" s="13" t="s">
        <v>259</v>
      </c>
      <c r="V10" s="13" t="s">
        <v>488</v>
      </c>
      <c r="W10" s="13" t="s">
        <v>227</v>
      </c>
      <c r="X10" s="11" t="s">
        <v>200</v>
      </c>
      <c r="Y10" s="12">
        <v>13.7</v>
      </c>
      <c r="Z10" s="12">
        <v>13.1</v>
      </c>
      <c r="AA10" s="12">
        <v>9.3000000000000007</v>
      </c>
      <c r="AB10" s="11" t="s">
        <v>199</v>
      </c>
      <c r="AC10" s="12">
        <v>-0.9</v>
      </c>
      <c r="AD10" s="12" t="s">
        <v>347</v>
      </c>
      <c r="AE10" s="12">
        <v>0.6</v>
      </c>
      <c r="AF10" s="12">
        <v>-1.5</v>
      </c>
      <c r="AG10" s="12"/>
      <c r="AH10" s="11" t="s">
        <v>348</v>
      </c>
      <c r="AI10" s="11" t="s">
        <v>349</v>
      </c>
      <c r="AJ10" s="11" t="s">
        <v>200</v>
      </c>
      <c r="AK10" s="8"/>
      <c r="AL10" s="8" t="s">
        <v>527</v>
      </c>
      <c r="AM10" s="35" t="s">
        <v>528</v>
      </c>
    </row>
    <row r="11" spans="1:39" s="5" customFormat="1">
      <c r="A11" s="28">
        <v>44241</v>
      </c>
      <c r="B11" s="27" t="s">
        <v>182</v>
      </c>
      <c r="C11" s="29" t="s">
        <v>209</v>
      </c>
      <c r="D11" s="30">
        <v>7.4375000000000011E-2</v>
      </c>
      <c r="E11" s="42" t="s">
        <v>522</v>
      </c>
      <c r="F11" s="10">
        <v>13</v>
      </c>
      <c r="G11" s="10">
        <v>11.8</v>
      </c>
      <c r="H11" s="10">
        <v>12.6</v>
      </c>
      <c r="I11" s="10">
        <v>12.2</v>
      </c>
      <c r="J11" s="10">
        <v>12.3</v>
      </c>
      <c r="K11" s="10">
        <v>11.9</v>
      </c>
      <c r="L11" s="10">
        <v>11.5</v>
      </c>
      <c r="M11" s="10">
        <v>10.8</v>
      </c>
      <c r="N11" s="10">
        <v>11.5</v>
      </c>
      <c r="O11" s="31">
        <f t="shared" si="4"/>
        <v>37.4</v>
      </c>
      <c r="P11" s="31">
        <f t="shared" si="5"/>
        <v>36.4</v>
      </c>
      <c r="Q11" s="31">
        <f t="shared" si="6"/>
        <v>33.799999999999997</v>
      </c>
      <c r="R11" s="32">
        <f t="shared" si="7"/>
        <v>61.899999999999991</v>
      </c>
      <c r="S11" s="11" t="s">
        <v>210</v>
      </c>
      <c r="T11" s="11" t="s">
        <v>211</v>
      </c>
      <c r="U11" s="13" t="s">
        <v>386</v>
      </c>
      <c r="V11" s="13" t="s">
        <v>213</v>
      </c>
      <c r="W11" s="13" t="s">
        <v>259</v>
      </c>
      <c r="X11" s="11" t="s">
        <v>200</v>
      </c>
      <c r="Y11" s="12">
        <v>13.7</v>
      </c>
      <c r="Z11" s="12">
        <v>13.1</v>
      </c>
      <c r="AA11" s="12">
        <v>9.3000000000000007</v>
      </c>
      <c r="AB11" s="11" t="s">
        <v>199</v>
      </c>
      <c r="AC11" s="12">
        <v>0.3</v>
      </c>
      <c r="AD11" s="12">
        <v>-0.9</v>
      </c>
      <c r="AE11" s="12">
        <v>0.9</v>
      </c>
      <c r="AF11" s="12">
        <v>-1.5</v>
      </c>
      <c r="AG11" s="12"/>
      <c r="AH11" s="11" t="s">
        <v>352</v>
      </c>
      <c r="AI11" s="11" t="s">
        <v>349</v>
      </c>
      <c r="AJ11" s="11" t="s">
        <v>199</v>
      </c>
      <c r="AK11" s="8"/>
      <c r="AL11" s="8"/>
      <c r="AM11" s="35"/>
    </row>
  </sheetData>
  <autoFilter ref="A1:AL1" xr:uid="{00000000-0009-0000-0000-000003000000}"/>
  <phoneticPr fontId="13"/>
  <conditionalFormatting sqref="AH2:AI3">
    <cfRule type="containsText" dxfId="389" priority="447" operator="containsText" text="E">
      <formula>NOT(ISERROR(SEARCH("E",AH2)))</formula>
    </cfRule>
    <cfRule type="containsText" dxfId="388" priority="448" operator="containsText" text="B">
      <formula>NOT(ISERROR(SEARCH("B",AH2)))</formula>
    </cfRule>
    <cfRule type="containsText" dxfId="387" priority="449" operator="containsText" text="A">
      <formula>NOT(ISERROR(SEARCH("A",AH2)))</formula>
    </cfRule>
  </conditionalFormatting>
  <conditionalFormatting sqref="AJ2:AJ3">
    <cfRule type="containsText" dxfId="386" priority="444" operator="containsText" text="E">
      <formula>NOT(ISERROR(SEARCH("E",AJ2)))</formula>
    </cfRule>
    <cfRule type="containsText" dxfId="385" priority="445" operator="containsText" text="B">
      <formula>NOT(ISERROR(SEARCH("B",AJ2)))</formula>
    </cfRule>
    <cfRule type="containsText" dxfId="384" priority="446" operator="containsText" text="A">
      <formula>NOT(ISERROR(SEARCH("A",AJ2)))</formula>
    </cfRule>
  </conditionalFormatting>
  <conditionalFormatting sqref="F2:N3">
    <cfRule type="colorScale" priority="443">
      <colorScale>
        <cfvo type="min"/>
        <cfvo type="percentile" val="50"/>
        <cfvo type="max"/>
        <color rgb="FFF8696B"/>
        <color rgb="FFFFEB84"/>
        <color rgb="FF63BE7B"/>
      </colorScale>
    </cfRule>
  </conditionalFormatting>
  <conditionalFormatting sqref="AK2:AK3">
    <cfRule type="containsText" dxfId="383" priority="440" operator="containsText" text="E">
      <formula>NOT(ISERROR(SEARCH("E",AK2)))</formula>
    </cfRule>
    <cfRule type="containsText" dxfId="382" priority="441" operator="containsText" text="B">
      <formula>NOT(ISERROR(SEARCH("B",AK2)))</formula>
    </cfRule>
    <cfRule type="containsText" dxfId="381" priority="442" operator="containsText" text="A">
      <formula>NOT(ISERROR(SEARCH("A",AK2)))</formula>
    </cfRule>
  </conditionalFormatting>
  <conditionalFormatting sqref="AH4:AI4">
    <cfRule type="containsText" dxfId="380" priority="437" operator="containsText" text="E">
      <formula>NOT(ISERROR(SEARCH("E",AH4)))</formula>
    </cfRule>
    <cfRule type="containsText" dxfId="379" priority="438" operator="containsText" text="B">
      <formula>NOT(ISERROR(SEARCH("B",AH4)))</formula>
    </cfRule>
    <cfRule type="containsText" dxfId="378" priority="439" operator="containsText" text="A">
      <formula>NOT(ISERROR(SEARCH("A",AH4)))</formula>
    </cfRule>
  </conditionalFormatting>
  <conditionalFormatting sqref="AJ4">
    <cfRule type="containsText" dxfId="377" priority="434" operator="containsText" text="E">
      <formula>NOT(ISERROR(SEARCH("E",AJ4)))</formula>
    </cfRule>
    <cfRule type="containsText" dxfId="376" priority="435" operator="containsText" text="B">
      <formula>NOT(ISERROR(SEARCH("B",AJ4)))</formula>
    </cfRule>
    <cfRule type="containsText" dxfId="375" priority="436" operator="containsText" text="A">
      <formula>NOT(ISERROR(SEARCH("A",AJ4)))</formula>
    </cfRule>
  </conditionalFormatting>
  <conditionalFormatting sqref="F4:N4">
    <cfRule type="colorScale" priority="433">
      <colorScale>
        <cfvo type="min"/>
        <cfvo type="percentile" val="50"/>
        <cfvo type="max"/>
        <color rgb="FFF8696B"/>
        <color rgb="FFFFEB84"/>
        <color rgb="FF63BE7B"/>
      </colorScale>
    </cfRule>
  </conditionalFormatting>
  <conditionalFormatting sqref="AK4">
    <cfRule type="containsText" dxfId="374" priority="430" operator="containsText" text="E">
      <formula>NOT(ISERROR(SEARCH("E",AK4)))</formula>
    </cfRule>
    <cfRule type="containsText" dxfId="373" priority="431" operator="containsText" text="B">
      <formula>NOT(ISERROR(SEARCH("B",AK4)))</formula>
    </cfRule>
    <cfRule type="containsText" dxfId="372" priority="432" operator="containsText" text="A">
      <formula>NOT(ISERROR(SEARCH("A",AK4)))</formula>
    </cfRule>
  </conditionalFormatting>
  <conditionalFormatting sqref="AH5:AI5">
    <cfRule type="containsText" dxfId="371" priority="427" operator="containsText" text="E">
      <formula>NOT(ISERROR(SEARCH("E",AH5)))</formula>
    </cfRule>
    <cfRule type="containsText" dxfId="370" priority="428" operator="containsText" text="B">
      <formula>NOT(ISERROR(SEARCH("B",AH5)))</formula>
    </cfRule>
    <cfRule type="containsText" dxfId="369" priority="429" operator="containsText" text="A">
      <formula>NOT(ISERROR(SEARCH("A",AH5)))</formula>
    </cfRule>
  </conditionalFormatting>
  <conditionalFormatting sqref="AJ5">
    <cfRule type="containsText" dxfId="368" priority="424" operator="containsText" text="E">
      <formula>NOT(ISERROR(SEARCH("E",AJ5)))</formula>
    </cfRule>
    <cfRule type="containsText" dxfId="367" priority="425" operator="containsText" text="B">
      <formula>NOT(ISERROR(SEARCH("B",AJ5)))</formula>
    </cfRule>
    <cfRule type="containsText" dxfId="366" priority="426" operator="containsText" text="A">
      <formula>NOT(ISERROR(SEARCH("A",AJ5)))</formula>
    </cfRule>
  </conditionalFormatting>
  <conditionalFormatting sqref="AK5">
    <cfRule type="containsText" dxfId="365" priority="420" operator="containsText" text="E">
      <formula>NOT(ISERROR(SEARCH("E",AK5)))</formula>
    </cfRule>
    <cfRule type="containsText" dxfId="364" priority="421" operator="containsText" text="B">
      <formula>NOT(ISERROR(SEARCH("B",AK5)))</formula>
    </cfRule>
    <cfRule type="containsText" dxfId="363" priority="422" operator="containsText" text="A">
      <formula>NOT(ISERROR(SEARCH("A",AK5)))</formula>
    </cfRule>
  </conditionalFormatting>
  <conditionalFormatting sqref="AH6:AI6">
    <cfRule type="containsText" dxfId="362" priority="417" operator="containsText" text="E">
      <formula>NOT(ISERROR(SEARCH("E",AH6)))</formula>
    </cfRule>
    <cfRule type="containsText" dxfId="361" priority="418" operator="containsText" text="B">
      <formula>NOT(ISERROR(SEARCH("B",AH6)))</formula>
    </cfRule>
    <cfRule type="containsText" dxfId="360" priority="419" operator="containsText" text="A">
      <formula>NOT(ISERROR(SEARCH("A",AH6)))</formula>
    </cfRule>
  </conditionalFormatting>
  <conditionalFormatting sqref="AJ6">
    <cfRule type="containsText" dxfId="359" priority="414" operator="containsText" text="E">
      <formula>NOT(ISERROR(SEARCH("E",AJ6)))</formula>
    </cfRule>
    <cfRule type="containsText" dxfId="358" priority="415" operator="containsText" text="B">
      <formula>NOT(ISERROR(SEARCH("B",AJ6)))</formula>
    </cfRule>
    <cfRule type="containsText" dxfId="357" priority="416" operator="containsText" text="A">
      <formula>NOT(ISERROR(SEARCH("A",AJ6)))</formula>
    </cfRule>
  </conditionalFormatting>
  <conditionalFormatting sqref="AK6">
    <cfRule type="containsText" dxfId="356" priority="410" operator="containsText" text="E">
      <formula>NOT(ISERROR(SEARCH("E",AK6)))</formula>
    </cfRule>
    <cfRule type="containsText" dxfId="355" priority="411" operator="containsText" text="B">
      <formula>NOT(ISERROR(SEARCH("B",AK6)))</formula>
    </cfRule>
    <cfRule type="containsText" dxfId="354" priority="412" operator="containsText" text="A">
      <formula>NOT(ISERROR(SEARCH("A",AK6)))</formula>
    </cfRule>
  </conditionalFormatting>
  <conditionalFormatting sqref="F6:N6">
    <cfRule type="colorScale" priority="1392">
      <colorScale>
        <cfvo type="min"/>
        <cfvo type="percentile" val="50"/>
        <cfvo type="max"/>
        <color rgb="FFF8696B"/>
        <color rgb="FFFFEB84"/>
        <color rgb="FF63BE7B"/>
      </colorScale>
    </cfRule>
  </conditionalFormatting>
  <conditionalFormatting sqref="AB2:AB6">
    <cfRule type="containsText" dxfId="353" priority="72" operator="containsText" text="D">
      <formula>NOT(ISERROR(SEARCH("D",AB2)))</formula>
    </cfRule>
    <cfRule type="containsText" dxfId="352" priority="73" operator="containsText" text="S">
      <formula>NOT(ISERROR(SEARCH("S",AB2)))</formula>
    </cfRule>
    <cfRule type="containsText" dxfId="351" priority="74" operator="containsText" text="F">
      <formula>NOT(ISERROR(SEARCH("F",AB2)))</formula>
    </cfRule>
    <cfRule type="containsText" dxfId="350" priority="75" operator="containsText" text="E">
      <formula>NOT(ISERROR(SEARCH("E",AB2)))</formula>
    </cfRule>
    <cfRule type="containsText" dxfId="349" priority="76" operator="containsText" text="B">
      <formula>NOT(ISERROR(SEARCH("B",AB2)))</formula>
    </cfRule>
    <cfRule type="containsText" dxfId="348" priority="77" operator="containsText" text="A">
      <formula>NOT(ISERROR(SEARCH("A",AB2)))</formula>
    </cfRule>
  </conditionalFormatting>
  <conditionalFormatting sqref="F5:N5">
    <cfRule type="colorScale" priority="71">
      <colorScale>
        <cfvo type="min"/>
        <cfvo type="percentile" val="50"/>
        <cfvo type="max"/>
        <color rgb="FFF8696B"/>
        <color rgb="FFFFEB84"/>
        <color rgb="FF63BE7B"/>
      </colorScale>
    </cfRule>
  </conditionalFormatting>
  <conditionalFormatting sqref="AH7:AI7">
    <cfRule type="containsText" dxfId="347" priority="67" operator="containsText" text="E">
      <formula>NOT(ISERROR(SEARCH("E",AH7)))</formula>
    </cfRule>
    <cfRule type="containsText" dxfId="346" priority="68" operator="containsText" text="B">
      <formula>NOT(ISERROR(SEARCH("B",AH7)))</formula>
    </cfRule>
    <cfRule type="containsText" dxfId="345" priority="69" operator="containsText" text="A">
      <formula>NOT(ISERROR(SEARCH("A",AH7)))</formula>
    </cfRule>
  </conditionalFormatting>
  <conditionalFormatting sqref="AJ7">
    <cfRule type="containsText" dxfId="344" priority="64" operator="containsText" text="E">
      <formula>NOT(ISERROR(SEARCH("E",AJ7)))</formula>
    </cfRule>
    <cfRule type="containsText" dxfId="343" priority="65" operator="containsText" text="B">
      <formula>NOT(ISERROR(SEARCH("B",AJ7)))</formula>
    </cfRule>
    <cfRule type="containsText" dxfId="342" priority="66" operator="containsText" text="A">
      <formula>NOT(ISERROR(SEARCH("A",AJ7)))</formula>
    </cfRule>
  </conditionalFormatting>
  <conditionalFormatting sqref="AK7">
    <cfRule type="containsText" dxfId="341" priority="61" operator="containsText" text="E">
      <formula>NOT(ISERROR(SEARCH("E",AK7)))</formula>
    </cfRule>
    <cfRule type="containsText" dxfId="340" priority="62" operator="containsText" text="B">
      <formula>NOT(ISERROR(SEARCH("B",AK7)))</formula>
    </cfRule>
    <cfRule type="containsText" dxfId="339" priority="63" operator="containsText" text="A">
      <formula>NOT(ISERROR(SEARCH("A",AK7)))</formula>
    </cfRule>
  </conditionalFormatting>
  <conditionalFormatting sqref="F7:N7">
    <cfRule type="colorScale" priority="70">
      <colorScale>
        <cfvo type="min"/>
        <cfvo type="percentile" val="50"/>
        <cfvo type="max"/>
        <color rgb="FFF8696B"/>
        <color rgb="FFFFEB84"/>
        <color rgb="FF63BE7B"/>
      </colorScale>
    </cfRule>
  </conditionalFormatting>
  <conditionalFormatting sqref="AB7">
    <cfRule type="containsText" dxfId="338" priority="37" operator="containsText" text="D">
      <formula>NOT(ISERROR(SEARCH("D",AB7)))</formula>
    </cfRule>
    <cfRule type="containsText" dxfId="337" priority="38" operator="containsText" text="S">
      <formula>NOT(ISERROR(SEARCH("S",AB7)))</formula>
    </cfRule>
    <cfRule type="containsText" dxfId="336" priority="39" operator="containsText" text="F">
      <formula>NOT(ISERROR(SEARCH("F",AB7)))</formula>
    </cfRule>
    <cfRule type="containsText" dxfId="335" priority="40" operator="containsText" text="E">
      <formula>NOT(ISERROR(SEARCH("E",AB7)))</formula>
    </cfRule>
    <cfRule type="containsText" dxfId="334" priority="41" operator="containsText" text="B">
      <formula>NOT(ISERROR(SEARCH("B",AB7)))</formula>
    </cfRule>
    <cfRule type="containsText" dxfId="333" priority="42" operator="containsText" text="A">
      <formula>NOT(ISERROR(SEARCH("A",AB7)))</formula>
    </cfRule>
  </conditionalFormatting>
  <conditionalFormatting sqref="AH8:AI11">
    <cfRule type="containsText" dxfId="332" priority="33" operator="containsText" text="E">
      <formula>NOT(ISERROR(SEARCH("E",AH8)))</formula>
    </cfRule>
    <cfRule type="containsText" dxfId="331" priority="34" operator="containsText" text="B">
      <formula>NOT(ISERROR(SEARCH("B",AH8)))</formula>
    </cfRule>
    <cfRule type="containsText" dxfId="330" priority="35" operator="containsText" text="A">
      <formula>NOT(ISERROR(SEARCH("A",AH8)))</formula>
    </cfRule>
  </conditionalFormatting>
  <conditionalFormatting sqref="AJ8:AJ11">
    <cfRule type="containsText" dxfId="329" priority="30" operator="containsText" text="E">
      <formula>NOT(ISERROR(SEARCH("E",AJ8)))</formula>
    </cfRule>
    <cfRule type="containsText" dxfId="328" priority="31" operator="containsText" text="B">
      <formula>NOT(ISERROR(SEARCH("B",AJ8)))</formula>
    </cfRule>
    <cfRule type="containsText" dxfId="327" priority="32" operator="containsText" text="A">
      <formula>NOT(ISERROR(SEARCH("A",AJ8)))</formula>
    </cfRule>
  </conditionalFormatting>
  <conditionalFormatting sqref="AK8:AK11">
    <cfRule type="containsText" dxfId="326" priority="27" operator="containsText" text="E">
      <formula>NOT(ISERROR(SEARCH("E",AK8)))</formula>
    </cfRule>
    <cfRule type="containsText" dxfId="325" priority="28" operator="containsText" text="B">
      <formula>NOT(ISERROR(SEARCH("B",AK8)))</formula>
    </cfRule>
    <cfRule type="containsText" dxfId="324" priority="29" operator="containsText" text="A">
      <formula>NOT(ISERROR(SEARCH("A",AK8)))</formula>
    </cfRule>
  </conditionalFormatting>
  <conditionalFormatting sqref="F8:N9">
    <cfRule type="colorScale" priority="36">
      <colorScale>
        <cfvo type="min"/>
        <cfvo type="percentile" val="50"/>
        <cfvo type="max"/>
        <color rgb="FFF8696B"/>
        <color rgb="FFFFEB84"/>
        <color rgb="FF63BE7B"/>
      </colorScale>
    </cfRule>
  </conditionalFormatting>
  <conditionalFormatting sqref="F11:N11">
    <cfRule type="colorScale" priority="20">
      <colorScale>
        <cfvo type="min"/>
        <cfvo type="percentile" val="50"/>
        <cfvo type="max"/>
        <color rgb="FFF8696B"/>
        <color rgb="FFFFEB84"/>
        <color rgb="FF63BE7B"/>
      </colorScale>
    </cfRule>
  </conditionalFormatting>
  <conditionalFormatting sqref="X8:X11">
    <cfRule type="containsText" dxfId="323" priority="8" operator="containsText" text="D">
      <formula>NOT(ISERROR(SEARCH("D",X8)))</formula>
    </cfRule>
    <cfRule type="containsText" dxfId="322" priority="9" operator="containsText" text="S">
      <formula>NOT(ISERROR(SEARCH("S",X8)))</formula>
    </cfRule>
    <cfRule type="containsText" dxfId="321" priority="10" operator="containsText" text="F">
      <formula>NOT(ISERROR(SEARCH("F",X8)))</formula>
    </cfRule>
    <cfRule type="containsText" dxfId="320" priority="11" operator="containsText" text="E">
      <formula>NOT(ISERROR(SEARCH("E",X8)))</formula>
    </cfRule>
    <cfRule type="containsText" dxfId="319" priority="12" operator="containsText" text="B">
      <formula>NOT(ISERROR(SEARCH("B",X8)))</formula>
    </cfRule>
    <cfRule type="containsText" dxfId="318" priority="13" operator="containsText" text="A">
      <formula>NOT(ISERROR(SEARCH("A",X8)))</formula>
    </cfRule>
  </conditionalFormatting>
  <conditionalFormatting sqref="F10:N10">
    <cfRule type="colorScale" priority="7">
      <colorScale>
        <cfvo type="min"/>
        <cfvo type="percentile" val="50"/>
        <cfvo type="max"/>
        <color rgb="FFF8696B"/>
        <color rgb="FFFFEB84"/>
        <color rgb="FF63BE7B"/>
      </colorScale>
    </cfRule>
  </conditionalFormatting>
  <conditionalFormatting sqref="AB8:AB11">
    <cfRule type="containsText" dxfId="317" priority="1" operator="containsText" text="D">
      <formula>NOT(ISERROR(SEARCH("D",AB8)))</formula>
    </cfRule>
    <cfRule type="containsText" dxfId="316" priority="2" operator="containsText" text="S">
      <formula>NOT(ISERROR(SEARCH("S",AB8)))</formula>
    </cfRule>
    <cfRule type="containsText" dxfId="315" priority="3" operator="containsText" text="F">
      <formula>NOT(ISERROR(SEARCH("F",AB8)))</formula>
    </cfRule>
    <cfRule type="containsText" dxfId="314" priority="4" operator="containsText" text="E">
      <formula>NOT(ISERROR(SEARCH("E",AB8)))</formula>
    </cfRule>
    <cfRule type="containsText" dxfId="313" priority="5" operator="containsText" text="B">
      <formula>NOT(ISERROR(SEARCH("B",AB8)))</formula>
    </cfRule>
    <cfRule type="containsText" dxfId="312" priority="6" operator="containsText" text="A">
      <formula>NOT(ISERROR(SEARCH("A",AB8)))</formula>
    </cfRule>
  </conditionalFormatting>
  <dataValidations count="1">
    <dataValidation type="list" allowBlank="1" showInputMessage="1" showErrorMessage="1" sqref="AK2:AK11"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R4 O5:R5 O6:R6 O7:R7 O8:R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3"/>
  <sheetViews>
    <sheetView workbookViewId="0">
      <pane xSplit="5" ySplit="1" topLeftCell="W2" activePane="bottomRight" state="frozen"/>
      <selection activeCell="E24" sqref="E24"/>
      <selection pane="topRight" activeCell="E24" sqref="E24"/>
      <selection pane="bottomLeft" activeCell="E24" sqref="E24"/>
      <selection pane="bottomRight" activeCell="AD3" sqref="AD3:AJ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3" max="33" width="8.8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2" t="s">
        <v>89</v>
      </c>
      <c r="U1" s="2" t="s">
        <v>51</v>
      </c>
      <c r="V1" s="3" t="s">
        <v>52</v>
      </c>
      <c r="W1" s="3" t="s">
        <v>53</v>
      </c>
      <c r="X1" s="3" t="s">
        <v>54</v>
      </c>
      <c r="Y1" s="3" t="s">
        <v>90</v>
      </c>
      <c r="Z1" s="4" t="s">
        <v>176</v>
      </c>
      <c r="AA1" s="4" t="s">
        <v>177</v>
      </c>
      <c r="AB1" s="4" t="s">
        <v>194</v>
      </c>
      <c r="AC1" s="4" t="s">
        <v>195</v>
      </c>
      <c r="AD1" s="4" t="s">
        <v>9</v>
      </c>
      <c r="AE1" s="4" t="s">
        <v>91</v>
      </c>
      <c r="AF1" s="4" t="s">
        <v>10</v>
      </c>
      <c r="AG1" s="4" t="s">
        <v>11</v>
      </c>
      <c r="AH1" s="4"/>
      <c r="AI1" s="4" t="s">
        <v>12</v>
      </c>
      <c r="AJ1" s="4" t="s">
        <v>13</v>
      </c>
      <c r="AK1" s="4" t="s">
        <v>55</v>
      </c>
      <c r="AL1" s="4" t="s">
        <v>92</v>
      </c>
      <c r="AM1" s="22" t="s">
        <v>93</v>
      </c>
      <c r="AN1" s="22" t="s">
        <v>178</v>
      </c>
    </row>
    <row r="2" spans="1:40" s="5" customFormat="1">
      <c r="A2" s="6">
        <v>44226</v>
      </c>
      <c r="B2" s="38" t="s">
        <v>179</v>
      </c>
      <c r="C2" s="39" t="s">
        <v>209</v>
      </c>
      <c r="D2" s="40">
        <v>8.2638888888888887E-2</v>
      </c>
      <c r="E2" s="42" t="s">
        <v>258</v>
      </c>
      <c r="F2" s="10">
        <v>12.6</v>
      </c>
      <c r="G2" s="10">
        <v>12.6</v>
      </c>
      <c r="H2" s="10">
        <v>12.1</v>
      </c>
      <c r="I2" s="10">
        <v>11.4</v>
      </c>
      <c r="J2" s="10">
        <v>12</v>
      </c>
      <c r="K2" s="10">
        <v>12</v>
      </c>
      <c r="L2" s="10">
        <v>11.6</v>
      </c>
      <c r="M2" s="10">
        <v>11.3</v>
      </c>
      <c r="N2" s="10">
        <v>11.6</v>
      </c>
      <c r="O2" s="10">
        <v>11.8</v>
      </c>
      <c r="P2" s="31">
        <f>SUM(F2:H2)</f>
        <v>37.299999999999997</v>
      </c>
      <c r="Q2" s="31">
        <f>SUM(I2:L2)</f>
        <v>47</v>
      </c>
      <c r="R2" s="31">
        <f>SUM(M2:O2)</f>
        <v>34.700000000000003</v>
      </c>
      <c r="S2" s="32">
        <f>SUM(F2:J2)</f>
        <v>60.699999999999996</v>
      </c>
      <c r="T2" s="11" t="s">
        <v>212</v>
      </c>
      <c r="U2" s="11" t="s">
        <v>211</v>
      </c>
      <c r="V2" s="13" t="s">
        <v>259</v>
      </c>
      <c r="W2" s="13" t="s">
        <v>260</v>
      </c>
      <c r="X2" s="13" t="s">
        <v>259</v>
      </c>
      <c r="Y2" s="13" t="s">
        <v>180</v>
      </c>
      <c r="Z2" s="12">
        <v>16.2</v>
      </c>
      <c r="AA2" s="12">
        <v>16.8</v>
      </c>
      <c r="AB2" s="12">
        <v>8.8000000000000007</v>
      </c>
      <c r="AC2" s="11" t="s">
        <v>199</v>
      </c>
      <c r="AD2" s="12">
        <v>0.1</v>
      </c>
      <c r="AE2" s="12">
        <v>-0.7</v>
      </c>
      <c r="AF2" s="12">
        <v>1</v>
      </c>
      <c r="AG2" s="12">
        <v>-1.6</v>
      </c>
      <c r="AH2" s="12"/>
      <c r="AI2" s="11" t="s">
        <v>352</v>
      </c>
      <c r="AJ2" s="11" t="s">
        <v>348</v>
      </c>
      <c r="AK2" s="11" t="s">
        <v>180</v>
      </c>
      <c r="AL2" s="8"/>
      <c r="AM2" s="8" t="s">
        <v>301</v>
      </c>
      <c r="AN2" s="35" t="s">
        <v>302</v>
      </c>
    </row>
    <row r="3" spans="1:40" s="5" customFormat="1">
      <c r="A3" s="6">
        <v>44234</v>
      </c>
      <c r="B3" s="46" t="s">
        <v>188</v>
      </c>
      <c r="C3" s="39" t="s">
        <v>209</v>
      </c>
      <c r="D3" s="40">
        <v>8.335648148148149E-2</v>
      </c>
      <c r="E3" s="42" t="s">
        <v>421</v>
      </c>
      <c r="F3" s="10">
        <v>12.8</v>
      </c>
      <c r="G3" s="10">
        <v>12</v>
      </c>
      <c r="H3" s="10">
        <v>12</v>
      </c>
      <c r="I3" s="10">
        <v>12.6</v>
      </c>
      <c r="J3" s="10">
        <v>12.1</v>
      </c>
      <c r="K3" s="10">
        <v>11.9</v>
      </c>
      <c r="L3" s="10">
        <v>11.9</v>
      </c>
      <c r="M3" s="10">
        <v>11.5</v>
      </c>
      <c r="N3" s="10">
        <v>11.6</v>
      </c>
      <c r="O3" s="10">
        <v>11.8</v>
      </c>
      <c r="P3" s="31">
        <f>SUM(F3:H3)</f>
        <v>36.799999999999997</v>
      </c>
      <c r="Q3" s="31">
        <f>SUM(I3:L3)</f>
        <v>48.5</v>
      </c>
      <c r="R3" s="31">
        <f>SUM(M3:O3)</f>
        <v>34.900000000000006</v>
      </c>
      <c r="S3" s="32">
        <f>SUM(F3:J3)</f>
        <v>61.5</v>
      </c>
      <c r="T3" s="11" t="s">
        <v>212</v>
      </c>
      <c r="U3" s="11" t="s">
        <v>264</v>
      </c>
      <c r="V3" s="13" t="s">
        <v>422</v>
      </c>
      <c r="W3" s="13" t="s">
        <v>259</v>
      </c>
      <c r="X3" s="13" t="s">
        <v>423</v>
      </c>
      <c r="Y3" s="13" t="s">
        <v>180</v>
      </c>
      <c r="Z3" s="12">
        <v>14.1</v>
      </c>
      <c r="AA3" s="12">
        <v>14.2</v>
      </c>
      <c r="AB3" s="12">
        <v>9.1999999999999993</v>
      </c>
      <c r="AC3" s="11" t="s">
        <v>199</v>
      </c>
      <c r="AD3" s="12">
        <v>0.1</v>
      </c>
      <c r="AE3" s="12">
        <v>-0.6</v>
      </c>
      <c r="AF3" s="12">
        <v>1.2</v>
      </c>
      <c r="AG3" s="12">
        <v>-1.7</v>
      </c>
      <c r="AH3" s="12"/>
      <c r="AI3" s="11" t="s">
        <v>352</v>
      </c>
      <c r="AJ3" s="11" t="s">
        <v>348</v>
      </c>
      <c r="AK3" s="11" t="s">
        <v>180</v>
      </c>
      <c r="AL3" s="8"/>
      <c r="AM3" s="8" t="s">
        <v>443</v>
      </c>
      <c r="AN3" s="35" t="s">
        <v>444</v>
      </c>
    </row>
  </sheetData>
  <autoFilter ref="A1:AM1" xr:uid="{00000000-0009-0000-0000-000004000000}"/>
  <phoneticPr fontId="13"/>
  <conditionalFormatting sqref="AI2:AK2">
    <cfRule type="containsText" dxfId="311" priority="307" operator="containsText" text="E">
      <formula>NOT(ISERROR(SEARCH("E",AI2)))</formula>
    </cfRule>
    <cfRule type="containsText" dxfId="310" priority="308" operator="containsText" text="B">
      <formula>NOT(ISERROR(SEARCH("B",AI2)))</formula>
    </cfRule>
    <cfRule type="containsText" dxfId="309" priority="309" operator="containsText" text="A">
      <formula>NOT(ISERROR(SEARCH("A",AI2)))</formula>
    </cfRule>
  </conditionalFormatting>
  <conditionalFormatting sqref="F2:O2">
    <cfRule type="colorScale" priority="306">
      <colorScale>
        <cfvo type="min"/>
        <cfvo type="percentile" val="50"/>
        <cfvo type="max"/>
        <color rgb="FFF8696B"/>
        <color rgb="FFFFEB84"/>
        <color rgb="FF63BE7B"/>
      </colorScale>
    </cfRule>
  </conditionalFormatting>
  <conditionalFormatting sqref="AL2">
    <cfRule type="containsText" dxfId="308" priority="303" operator="containsText" text="E">
      <formula>NOT(ISERROR(SEARCH("E",AL2)))</formula>
    </cfRule>
    <cfRule type="containsText" dxfId="307" priority="304" operator="containsText" text="B">
      <formula>NOT(ISERROR(SEARCH("B",AL2)))</formula>
    </cfRule>
    <cfRule type="containsText" dxfId="306" priority="305" operator="containsText" text="A">
      <formula>NOT(ISERROR(SEARCH("A",AL2)))</formula>
    </cfRule>
  </conditionalFormatting>
  <conditionalFormatting sqref="AC2">
    <cfRule type="containsText" dxfId="305" priority="26" operator="containsText" text="D">
      <formula>NOT(ISERROR(SEARCH("D",AC2)))</formula>
    </cfRule>
    <cfRule type="containsText" dxfId="304" priority="27" operator="containsText" text="S">
      <formula>NOT(ISERROR(SEARCH("S",AC2)))</formula>
    </cfRule>
    <cfRule type="containsText" dxfId="303" priority="28" operator="containsText" text="F">
      <formula>NOT(ISERROR(SEARCH("F",AC2)))</formula>
    </cfRule>
    <cfRule type="containsText" dxfId="302" priority="29" operator="containsText" text="E">
      <formula>NOT(ISERROR(SEARCH("E",AC2)))</formula>
    </cfRule>
    <cfRule type="containsText" dxfId="301" priority="30" operator="containsText" text="B">
      <formula>NOT(ISERROR(SEARCH("B",AC2)))</formula>
    </cfRule>
    <cfRule type="containsText" dxfId="300" priority="31" operator="containsText" text="A">
      <formula>NOT(ISERROR(SEARCH("A",AC2)))</formula>
    </cfRule>
  </conditionalFormatting>
  <conditionalFormatting sqref="AI3:AK3">
    <cfRule type="containsText" dxfId="299" priority="23" operator="containsText" text="E">
      <formula>NOT(ISERROR(SEARCH("E",AI3)))</formula>
    </cfRule>
    <cfRule type="containsText" dxfId="298" priority="24" operator="containsText" text="B">
      <formula>NOT(ISERROR(SEARCH("B",AI3)))</formula>
    </cfRule>
    <cfRule type="containsText" dxfId="297" priority="25" operator="containsText" text="A">
      <formula>NOT(ISERROR(SEARCH("A",AI3)))</formula>
    </cfRule>
  </conditionalFormatting>
  <conditionalFormatting sqref="F3:O3">
    <cfRule type="colorScale" priority="22">
      <colorScale>
        <cfvo type="min"/>
        <cfvo type="percentile" val="50"/>
        <cfvo type="max"/>
        <color rgb="FFF8696B"/>
        <color rgb="FFFFEB84"/>
        <color rgb="FF63BE7B"/>
      </colorScale>
    </cfRule>
  </conditionalFormatting>
  <conditionalFormatting sqref="AL3">
    <cfRule type="containsText" dxfId="296" priority="19" operator="containsText" text="E">
      <formula>NOT(ISERROR(SEARCH("E",AL3)))</formula>
    </cfRule>
    <cfRule type="containsText" dxfId="295" priority="20" operator="containsText" text="B">
      <formula>NOT(ISERROR(SEARCH("B",AL3)))</formula>
    </cfRule>
    <cfRule type="containsText" dxfId="294" priority="21" operator="containsText" text="A">
      <formula>NOT(ISERROR(SEARCH("A",AL3)))</formula>
    </cfRule>
  </conditionalFormatting>
  <conditionalFormatting sqref="AC3">
    <cfRule type="containsText" dxfId="293" priority="1" operator="containsText" text="D">
      <formula>NOT(ISERROR(SEARCH("D",AC3)))</formula>
    </cfRule>
    <cfRule type="containsText" dxfId="292" priority="2" operator="containsText" text="S">
      <formula>NOT(ISERROR(SEARCH("S",AC3)))</formula>
    </cfRule>
    <cfRule type="containsText" dxfId="291" priority="3" operator="containsText" text="F">
      <formula>NOT(ISERROR(SEARCH("F",AC3)))</formula>
    </cfRule>
    <cfRule type="containsText" dxfId="290" priority="4" operator="containsText" text="E">
      <formula>NOT(ISERROR(SEARCH("E",AC3)))</formula>
    </cfRule>
    <cfRule type="containsText" dxfId="289" priority="5" operator="containsText" text="B">
      <formula>NOT(ISERROR(SEARCH("B",AC3)))</formula>
    </cfRule>
    <cfRule type="containsText" dxfId="288" priority="6" operator="containsText" text="A">
      <formula>NOT(ISERROR(SEARCH("A",AC3)))</formula>
    </cfRule>
  </conditionalFormatting>
  <dataValidations count="1">
    <dataValidation type="list" allowBlank="1" showInputMessage="1" showErrorMessage="1" sqref="AL2:AL3"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2 P3:S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2"/>
  <sheetViews>
    <sheetView workbookViewId="0">
      <pane xSplit="5" ySplit="1" topLeftCell="Y2" activePane="bottomRight" state="frozen"/>
      <selection activeCell="E24" sqref="E24"/>
      <selection pane="topRight" activeCell="E24" sqref="E24"/>
      <selection pane="bottomLeft" activeCell="E24" sqref="E24"/>
      <selection pane="bottomRight" activeCell="AD1" sqref="AD1:AD1048576"/>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33203125" customWidth="1"/>
    <col min="32" max="32" width="5.33203125" customWidth="1"/>
    <col min="35" max="35" width="8.83203125" hidden="1" customWidth="1"/>
    <col min="40" max="41" width="150.83203125" customWidth="1"/>
  </cols>
  <sheetData>
    <row r="1" spans="1:41"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2" t="s">
        <v>50</v>
      </c>
      <c r="V1" s="2" t="s">
        <v>51</v>
      </c>
      <c r="W1" s="3" t="s">
        <v>52</v>
      </c>
      <c r="X1" s="3" t="s">
        <v>53</v>
      </c>
      <c r="Y1" s="3" t="s">
        <v>54</v>
      </c>
      <c r="Z1" s="3" t="s">
        <v>126</v>
      </c>
      <c r="AA1" s="4" t="s">
        <v>176</v>
      </c>
      <c r="AB1" s="4" t="s">
        <v>177</v>
      </c>
      <c r="AC1" s="4" t="s">
        <v>194</v>
      </c>
      <c r="AD1" s="4" t="s">
        <v>195</v>
      </c>
      <c r="AE1" s="4" t="s">
        <v>9</v>
      </c>
      <c r="AF1" s="4" t="s">
        <v>91</v>
      </c>
      <c r="AG1" s="4" t="s">
        <v>10</v>
      </c>
      <c r="AH1" s="4" t="s">
        <v>11</v>
      </c>
      <c r="AI1" s="4"/>
      <c r="AJ1" s="4" t="s">
        <v>12</v>
      </c>
      <c r="AK1" s="4" t="s">
        <v>13</v>
      </c>
      <c r="AL1" s="4" t="s">
        <v>55</v>
      </c>
      <c r="AM1" s="4" t="s">
        <v>56</v>
      </c>
      <c r="AN1" s="1" t="s">
        <v>71</v>
      </c>
      <c r="AO1" s="22" t="s">
        <v>178</v>
      </c>
    </row>
    <row r="2" spans="1:41" s="5" customFormat="1">
      <c r="A2" s="6"/>
      <c r="B2" s="7"/>
      <c r="C2" s="8"/>
      <c r="D2" s="9"/>
      <c r="E2" s="42"/>
      <c r="F2" s="34"/>
      <c r="G2" s="33"/>
      <c r="H2" s="33"/>
      <c r="I2" s="33"/>
      <c r="J2" s="33"/>
      <c r="K2" s="33"/>
      <c r="L2" s="33"/>
      <c r="M2" s="33"/>
      <c r="N2" s="33"/>
      <c r="O2" s="33"/>
      <c r="P2" s="33"/>
      <c r="Q2" s="33"/>
      <c r="R2" s="31">
        <f>SUM(F2:H2)</f>
        <v>0</v>
      </c>
      <c r="S2" s="31">
        <f>SUM(I2:N2)</f>
        <v>0</v>
      </c>
      <c r="T2" s="31">
        <f>SUM(O2:Q2)</f>
        <v>0</v>
      </c>
      <c r="U2" s="11"/>
      <c r="V2" s="11"/>
      <c r="W2" s="13"/>
      <c r="X2" s="13"/>
      <c r="Y2" s="13"/>
      <c r="Z2" s="11"/>
      <c r="AA2" s="36"/>
      <c r="AB2" s="37"/>
      <c r="AC2" s="12"/>
      <c r="AD2" s="11"/>
      <c r="AE2" s="12"/>
      <c r="AF2" s="12"/>
      <c r="AG2" s="12"/>
      <c r="AH2" s="12"/>
      <c r="AI2" s="12"/>
      <c r="AJ2" s="11"/>
      <c r="AK2" s="11"/>
      <c r="AL2" s="11"/>
      <c r="AM2" s="8"/>
      <c r="AN2" s="8"/>
      <c r="AO2" s="35"/>
    </row>
  </sheetData>
  <autoFilter ref="A1:AO2" xr:uid="{00000000-0009-0000-0000-000005000000}"/>
  <phoneticPr fontId="13"/>
  <conditionalFormatting sqref="AJ2:AK2">
    <cfRule type="containsText" dxfId="287" priority="52" operator="containsText" text="E">
      <formula>NOT(ISERROR(SEARCH("E",AJ2)))</formula>
    </cfRule>
    <cfRule type="containsText" dxfId="286" priority="53" operator="containsText" text="B">
      <formula>NOT(ISERROR(SEARCH("B",AJ2)))</formula>
    </cfRule>
    <cfRule type="containsText" dxfId="285" priority="54" operator="containsText" text="A">
      <formula>NOT(ISERROR(SEARCH("A",AJ2)))</formula>
    </cfRule>
  </conditionalFormatting>
  <conditionalFormatting sqref="AL2:AM2">
    <cfRule type="containsText" dxfId="284" priority="49" operator="containsText" text="E">
      <formula>NOT(ISERROR(SEARCH("E",AL2)))</formula>
    </cfRule>
    <cfRule type="containsText" dxfId="283" priority="50" operator="containsText" text="B">
      <formula>NOT(ISERROR(SEARCH("B",AL2)))</formula>
    </cfRule>
    <cfRule type="containsText" dxfId="282" priority="51" operator="containsText" text="A">
      <formula>NOT(ISERROR(SEARCH("A",AL2)))</formula>
    </cfRule>
  </conditionalFormatting>
  <conditionalFormatting sqref="G2:Q2">
    <cfRule type="colorScale" priority="21">
      <colorScale>
        <cfvo type="min"/>
        <cfvo type="percentile" val="50"/>
        <cfvo type="max"/>
        <color rgb="FFF8696B"/>
        <color rgb="FFFFEB84"/>
        <color rgb="FF63BE7B"/>
      </colorScale>
    </cfRule>
  </conditionalFormatting>
  <conditionalFormatting sqref="AD2">
    <cfRule type="containsText" dxfId="281" priority="1" operator="containsText" text="D">
      <formula>NOT(ISERROR(SEARCH("D",AD2)))</formula>
    </cfRule>
    <cfRule type="containsText" dxfId="280" priority="2" operator="containsText" text="S">
      <formula>NOT(ISERROR(SEARCH("S",AD2)))</formula>
    </cfRule>
    <cfRule type="containsText" dxfId="279" priority="3" operator="containsText" text="F">
      <formula>NOT(ISERROR(SEARCH("F",AD2)))</formula>
    </cfRule>
    <cfRule type="containsText" dxfId="278" priority="4" operator="containsText" text="E">
      <formula>NOT(ISERROR(SEARCH("E",AD2)))</formula>
    </cfRule>
    <cfRule type="containsText" dxfId="277" priority="5" operator="containsText" text="B">
      <formula>NOT(ISERROR(SEARCH("B",AD2)))</formula>
    </cfRule>
    <cfRule type="containsText" dxfId="276" priority="6" operator="containsText" text="A">
      <formula>NOT(ISERROR(SEARCH("A",AD2)))</formula>
    </cfRule>
  </conditionalFormatting>
  <dataValidations count="1">
    <dataValidation type="list" allowBlank="1" showInputMessage="1" showErrorMessage="1" sqref="AM2"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T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6"/>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C5" sqref="C5"/>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2" t="s">
        <v>121</v>
      </c>
      <c r="W1" s="2" t="s">
        <v>51</v>
      </c>
      <c r="X1" s="3" t="s">
        <v>52</v>
      </c>
      <c r="Y1" s="3" t="s">
        <v>53</v>
      </c>
      <c r="Z1" s="3" t="s">
        <v>54</v>
      </c>
      <c r="AA1" s="3" t="s">
        <v>126</v>
      </c>
      <c r="AB1" s="4" t="s">
        <v>176</v>
      </c>
      <c r="AC1" s="4" t="s">
        <v>177</v>
      </c>
      <c r="AD1" s="4" t="s">
        <v>194</v>
      </c>
      <c r="AE1" s="4" t="s">
        <v>195</v>
      </c>
      <c r="AF1" s="4" t="s">
        <v>9</v>
      </c>
      <c r="AG1" s="4" t="s">
        <v>91</v>
      </c>
      <c r="AH1" s="4" t="s">
        <v>10</v>
      </c>
      <c r="AI1" s="4" t="s">
        <v>11</v>
      </c>
      <c r="AJ1" s="4"/>
      <c r="AK1" s="4" t="s">
        <v>12</v>
      </c>
      <c r="AL1" s="4" t="s">
        <v>13</v>
      </c>
      <c r="AM1" s="4" t="s">
        <v>55</v>
      </c>
      <c r="AN1" s="4" t="s">
        <v>122</v>
      </c>
      <c r="AO1" s="1" t="s">
        <v>123</v>
      </c>
      <c r="AP1" s="22" t="s">
        <v>178</v>
      </c>
    </row>
    <row r="2" spans="1:42" s="5" customFormat="1">
      <c r="A2" s="6">
        <v>44233</v>
      </c>
      <c r="B2" s="7" t="s">
        <v>193</v>
      </c>
      <c r="C2" s="8" t="s">
        <v>209</v>
      </c>
      <c r="D2" s="9">
        <v>0.1014236111111111</v>
      </c>
      <c r="E2" s="41" t="s">
        <v>375</v>
      </c>
      <c r="F2" s="33">
        <v>12.8</v>
      </c>
      <c r="G2" s="33">
        <v>11.5</v>
      </c>
      <c r="H2" s="33">
        <v>12.7</v>
      </c>
      <c r="I2" s="33">
        <v>12.8</v>
      </c>
      <c r="J2" s="33">
        <v>12.5</v>
      </c>
      <c r="K2" s="33">
        <v>12.3</v>
      </c>
      <c r="L2" s="33">
        <v>11.6</v>
      </c>
      <c r="M2" s="33">
        <v>11.3</v>
      </c>
      <c r="N2" s="33">
        <v>11.9</v>
      </c>
      <c r="O2" s="33">
        <v>12</v>
      </c>
      <c r="P2" s="33">
        <v>12.3</v>
      </c>
      <c r="Q2" s="33">
        <v>12.6</v>
      </c>
      <c r="R2" s="31">
        <f>SUM(F2:H2)</f>
        <v>37</v>
      </c>
      <c r="S2" s="31">
        <f>SUM(I2:N2)</f>
        <v>72.400000000000006</v>
      </c>
      <c r="T2" s="31">
        <f>SUM(O2:Q2)</f>
        <v>36.9</v>
      </c>
      <c r="U2" s="32">
        <f>SUM(F2:J2)</f>
        <v>62.3</v>
      </c>
      <c r="V2" s="11" t="s">
        <v>222</v>
      </c>
      <c r="W2" s="11" t="s">
        <v>373</v>
      </c>
      <c r="X2" s="13" t="s">
        <v>259</v>
      </c>
      <c r="Y2" s="13" t="s">
        <v>283</v>
      </c>
      <c r="Z2" s="13" t="s">
        <v>283</v>
      </c>
      <c r="AA2" s="11" t="s">
        <v>180</v>
      </c>
      <c r="AB2" s="12">
        <v>14.7</v>
      </c>
      <c r="AC2" s="12">
        <v>14.9</v>
      </c>
      <c r="AD2" s="12">
        <v>9.5</v>
      </c>
      <c r="AE2" s="11" t="s">
        <v>199</v>
      </c>
      <c r="AF2" s="12">
        <v>-2.1</v>
      </c>
      <c r="AG2" s="12" t="s">
        <v>347</v>
      </c>
      <c r="AH2" s="12">
        <v>0.1</v>
      </c>
      <c r="AI2" s="12">
        <v>-2.2000000000000002</v>
      </c>
      <c r="AJ2" s="12"/>
      <c r="AK2" s="11" t="s">
        <v>349</v>
      </c>
      <c r="AL2" s="11" t="s">
        <v>349</v>
      </c>
      <c r="AM2" s="11" t="s">
        <v>200</v>
      </c>
      <c r="AN2" s="8"/>
      <c r="AO2" s="8" t="s">
        <v>374</v>
      </c>
      <c r="AP2" s="35" t="s">
        <v>376</v>
      </c>
    </row>
    <row r="3" spans="1:42" s="5" customFormat="1">
      <c r="A3" s="6">
        <v>44233</v>
      </c>
      <c r="B3" s="7" t="s">
        <v>192</v>
      </c>
      <c r="C3" s="8" t="s">
        <v>209</v>
      </c>
      <c r="D3" s="9">
        <v>0.10074074074074074</v>
      </c>
      <c r="E3" s="41" t="s">
        <v>393</v>
      </c>
      <c r="F3" s="33">
        <v>12.6</v>
      </c>
      <c r="G3" s="33">
        <v>11.9</v>
      </c>
      <c r="H3" s="33">
        <v>13.1</v>
      </c>
      <c r="I3" s="33">
        <v>12.7</v>
      </c>
      <c r="J3" s="33">
        <v>12.4</v>
      </c>
      <c r="K3" s="33">
        <v>12.1</v>
      </c>
      <c r="L3" s="33">
        <v>12.2</v>
      </c>
      <c r="M3" s="33">
        <v>12.1</v>
      </c>
      <c r="N3" s="33">
        <v>11.9</v>
      </c>
      <c r="O3" s="33">
        <v>11.7</v>
      </c>
      <c r="P3" s="33">
        <v>11.1</v>
      </c>
      <c r="Q3" s="33">
        <v>11.6</v>
      </c>
      <c r="R3" s="31">
        <f>SUM(F3:H3)</f>
        <v>37.6</v>
      </c>
      <c r="S3" s="31">
        <f>SUM(I3:N3)</f>
        <v>73.400000000000006</v>
      </c>
      <c r="T3" s="31">
        <f>SUM(O3:Q3)</f>
        <v>34.4</v>
      </c>
      <c r="U3" s="32">
        <f>SUM(F3:J3)</f>
        <v>62.699999999999996</v>
      </c>
      <c r="V3" s="11" t="s">
        <v>212</v>
      </c>
      <c r="W3" s="11" t="s">
        <v>211</v>
      </c>
      <c r="X3" s="13" t="s">
        <v>394</v>
      </c>
      <c r="Y3" s="13" t="s">
        <v>259</v>
      </c>
      <c r="Z3" s="13" t="s">
        <v>259</v>
      </c>
      <c r="AA3" s="11" t="s">
        <v>180</v>
      </c>
      <c r="AB3" s="12">
        <v>14.7</v>
      </c>
      <c r="AC3" s="12">
        <v>14.9</v>
      </c>
      <c r="AD3" s="12">
        <v>9.5</v>
      </c>
      <c r="AE3" s="11" t="s">
        <v>199</v>
      </c>
      <c r="AF3" s="12">
        <v>-0.1</v>
      </c>
      <c r="AG3" s="12">
        <v>-0.8</v>
      </c>
      <c r="AH3" s="12">
        <v>1.3</v>
      </c>
      <c r="AI3" s="12">
        <v>-2.2000000000000002</v>
      </c>
      <c r="AJ3" s="12"/>
      <c r="AK3" s="11" t="s">
        <v>352</v>
      </c>
      <c r="AL3" s="11" t="s">
        <v>348</v>
      </c>
      <c r="AM3" s="11" t="s">
        <v>180</v>
      </c>
      <c r="AN3" s="8"/>
      <c r="AO3" s="8" t="s">
        <v>440</v>
      </c>
      <c r="AP3" s="35" t="s">
        <v>439</v>
      </c>
    </row>
    <row r="4" spans="1:42" s="5" customFormat="1">
      <c r="A4" s="6">
        <v>44234</v>
      </c>
      <c r="B4" s="7" t="s">
        <v>190</v>
      </c>
      <c r="C4" s="8" t="s">
        <v>209</v>
      </c>
      <c r="D4" s="9">
        <v>0.10149305555555554</v>
      </c>
      <c r="E4" s="41" t="s">
        <v>424</v>
      </c>
      <c r="F4" s="33">
        <v>12.7</v>
      </c>
      <c r="G4" s="33">
        <v>11.1</v>
      </c>
      <c r="H4" s="33">
        <v>12.8</v>
      </c>
      <c r="I4" s="33">
        <v>12.9</v>
      </c>
      <c r="J4" s="33">
        <v>12.3</v>
      </c>
      <c r="K4" s="33">
        <v>12.4</v>
      </c>
      <c r="L4" s="33">
        <v>12.7</v>
      </c>
      <c r="M4" s="33">
        <v>12.7</v>
      </c>
      <c r="N4" s="33">
        <v>12.3</v>
      </c>
      <c r="O4" s="33">
        <v>12</v>
      </c>
      <c r="P4" s="33">
        <v>11.2</v>
      </c>
      <c r="Q4" s="33">
        <v>11.8</v>
      </c>
      <c r="R4" s="31">
        <f>SUM(F4:H4)</f>
        <v>36.599999999999994</v>
      </c>
      <c r="S4" s="31">
        <f>SUM(I4:N4)</f>
        <v>75.3</v>
      </c>
      <c r="T4" s="31">
        <f>SUM(O4:Q4)</f>
        <v>35</v>
      </c>
      <c r="U4" s="32">
        <f>SUM(F4:J4)</f>
        <v>61.8</v>
      </c>
      <c r="V4" s="11" t="s">
        <v>212</v>
      </c>
      <c r="W4" s="11" t="s">
        <v>211</v>
      </c>
      <c r="X4" s="13" t="s">
        <v>259</v>
      </c>
      <c r="Y4" s="13" t="s">
        <v>259</v>
      </c>
      <c r="Z4" s="13" t="s">
        <v>259</v>
      </c>
      <c r="AA4" s="11" t="s">
        <v>180</v>
      </c>
      <c r="AB4" s="12">
        <v>14.1</v>
      </c>
      <c r="AC4" s="12">
        <v>14.2</v>
      </c>
      <c r="AD4" s="12">
        <v>9.1999999999999993</v>
      </c>
      <c r="AE4" s="11" t="s">
        <v>199</v>
      </c>
      <c r="AF4" s="12">
        <v>-0.5</v>
      </c>
      <c r="AG4" s="12">
        <v>-0.7</v>
      </c>
      <c r="AH4" s="12">
        <v>0.8</v>
      </c>
      <c r="AI4" s="12">
        <v>-2</v>
      </c>
      <c r="AJ4" s="12"/>
      <c r="AK4" s="11" t="s">
        <v>348</v>
      </c>
      <c r="AL4" s="11" t="s">
        <v>349</v>
      </c>
      <c r="AM4" s="11" t="s">
        <v>199</v>
      </c>
      <c r="AN4" s="8"/>
      <c r="AO4" s="8" t="s">
        <v>425</v>
      </c>
      <c r="AP4" s="35" t="s">
        <v>426</v>
      </c>
    </row>
    <row r="5" spans="1:42" s="5" customFormat="1">
      <c r="A5" s="6">
        <v>44240</v>
      </c>
      <c r="B5" s="7" t="s">
        <v>188</v>
      </c>
      <c r="C5" s="8" t="s">
        <v>209</v>
      </c>
      <c r="D5" s="9">
        <v>0.10002314814814815</v>
      </c>
      <c r="E5" s="41" t="s">
        <v>496</v>
      </c>
      <c r="F5" s="33">
        <v>12.4</v>
      </c>
      <c r="G5" s="33">
        <v>10.9</v>
      </c>
      <c r="H5" s="33">
        <v>12.5</v>
      </c>
      <c r="I5" s="33">
        <v>12.6</v>
      </c>
      <c r="J5" s="33">
        <v>12.6</v>
      </c>
      <c r="K5" s="33">
        <v>12.6</v>
      </c>
      <c r="L5" s="33">
        <v>12.5</v>
      </c>
      <c r="M5" s="33">
        <v>12.1</v>
      </c>
      <c r="N5" s="33">
        <v>11.6</v>
      </c>
      <c r="O5" s="33">
        <v>11.4</v>
      </c>
      <c r="P5" s="33">
        <v>11.3</v>
      </c>
      <c r="Q5" s="33">
        <v>11.7</v>
      </c>
      <c r="R5" s="31">
        <f t="shared" ref="R5:R6" si="0">SUM(F5:H5)</f>
        <v>35.799999999999997</v>
      </c>
      <c r="S5" s="31">
        <f t="shared" ref="S5:S6" si="1">SUM(I5:N5)</f>
        <v>74</v>
      </c>
      <c r="T5" s="31">
        <f t="shared" ref="T5:T6" si="2">SUM(O5:Q5)</f>
        <v>34.400000000000006</v>
      </c>
      <c r="U5" s="32">
        <f t="shared" ref="U5:U6" si="3">SUM(F5:J5)</f>
        <v>61</v>
      </c>
      <c r="V5" s="11" t="s">
        <v>212</v>
      </c>
      <c r="W5" s="11" t="s">
        <v>211</v>
      </c>
      <c r="X5" s="13" t="s">
        <v>213</v>
      </c>
      <c r="Y5" s="13" t="s">
        <v>256</v>
      </c>
      <c r="Z5" s="13" t="s">
        <v>365</v>
      </c>
      <c r="AA5" s="11" t="s">
        <v>180</v>
      </c>
      <c r="AB5" s="12">
        <v>14.6</v>
      </c>
      <c r="AC5" s="12">
        <v>13.7</v>
      </c>
      <c r="AD5" s="12">
        <v>9.1999999999999993</v>
      </c>
      <c r="AE5" s="11" t="s">
        <v>199</v>
      </c>
      <c r="AF5" s="12">
        <v>-2</v>
      </c>
      <c r="AG5" s="12">
        <v>-0.7</v>
      </c>
      <c r="AH5" s="12">
        <v>-0.5</v>
      </c>
      <c r="AI5" s="12">
        <v>-2.2000000000000002</v>
      </c>
      <c r="AJ5" s="12"/>
      <c r="AK5" s="11" t="s">
        <v>351</v>
      </c>
      <c r="AL5" s="11" t="s">
        <v>349</v>
      </c>
      <c r="AM5" s="11" t="s">
        <v>200</v>
      </c>
      <c r="AN5" s="8"/>
      <c r="AO5" s="8" t="s">
        <v>550</v>
      </c>
      <c r="AP5" s="35" t="s">
        <v>549</v>
      </c>
    </row>
    <row r="6" spans="1:42" s="5" customFormat="1">
      <c r="A6" s="6">
        <v>44241</v>
      </c>
      <c r="B6" s="7" t="s">
        <v>187</v>
      </c>
      <c r="C6" s="8" t="s">
        <v>209</v>
      </c>
      <c r="D6" s="9">
        <v>0.10210648148148149</v>
      </c>
      <c r="E6" s="41" t="s">
        <v>516</v>
      </c>
      <c r="F6" s="33">
        <v>13.1</v>
      </c>
      <c r="G6" s="33">
        <v>11.6</v>
      </c>
      <c r="H6" s="33">
        <v>13.1</v>
      </c>
      <c r="I6" s="33">
        <v>13</v>
      </c>
      <c r="J6" s="33">
        <v>12.2</v>
      </c>
      <c r="K6" s="33">
        <v>12.5</v>
      </c>
      <c r="L6" s="33">
        <v>12.6</v>
      </c>
      <c r="M6" s="33">
        <v>12.5</v>
      </c>
      <c r="N6" s="33">
        <v>12.4</v>
      </c>
      <c r="O6" s="33">
        <v>11.6</v>
      </c>
      <c r="P6" s="33">
        <v>11.1</v>
      </c>
      <c r="Q6" s="33">
        <v>11.5</v>
      </c>
      <c r="R6" s="31">
        <f t="shared" si="0"/>
        <v>37.799999999999997</v>
      </c>
      <c r="S6" s="31">
        <f t="shared" si="1"/>
        <v>75.2</v>
      </c>
      <c r="T6" s="31">
        <f t="shared" si="2"/>
        <v>34.200000000000003</v>
      </c>
      <c r="U6" s="32">
        <f t="shared" si="3"/>
        <v>63</v>
      </c>
      <c r="V6" s="11" t="s">
        <v>210</v>
      </c>
      <c r="W6" s="11" t="s">
        <v>264</v>
      </c>
      <c r="X6" s="13" t="s">
        <v>259</v>
      </c>
      <c r="Y6" s="13" t="s">
        <v>238</v>
      </c>
      <c r="Z6" s="13" t="s">
        <v>260</v>
      </c>
      <c r="AA6" s="11" t="s">
        <v>180</v>
      </c>
      <c r="AB6" s="12">
        <v>13.7</v>
      </c>
      <c r="AC6" s="12">
        <v>13.1</v>
      </c>
      <c r="AD6" s="12">
        <v>9.3000000000000007</v>
      </c>
      <c r="AE6" s="11" t="s">
        <v>199</v>
      </c>
      <c r="AF6" s="12">
        <v>0.3</v>
      </c>
      <c r="AG6" s="12">
        <v>-0.9</v>
      </c>
      <c r="AH6" s="12">
        <v>1.4</v>
      </c>
      <c r="AI6" s="12">
        <v>-2</v>
      </c>
      <c r="AJ6" s="12"/>
      <c r="AK6" s="11" t="s">
        <v>352</v>
      </c>
      <c r="AL6" s="11" t="s">
        <v>348</v>
      </c>
      <c r="AM6" s="11" t="s">
        <v>200</v>
      </c>
      <c r="AN6" s="8"/>
      <c r="AO6" s="8" t="s">
        <v>535</v>
      </c>
      <c r="AP6" s="35" t="s">
        <v>536</v>
      </c>
    </row>
  </sheetData>
  <autoFilter ref="A1:AP1" xr:uid="{00000000-0009-0000-0000-000006000000}"/>
  <phoneticPr fontId="13"/>
  <conditionalFormatting sqref="AK2:AL2">
    <cfRule type="containsText" dxfId="275" priority="275" operator="containsText" text="E">
      <formula>NOT(ISERROR(SEARCH("E",AK2)))</formula>
    </cfRule>
    <cfRule type="containsText" dxfId="274" priority="276" operator="containsText" text="B">
      <formula>NOT(ISERROR(SEARCH("B",AK2)))</formula>
    </cfRule>
    <cfRule type="containsText" dxfId="273" priority="277" operator="containsText" text="A">
      <formula>NOT(ISERROR(SEARCH("A",AK2)))</formula>
    </cfRule>
  </conditionalFormatting>
  <conditionalFormatting sqref="AM2">
    <cfRule type="containsText" dxfId="272" priority="272" operator="containsText" text="E">
      <formula>NOT(ISERROR(SEARCH("E",AM2)))</formula>
    </cfRule>
    <cfRule type="containsText" dxfId="271" priority="273" operator="containsText" text="B">
      <formula>NOT(ISERROR(SEARCH("B",AM2)))</formula>
    </cfRule>
    <cfRule type="containsText" dxfId="270" priority="274" operator="containsText" text="A">
      <formula>NOT(ISERROR(SEARCH("A",AM2)))</formula>
    </cfRule>
  </conditionalFormatting>
  <conditionalFormatting sqref="AN2">
    <cfRule type="containsText" dxfId="269" priority="268" operator="containsText" text="E">
      <formula>NOT(ISERROR(SEARCH("E",AN2)))</formula>
    </cfRule>
    <cfRule type="containsText" dxfId="268" priority="269" operator="containsText" text="B">
      <formula>NOT(ISERROR(SEARCH("B",AN2)))</formula>
    </cfRule>
    <cfRule type="containsText" dxfId="267" priority="270" operator="containsText" text="A">
      <formula>NOT(ISERROR(SEARCH("A",AN2)))</formula>
    </cfRule>
  </conditionalFormatting>
  <conditionalFormatting sqref="F2:Q2">
    <cfRule type="colorScale" priority="1375">
      <colorScale>
        <cfvo type="min"/>
        <cfvo type="percentile" val="50"/>
        <cfvo type="max"/>
        <color rgb="FFF8696B"/>
        <color rgb="FFFFEB84"/>
        <color rgb="FF63BE7B"/>
      </colorScale>
    </cfRule>
  </conditionalFormatting>
  <conditionalFormatting sqref="AK3:AL4">
    <cfRule type="containsText" dxfId="266" priority="56" operator="containsText" text="E">
      <formula>NOT(ISERROR(SEARCH("E",AK3)))</formula>
    </cfRule>
    <cfRule type="containsText" dxfId="265" priority="57" operator="containsText" text="B">
      <formula>NOT(ISERROR(SEARCH("B",AK3)))</formula>
    </cfRule>
    <cfRule type="containsText" dxfId="264" priority="58" operator="containsText" text="A">
      <formula>NOT(ISERROR(SEARCH("A",AK3)))</formula>
    </cfRule>
  </conditionalFormatting>
  <conditionalFormatting sqref="AM3:AM4">
    <cfRule type="containsText" dxfId="263" priority="53" operator="containsText" text="E">
      <formula>NOT(ISERROR(SEARCH("E",AM3)))</formula>
    </cfRule>
    <cfRule type="containsText" dxfId="262" priority="54" operator="containsText" text="B">
      <formula>NOT(ISERROR(SEARCH("B",AM3)))</formula>
    </cfRule>
    <cfRule type="containsText" dxfId="261" priority="55" operator="containsText" text="A">
      <formula>NOT(ISERROR(SEARCH("A",AM3)))</formula>
    </cfRule>
  </conditionalFormatting>
  <conditionalFormatting sqref="AN3:AN4">
    <cfRule type="containsText" dxfId="260" priority="50" operator="containsText" text="E">
      <formula>NOT(ISERROR(SEARCH("E",AN3)))</formula>
    </cfRule>
    <cfRule type="containsText" dxfId="259" priority="51" operator="containsText" text="B">
      <formula>NOT(ISERROR(SEARCH("B",AN3)))</formula>
    </cfRule>
    <cfRule type="containsText" dxfId="258" priority="52" operator="containsText" text="A">
      <formula>NOT(ISERROR(SEARCH("A",AN3)))</formula>
    </cfRule>
  </conditionalFormatting>
  <conditionalFormatting sqref="F3:Q4">
    <cfRule type="colorScale" priority="59">
      <colorScale>
        <cfvo type="min"/>
        <cfvo type="percentile" val="50"/>
        <cfvo type="max"/>
        <color rgb="FFF8696B"/>
        <color rgb="FFFFEB84"/>
        <color rgb="FF63BE7B"/>
      </colorScale>
    </cfRule>
  </conditionalFormatting>
  <conditionalFormatting sqref="AE2:AE4">
    <cfRule type="containsText" dxfId="257" priority="38" operator="containsText" text="D">
      <formula>NOT(ISERROR(SEARCH("D",AE2)))</formula>
    </cfRule>
    <cfRule type="containsText" dxfId="256" priority="39" operator="containsText" text="S">
      <formula>NOT(ISERROR(SEARCH("S",AE2)))</formula>
    </cfRule>
    <cfRule type="containsText" dxfId="255" priority="40" operator="containsText" text="F">
      <formula>NOT(ISERROR(SEARCH("F",AE2)))</formula>
    </cfRule>
    <cfRule type="containsText" dxfId="254" priority="41" operator="containsText" text="E">
      <formula>NOT(ISERROR(SEARCH("E",AE2)))</formula>
    </cfRule>
    <cfRule type="containsText" dxfId="253" priority="42" operator="containsText" text="B">
      <formula>NOT(ISERROR(SEARCH("B",AE2)))</formula>
    </cfRule>
    <cfRule type="containsText" dxfId="252" priority="43" operator="containsText" text="A">
      <formula>NOT(ISERROR(SEARCH("A",AE2)))</formula>
    </cfRule>
  </conditionalFormatting>
  <conditionalFormatting sqref="AK5:AL6">
    <cfRule type="containsText" dxfId="251" priority="34" operator="containsText" text="E">
      <formula>NOT(ISERROR(SEARCH("E",AK5)))</formula>
    </cfRule>
    <cfRule type="containsText" dxfId="250" priority="35" operator="containsText" text="B">
      <formula>NOT(ISERROR(SEARCH("B",AK5)))</formula>
    </cfRule>
    <cfRule type="containsText" dxfId="249" priority="36" operator="containsText" text="A">
      <formula>NOT(ISERROR(SEARCH("A",AK5)))</formula>
    </cfRule>
  </conditionalFormatting>
  <conditionalFormatting sqref="AM6">
    <cfRule type="containsText" dxfId="248" priority="31" operator="containsText" text="E">
      <formula>NOT(ISERROR(SEARCH("E",AM6)))</formula>
    </cfRule>
    <cfRule type="containsText" dxfId="247" priority="32" operator="containsText" text="B">
      <formula>NOT(ISERROR(SEARCH("B",AM6)))</formula>
    </cfRule>
    <cfRule type="containsText" dxfId="246" priority="33" operator="containsText" text="A">
      <formula>NOT(ISERROR(SEARCH("A",AM6)))</formula>
    </cfRule>
  </conditionalFormatting>
  <conditionalFormatting sqref="AN5:AN6">
    <cfRule type="containsText" dxfId="245" priority="28" operator="containsText" text="E">
      <formula>NOT(ISERROR(SEARCH("E",AN5)))</formula>
    </cfRule>
    <cfRule type="containsText" dxfId="244" priority="29" operator="containsText" text="B">
      <formula>NOT(ISERROR(SEARCH("B",AN5)))</formula>
    </cfRule>
    <cfRule type="containsText" dxfId="243" priority="30" operator="containsText" text="A">
      <formula>NOT(ISERROR(SEARCH("A",AN5)))</formula>
    </cfRule>
  </conditionalFormatting>
  <conditionalFormatting sqref="F5:Q6">
    <cfRule type="colorScale" priority="37">
      <colorScale>
        <cfvo type="min"/>
        <cfvo type="percentile" val="50"/>
        <cfvo type="max"/>
        <color rgb="FFF8696B"/>
        <color rgb="FFFFEB84"/>
        <color rgb="FF63BE7B"/>
      </colorScale>
    </cfRule>
  </conditionalFormatting>
  <conditionalFormatting sqref="AM5">
    <cfRule type="containsText" dxfId="242" priority="19" operator="containsText" text="E">
      <formula>NOT(ISERROR(SEARCH("E",AM5)))</formula>
    </cfRule>
    <cfRule type="containsText" dxfId="241" priority="20" operator="containsText" text="B">
      <formula>NOT(ISERROR(SEARCH("B",AM5)))</formula>
    </cfRule>
    <cfRule type="containsText" dxfId="240" priority="21" operator="containsText" text="A">
      <formula>NOT(ISERROR(SEARCH("A",AM5)))</formula>
    </cfRule>
  </conditionalFormatting>
  <conditionalFormatting sqref="AE5:AE6">
    <cfRule type="containsText" dxfId="239" priority="1" operator="containsText" text="D">
      <formula>NOT(ISERROR(SEARCH("D",AE5)))</formula>
    </cfRule>
    <cfRule type="containsText" dxfId="238" priority="2" operator="containsText" text="S">
      <formula>NOT(ISERROR(SEARCH("S",AE5)))</formula>
    </cfRule>
    <cfRule type="containsText" dxfId="237" priority="3" operator="containsText" text="F">
      <formula>NOT(ISERROR(SEARCH("F",AE5)))</formula>
    </cfRule>
    <cfRule type="containsText" dxfId="236" priority="4" operator="containsText" text="E">
      <formula>NOT(ISERROR(SEARCH("E",AE5)))</formula>
    </cfRule>
    <cfRule type="containsText" dxfId="235" priority="5" operator="containsText" text="B">
      <formula>NOT(ISERROR(SEARCH("B",AE5)))</formula>
    </cfRule>
    <cfRule type="containsText" dxfId="234" priority="6" operator="containsText" text="A">
      <formula>NOT(ISERROR(SEARCH("A",AE5)))</formula>
    </cfRule>
  </conditionalFormatting>
  <dataValidations count="1">
    <dataValidation type="list" allowBlank="1" showInputMessage="1" showErrorMessage="1" sqref="AN2:AN6"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U2 R3:U4 R5:U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2"/>
  <sheetViews>
    <sheetView workbookViewId="0">
      <pane xSplit="5" ySplit="1" topLeftCell="V2" activePane="bottomRight" state="frozen"/>
      <selection activeCell="E24" sqref="E24"/>
      <selection pane="topRight" activeCell="E24" sqref="E24"/>
      <selection pane="bottomLeft" activeCell="E24" sqref="E24"/>
      <selection pane="bottomRight" activeCell="AE1" sqref="AE1:AE104857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1" width="150.83203125" customWidth="1"/>
  </cols>
  <sheetData>
    <row r="1" spans="1:41"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2" t="s">
        <v>171</v>
      </c>
      <c r="W1" s="2" t="s">
        <v>51</v>
      </c>
      <c r="X1" s="3" t="s">
        <v>52</v>
      </c>
      <c r="Y1" s="3" t="s">
        <v>53</v>
      </c>
      <c r="Z1" s="3" t="s">
        <v>54</v>
      </c>
      <c r="AA1" s="3" t="s">
        <v>172</v>
      </c>
      <c r="AB1" s="4" t="s">
        <v>176</v>
      </c>
      <c r="AC1" s="4" t="s">
        <v>177</v>
      </c>
      <c r="AD1" s="4" t="s">
        <v>194</v>
      </c>
      <c r="AE1" s="4" t="s">
        <v>195</v>
      </c>
      <c r="AF1" s="4" t="s">
        <v>9</v>
      </c>
      <c r="AG1" s="4" t="s">
        <v>91</v>
      </c>
      <c r="AH1" s="4" t="s">
        <v>10</v>
      </c>
      <c r="AI1" s="4" t="s">
        <v>175</v>
      </c>
      <c r="AJ1" s="4"/>
      <c r="AK1" s="4" t="s">
        <v>12</v>
      </c>
      <c r="AL1" s="4" t="s">
        <v>13</v>
      </c>
      <c r="AM1" s="4" t="s">
        <v>55</v>
      </c>
      <c r="AN1" s="4" t="s">
        <v>173</v>
      </c>
      <c r="AO1" s="22" t="s">
        <v>174</v>
      </c>
    </row>
    <row r="2" spans="1:41" s="5" customFormat="1" ht="18" customHeight="1">
      <c r="A2" s="6"/>
      <c r="B2" s="7"/>
      <c r="C2" s="8"/>
      <c r="D2" s="9"/>
      <c r="E2" s="42"/>
      <c r="F2" s="33"/>
      <c r="G2" s="33"/>
      <c r="H2" s="33"/>
      <c r="I2" s="33"/>
      <c r="J2" s="33"/>
      <c r="K2" s="33"/>
      <c r="L2" s="33"/>
      <c r="M2" s="33"/>
      <c r="N2" s="33"/>
      <c r="O2" s="33"/>
      <c r="P2" s="33"/>
      <c r="Q2" s="33"/>
      <c r="R2" s="33"/>
      <c r="S2" s="31">
        <f>SUM(F2:H2)</f>
        <v>0</v>
      </c>
      <c r="T2" s="31">
        <f>SUM(I2:O2)</f>
        <v>0</v>
      </c>
      <c r="U2" s="31">
        <f>SUM(P2:R2)</f>
        <v>0</v>
      </c>
      <c r="V2" s="11"/>
      <c r="W2" s="11"/>
      <c r="X2" s="13"/>
      <c r="Y2" s="13"/>
      <c r="Z2" s="13"/>
      <c r="AA2" s="13"/>
      <c r="AB2" s="36"/>
      <c r="AC2" s="37"/>
      <c r="AD2" s="37"/>
      <c r="AE2" s="11"/>
      <c r="AF2" s="12"/>
      <c r="AG2" s="12"/>
      <c r="AH2" s="12"/>
      <c r="AI2" s="12"/>
      <c r="AJ2" s="12"/>
      <c r="AK2" s="11"/>
      <c r="AL2" s="11"/>
      <c r="AM2" s="11"/>
      <c r="AN2" s="8"/>
      <c r="AO2" s="8"/>
    </row>
  </sheetData>
  <autoFilter ref="A1:AO2" xr:uid="{00000000-0009-0000-0000-000007000000}"/>
  <phoneticPr fontId="13"/>
  <conditionalFormatting sqref="AK2:AL2">
    <cfRule type="containsText" dxfId="233" priority="95" operator="containsText" text="E">
      <formula>NOT(ISERROR(SEARCH("E",AK2)))</formula>
    </cfRule>
    <cfRule type="containsText" dxfId="232" priority="96" operator="containsText" text="B">
      <formula>NOT(ISERROR(SEARCH("B",AK2)))</formula>
    </cfRule>
    <cfRule type="containsText" dxfId="231" priority="97" operator="containsText" text="A">
      <formula>NOT(ISERROR(SEARCH("A",AK2)))</formula>
    </cfRule>
  </conditionalFormatting>
  <conditionalFormatting sqref="AM2:AN2">
    <cfRule type="containsText" dxfId="230" priority="92" operator="containsText" text="E">
      <formula>NOT(ISERROR(SEARCH("E",AM2)))</formula>
    </cfRule>
    <cfRule type="containsText" dxfId="229" priority="93" operator="containsText" text="B">
      <formula>NOT(ISERROR(SEARCH("B",AM2)))</formula>
    </cfRule>
    <cfRule type="containsText" dxfId="228" priority="94" operator="containsText" text="A">
      <formula>NOT(ISERROR(SEARCH("A",AM2)))</formula>
    </cfRule>
  </conditionalFormatting>
  <conditionalFormatting sqref="F2:R2">
    <cfRule type="colorScale" priority="91">
      <colorScale>
        <cfvo type="min"/>
        <cfvo type="percentile" val="50"/>
        <cfvo type="max"/>
        <color rgb="FFF8696B"/>
        <color rgb="FFFFEB84"/>
        <color rgb="FF63BE7B"/>
      </colorScale>
    </cfRule>
  </conditionalFormatting>
  <conditionalFormatting sqref="AE2">
    <cfRule type="containsText" dxfId="227" priority="1" operator="containsText" text="D">
      <formula>NOT(ISERROR(SEARCH("D",AE2)))</formula>
    </cfRule>
    <cfRule type="containsText" dxfId="226" priority="2" operator="containsText" text="S">
      <formula>NOT(ISERROR(SEARCH("S",AE2)))</formula>
    </cfRule>
    <cfRule type="containsText" dxfId="225" priority="3" operator="containsText" text="F">
      <formula>NOT(ISERROR(SEARCH("F",AE2)))</formula>
    </cfRule>
    <cfRule type="containsText" dxfId="224" priority="4" operator="containsText" text="E">
      <formula>NOT(ISERROR(SEARCH("E",AE2)))</formula>
    </cfRule>
    <cfRule type="containsText" dxfId="223" priority="5" operator="containsText" text="B">
      <formula>NOT(ISERROR(SEARCH("B",AE2)))</formula>
    </cfRule>
    <cfRule type="containsText" dxfId="222" priority="6" operator="containsText" text="A">
      <formula>NOT(ISERROR(SEARCH("A",AE2)))</formula>
    </cfRule>
  </conditionalFormatting>
  <dataValidations count="1">
    <dataValidation type="list" allowBlank="1" showInputMessage="1" showErrorMessage="1" sqref="AN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U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U2"/>
  <sheetViews>
    <sheetView workbookViewId="0">
      <pane xSplit="5" ySplit="1" topLeftCell="I2" activePane="bottomRight" state="frozen"/>
      <selection activeCell="E15" sqref="E15"/>
      <selection pane="topRight" activeCell="E15" sqref="E15"/>
      <selection pane="bottomLeft" activeCell="E15" sqref="E15"/>
      <selection pane="bottomRight" activeCell="D2" sqref="D2"/>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2" t="s">
        <v>17</v>
      </c>
      <c r="AB1" s="2" t="s">
        <v>5</v>
      </c>
      <c r="AC1" s="3" t="s">
        <v>6</v>
      </c>
      <c r="AD1" s="3" t="s">
        <v>7</v>
      </c>
      <c r="AE1" s="3" t="s">
        <v>8</v>
      </c>
      <c r="AF1" s="3" t="s">
        <v>124</v>
      </c>
      <c r="AG1" s="4" t="s">
        <v>176</v>
      </c>
      <c r="AH1" s="4" t="s">
        <v>177</v>
      </c>
      <c r="AI1" s="4" t="s">
        <v>194</v>
      </c>
      <c r="AJ1" s="4" t="s">
        <v>195</v>
      </c>
      <c r="AK1" s="4" t="s">
        <v>9</v>
      </c>
      <c r="AL1" s="4" t="s">
        <v>125</v>
      </c>
      <c r="AM1" s="4" t="s">
        <v>10</v>
      </c>
      <c r="AN1" s="4" t="s">
        <v>11</v>
      </c>
      <c r="AO1" s="4"/>
      <c r="AP1" s="4" t="s">
        <v>12</v>
      </c>
      <c r="AQ1" s="4" t="s">
        <v>13</v>
      </c>
      <c r="AR1" s="4" t="s">
        <v>55</v>
      </c>
      <c r="AS1" s="4" t="s">
        <v>56</v>
      </c>
      <c r="AT1" s="1"/>
      <c r="AU1" s="22" t="s">
        <v>178</v>
      </c>
    </row>
    <row r="2" spans="1:47" s="5" customFormat="1">
      <c r="A2" s="6"/>
      <c r="B2" s="7"/>
      <c r="C2" s="8"/>
      <c r="D2" s="9"/>
      <c r="E2" s="42"/>
      <c r="F2" s="33"/>
      <c r="G2" s="33"/>
      <c r="H2" s="33"/>
      <c r="I2" s="33"/>
      <c r="J2" s="33"/>
      <c r="K2" s="33"/>
      <c r="L2" s="33"/>
      <c r="M2" s="33"/>
      <c r="N2" s="33"/>
      <c r="O2" s="33"/>
      <c r="P2" s="33"/>
      <c r="Q2" s="33"/>
      <c r="R2" s="33"/>
      <c r="S2" s="33"/>
      <c r="T2" s="33"/>
      <c r="U2" s="33"/>
      <c r="V2" s="33"/>
      <c r="W2" s="31">
        <f>SUM(F2:H2)</f>
        <v>0</v>
      </c>
      <c r="X2" s="31">
        <f>SUM(I2:S2)</f>
        <v>0</v>
      </c>
      <c r="Y2" s="31">
        <f>SUM(T2:V2)</f>
        <v>0</v>
      </c>
      <c r="Z2" s="32">
        <f>SUM(F2:J2)</f>
        <v>0</v>
      </c>
      <c r="AA2" s="11"/>
      <c r="AB2" s="11"/>
      <c r="AC2" s="13"/>
      <c r="AD2" s="13"/>
      <c r="AE2" s="13"/>
      <c r="AF2" s="13"/>
      <c r="AG2" s="36"/>
      <c r="AH2" s="37"/>
      <c r="AI2" s="12"/>
      <c r="AJ2" s="11"/>
      <c r="AK2" s="12"/>
      <c r="AL2" s="11"/>
      <c r="AM2" s="12"/>
      <c r="AN2" s="12"/>
      <c r="AO2" s="12"/>
      <c r="AP2" s="11"/>
      <c r="AQ2" s="11"/>
      <c r="AR2" s="11"/>
      <c r="AS2" s="8"/>
      <c r="AT2" s="8"/>
      <c r="AU2" s="35"/>
    </row>
  </sheetData>
  <autoFilter ref="A1:AT2" xr:uid="{00000000-0009-0000-0000-000008000000}"/>
  <phoneticPr fontId="13"/>
  <conditionalFormatting sqref="AP2:AQ2">
    <cfRule type="containsText" dxfId="221" priority="26" operator="containsText" text="E">
      <formula>NOT(ISERROR(SEARCH("E",AP2)))</formula>
    </cfRule>
    <cfRule type="containsText" dxfId="220" priority="27" operator="containsText" text="B">
      <formula>NOT(ISERROR(SEARCH("B",AP2)))</formula>
    </cfRule>
    <cfRule type="containsText" dxfId="219" priority="28" operator="containsText" text="A">
      <formula>NOT(ISERROR(SEARCH("A",AP2)))</formula>
    </cfRule>
  </conditionalFormatting>
  <conditionalFormatting sqref="AR2">
    <cfRule type="containsText" dxfId="218" priority="23" operator="containsText" text="E">
      <formula>NOT(ISERROR(SEARCH("E",AR2)))</formula>
    </cfRule>
    <cfRule type="containsText" dxfId="217" priority="24" operator="containsText" text="B">
      <formula>NOT(ISERROR(SEARCH("B",AR2)))</formula>
    </cfRule>
    <cfRule type="containsText" dxfId="216" priority="25" operator="containsText" text="A">
      <formula>NOT(ISERROR(SEARCH("A",AR2)))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S2">
    <cfRule type="containsText" dxfId="215" priority="7" operator="containsText" text="E">
      <formula>NOT(ISERROR(SEARCH("E",AS2)))</formula>
    </cfRule>
    <cfRule type="containsText" dxfId="214" priority="8" operator="containsText" text="B">
      <formula>NOT(ISERROR(SEARCH("B",AS2)))</formula>
    </cfRule>
    <cfRule type="containsText" dxfId="213" priority="9" operator="containsText" text="A">
      <formula>NOT(ISERROR(SEARCH("A",AS2)))</formula>
    </cfRule>
  </conditionalFormatting>
  <conditionalFormatting sqref="AJ2">
    <cfRule type="containsText" dxfId="212" priority="1" operator="containsText" text="D">
      <formula>NOT(ISERROR(SEARCH("D",AJ2)))</formula>
    </cfRule>
    <cfRule type="containsText" dxfId="211" priority="2" operator="containsText" text="S">
      <formula>NOT(ISERROR(SEARCH("S",AJ2)))</formula>
    </cfRule>
    <cfRule type="containsText" dxfId="210" priority="3" operator="containsText" text="F">
      <formula>NOT(ISERROR(SEARCH("F",AJ2)))</formula>
    </cfRule>
    <cfRule type="containsText" dxfId="209" priority="4" operator="containsText" text="E">
      <formula>NOT(ISERROR(SEARCH("E",AJ2)))</formula>
    </cfRule>
    <cfRule type="containsText" dxfId="208" priority="5" operator="containsText" text="B">
      <formula>NOT(ISERROR(SEARCH("B",AJ2)))</formula>
    </cfRule>
    <cfRule type="containsText" dxfId="207" priority="6" operator="containsText" text="A">
      <formula>NOT(ISERROR(SEARCH("A",AJ2)))</formula>
    </cfRule>
  </conditionalFormatting>
  <dataValidations count="1">
    <dataValidation type="list" allowBlank="1" showInputMessage="1" showErrorMessage="1" sqref="AS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Z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2021-02-17T04:02:47Z</dcterms:modified>
</cp:coreProperties>
</file>