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filterPrivacy="1" showInkAnnotation="0" codeName="ThisWorkbook" autoCompressPictures="0"/>
  <xr:revisionPtr revIDLastSave="0" documentId="13_ncr:1_{F6694273-CCCB-8940-84A7-5A660C088814}" xr6:coauthVersionLast="45" xr6:coauthVersionMax="45" xr10:uidLastSave="{00000000-0000-0000-0000-000000000000}"/>
  <bookViews>
    <workbookView xWindow="1080" yWindow="460" windowWidth="22500" windowHeight="12040" tabRatio="855" firstSheet="1" activeTab="6" xr2:uid="{00000000-000D-0000-FFFF-FFFF00000000}"/>
  </bookViews>
  <sheets>
    <sheet name="表の見方" sheetId="28" r:id="rId1"/>
    <sheet name="芝1400m" sheetId="33" r:id="rId2"/>
    <sheet name="芝1600m" sheetId="34" r:id="rId3"/>
    <sheet name="芝1800m" sheetId="36" r:id="rId4"/>
    <sheet name="芝2000m" sheetId="37" r:id="rId5"/>
    <sheet name="芝2300m" sheetId="41" r:id="rId6"/>
    <sheet name="芝2400m" sheetId="38" r:id="rId7"/>
    <sheet name="芝2500m" sheetId="42" r:id="rId8"/>
    <sheet name="芝3400m" sheetId="27" r:id="rId9"/>
    <sheet name="ダ1300m" sheetId="39" r:id="rId10"/>
    <sheet name="ダ1400m" sheetId="25" r:id="rId11"/>
    <sheet name="ダ1600m" sheetId="35" r:id="rId12"/>
    <sheet name="ダ2100m" sheetId="22" r:id="rId13"/>
    <sheet name="ダ2400m" sheetId="40" r:id="rId14"/>
  </sheets>
  <definedNames>
    <definedName name="_xlnm._FilterDatabase" localSheetId="9" hidden="1">ダ1300m!$A$1:$AH$2</definedName>
    <definedName name="_xlnm._FilterDatabase" localSheetId="10" hidden="1">ダ1400m!$A$1:$AH$8</definedName>
    <definedName name="_xlnm._FilterDatabase" localSheetId="11" hidden="1">ダ1600m!$A$1:$AI$1</definedName>
    <definedName name="_xlnm._FilterDatabase" localSheetId="12" hidden="1">ダ2100m!$A$1:$AK$1</definedName>
    <definedName name="_xlnm._FilterDatabase" localSheetId="13" hidden="1">ダ2400m!$A$1:$AJ$2</definedName>
    <definedName name="_xlnm._FilterDatabase" localSheetId="1" hidden="1">芝1400m!$A$1:$AJ$2</definedName>
    <definedName name="_xlnm._FilterDatabase" localSheetId="2" hidden="1">芝1600m!$A$1:$AK$1</definedName>
    <definedName name="_xlnm._FilterDatabase" localSheetId="3" hidden="1">芝1800m!$A$1:$AL$1</definedName>
    <definedName name="_xlnm._FilterDatabase" localSheetId="4" hidden="1">芝2000m!$A$1:$AM$1</definedName>
    <definedName name="_xlnm._FilterDatabase" localSheetId="5" hidden="1">芝2300m!$A$1:$AO$2</definedName>
    <definedName name="_xlnm._FilterDatabase" localSheetId="6" hidden="1">芝2400m!$A$1:$AP$1</definedName>
    <definedName name="_xlnm._FilterDatabase" localSheetId="7" hidden="1">芝2500m!$A$1:$AO$2</definedName>
    <definedName name="_xlnm._FilterDatabase" localSheetId="8" hidden="1">芝3400m!$A$1:$AT$2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9" i="36" l="1"/>
  <c r="O8" i="36"/>
  <c r="P9" i="36"/>
  <c r="P8" i="36"/>
  <c r="Q9" i="36"/>
  <c r="Q8" i="36"/>
  <c r="R8" i="36"/>
  <c r="R9" i="36"/>
  <c r="Q16" i="35" l="1"/>
  <c r="P16" i="35"/>
  <c r="O16" i="35"/>
  <c r="N16" i="35"/>
  <c r="U6" i="38" l="1"/>
  <c r="T6" i="38"/>
  <c r="S6" i="38"/>
  <c r="R6" i="38"/>
  <c r="U5" i="38"/>
  <c r="T5" i="38"/>
  <c r="S5" i="38"/>
  <c r="R5" i="38"/>
  <c r="R11" i="36"/>
  <c r="Q11" i="36"/>
  <c r="P11" i="36"/>
  <c r="O11" i="36"/>
  <c r="R10" i="36"/>
  <c r="Q10" i="36"/>
  <c r="P10" i="36"/>
  <c r="O10" i="36"/>
  <c r="Q10" i="34"/>
  <c r="P10" i="34"/>
  <c r="O10" i="34"/>
  <c r="N10" i="34"/>
  <c r="Q9" i="34"/>
  <c r="P9" i="34"/>
  <c r="O9" i="34"/>
  <c r="N9" i="34"/>
  <c r="P7" i="33"/>
  <c r="O7" i="33"/>
  <c r="N7" i="33"/>
  <c r="M7" i="33"/>
  <c r="P6" i="33"/>
  <c r="O6" i="33"/>
  <c r="N6" i="33"/>
  <c r="M6" i="33"/>
  <c r="P5" i="33"/>
  <c r="O5" i="33"/>
  <c r="N5" i="33"/>
  <c r="M5" i="33"/>
  <c r="S7" i="22"/>
  <c r="R7" i="22"/>
  <c r="Q7" i="22"/>
  <c r="S6" i="22"/>
  <c r="R6" i="22"/>
  <c r="Q6" i="22"/>
  <c r="Q15" i="35"/>
  <c r="P15" i="35"/>
  <c r="O15" i="35"/>
  <c r="N15" i="35"/>
  <c r="Q14" i="35"/>
  <c r="P14" i="35"/>
  <c r="O14" i="35"/>
  <c r="N14" i="35"/>
  <c r="Q13" i="35"/>
  <c r="P13" i="35"/>
  <c r="O13" i="35"/>
  <c r="N13" i="35"/>
  <c r="Q12" i="35"/>
  <c r="P12" i="35"/>
  <c r="O12" i="35"/>
  <c r="N12" i="35"/>
  <c r="P16" i="25"/>
  <c r="O16" i="25"/>
  <c r="N16" i="25"/>
  <c r="M16" i="25"/>
  <c r="P15" i="25"/>
  <c r="O15" i="25"/>
  <c r="N15" i="25"/>
  <c r="M15" i="25"/>
  <c r="P14" i="25"/>
  <c r="O14" i="25"/>
  <c r="N14" i="25"/>
  <c r="M14" i="25"/>
  <c r="P13" i="25"/>
  <c r="O13" i="25"/>
  <c r="N13" i="25"/>
  <c r="M13" i="25"/>
  <c r="P12" i="25"/>
  <c r="O12" i="25"/>
  <c r="N12" i="25"/>
  <c r="M12" i="25"/>
  <c r="O5" i="39"/>
  <c r="N5" i="39"/>
  <c r="M5" i="39"/>
  <c r="M3" i="39"/>
  <c r="N3" i="39"/>
  <c r="O3" i="39"/>
  <c r="M4" i="39"/>
  <c r="N4" i="39"/>
  <c r="O4" i="39"/>
  <c r="N10" i="35" l="1"/>
  <c r="N7" i="34"/>
  <c r="O7" i="34"/>
  <c r="P7" i="34"/>
  <c r="Q7" i="34"/>
  <c r="N8" i="34"/>
  <c r="O8" i="34"/>
  <c r="P8" i="34"/>
  <c r="Q8" i="34"/>
  <c r="U4" i="38" l="1"/>
  <c r="T4" i="38"/>
  <c r="S4" i="38"/>
  <c r="R4" i="38"/>
  <c r="U3" i="38"/>
  <c r="T3" i="38"/>
  <c r="S3" i="38"/>
  <c r="R3" i="38"/>
  <c r="S3" i="37"/>
  <c r="R3" i="37"/>
  <c r="Q3" i="37"/>
  <c r="P3" i="37"/>
  <c r="R7" i="36"/>
  <c r="Q7" i="36"/>
  <c r="P7" i="36"/>
  <c r="O7" i="36"/>
  <c r="Q6" i="34"/>
  <c r="P6" i="34"/>
  <c r="O6" i="34"/>
  <c r="N6" i="34"/>
  <c r="Q5" i="34"/>
  <c r="P5" i="34"/>
  <c r="O5" i="34"/>
  <c r="N5" i="34"/>
  <c r="P4" i="33"/>
  <c r="O4" i="33"/>
  <c r="N4" i="33"/>
  <c r="M4" i="33"/>
  <c r="P3" i="33"/>
  <c r="O3" i="33"/>
  <c r="N3" i="33"/>
  <c r="M3" i="33"/>
  <c r="S5" i="22"/>
  <c r="R5" i="22"/>
  <c r="Q5" i="22"/>
  <c r="Q11" i="35"/>
  <c r="P11" i="35"/>
  <c r="O11" i="35"/>
  <c r="N11" i="35"/>
  <c r="Q10" i="35"/>
  <c r="P10" i="35"/>
  <c r="O10" i="35"/>
  <c r="Q9" i="35"/>
  <c r="P9" i="35"/>
  <c r="O9" i="35"/>
  <c r="N9" i="35"/>
  <c r="Q8" i="35"/>
  <c r="P8" i="35"/>
  <c r="O8" i="35"/>
  <c r="N8" i="35"/>
  <c r="Q7" i="35"/>
  <c r="P7" i="35"/>
  <c r="O7" i="35"/>
  <c r="N7" i="35"/>
  <c r="Q6" i="35"/>
  <c r="P6" i="35"/>
  <c r="O6" i="35"/>
  <c r="N6" i="35"/>
  <c r="P11" i="25"/>
  <c r="O11" i="25"/>
  <c r="N11" i="25"/>
  <c r="M11" i="25"/>
  <c r="P10" i="25"/>
  <c r="O10" i="25"/>
  <c r="N10" i="25"/>
  <c r="M10" i="25"/>
  <c r="P9" i="25"/>
  <c r="O9" i="25"/>
  <c r="N9" i="25"/>
  <c r="M9" i="25"/>
  <c r="P2" i="37" l="1"/>
  <c r="M8" i="25" l="1"/>
  <c r="N8" i="25"/>
  <c r="O8" i="25"/>
  <c r="P8" i="25"/>
  <c r="Q4" i="34" l="1"/>
  <c r="P4" i="34"/>
  <c r="O4" i="34"/>
  <c r="N4" i="34"/>
  <c r="Q3" i="34"/>
  <c r="P3" i="34"/>
  <c r="O3" i="34"/>
  <c r="N3" i="34"/>
  <c r="Q2" i="34"/>
  <c r="P2" i="34"/>
  <c r="O2" i="34"/>
  <c r="N2" i="34"/>
  <c r="S4" i="22"/>
  <c r="R4" i="22"/>
  <c r="Q4" i="22"/>
  <c r="S3" i="22"/>
  <c r="R3" i="22"/>
  <c r="Q3" i="22"/>
  <c r="S2" i="22"/>
  <c r="R2" i="22"/>
  <c r="Q2" i="22"/>
  <c r="Q5" i="35"/>
  <c r="P5" i="35"/>
  <c r="O5" i="35"/>
  <c r="N5" i="35"/>
  <c r="Q4" i="35"/>
  <c r="P4" i="35"/>
  <c r="O4" i="35"/>
  <c r="N4" i="35"/>
  <c r="Q3" i="35"/>
  <c r="P3" i="35"/>
  <c r="O3" i="35"/>
  <c r="N3" i="35"/>
  <c r="Q2" i="35"/>
  <c r="P2" i="35"/>
  <c r="O2" i="35"/>
  <c r="N2" i="35"/>
  <c r="S2" i="42" l="1"/>
  <c r="T2" i="41" l="1"/>
  <c r="S2" i="41"/>
  <c r="R2" i="41"/>
  <c r="R6" i="36" l="1"/>
  <c r="Q6" i="36"/>
  <c r="P6" i="36"/>
  <c r="O6" i="36"/>
  <c r="R5" i="36"/>
  <c r="Q5" i="36"/>
  <c r="P5" i="36"/>
  <c r="O5" i="36"/>
  <c r="U2" i="38"/>
  <c r="T2" i="38"/>
  <c r="S2" i="38"/>
  <c r="R2" i="38"/>
  <c r="S2" i="37"/>
  <c r="R2" i="37"/>
  <c r="Q2" i="37"/>
  <c r="R4" i="36"/>
  <c r="Q4" i="36"/>
  <c r="P4" i="36"/>
  <c r="O4" i="36"/>
  <c r="R3" i="36"/>
  <c r="Q3" i="36"/>
  <c r="P3" i="36"/>
  <c r="O3" i="36"/>
  <c r="R2" i="36"/>
  <c r="Q2" i="36"/>
  <c r="P2" i="36"/>
  <c r="O2" i="36"/>
  <c r="P7" i="25"/>
  <c r="O7" i="25"/>
  <c r="N7" i="25"/>
  <c r="M7" i="25"/>
  <c r="P6" i="25"/>
  <c r="O6" i="25"/>
  <c r="N6" i="25"/>
  <c r="M6" i="25"/>
  <c r="P5" i="25"/>
  <c r="O5" i="25"/>
  <c r="N5" i="25"/>
  <c r="M5" i="25"/>
  <c r="P4" i="25"/>
  <c r="O4" i="25"/>
  <c r="N4" i="25"/>
  <c r="M4" i="25"/>
  <c r="P3" i="25"/>
  <c r="O3" i="25"/>
  <c r="N3" i="25"/>
  <c r="M3" i="25"/>
  <c r="P2" i="25"/>
  <c r="O2" i="25"/>
  <c r="N2" i="25"/>
  <c r="M2" i="25"/>
  <c r="W2" i="27"/>
  <c r="M2" i="33"/>
  <c r="Z2" i="27"/>
  <c r="U2" i="42"/>
  <c r="T2" i="42"/>
  <c r="Y2" i="27"/>
  <c r="X2" i="27"/>
  <c r="U2" i="40"/>
  <c r="T2" i="40"/>
  <c r="S2" i="40"/>
  <c r="R2" i="40"/>
  <c r="O2" i="39"/>
  <c r="N2" i="39"/>
  <c r="M2" i="39"/>
  <c r="P2" i="33"/>
  <c r="O2" i="33"/>
  <c r="N2"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indexed="81"/>
            <rFont val="ＭＳ Ｐゴシック"/>
            <family val="2"/>
            <charset val="128"/>
          </rPr>
          <t>牝馬限定レースの場合は背景色が薄赤色になります</t>
        </r>
      </text>
    </comment>
    <comment ref="U2" authorId="0" shapeId="0" xr:uid="{00000000-0006-0000-0000-000002000000}">
      <text>
        <r>
          <rPr>
            <sz val="14"/>
            <color indexed="81"/>
            <rFont val="ＭＳ Ｐゴシック"/>
            <family val="2"/>
            <charset val="128"/>
          </rPr>
          <t>先週の結果分析で使われている指数。
各競馬場の距離・コース・クラス別に番組独自の「基準タイム」が設定されており、その基準タイムよりどれだけ速かったor遅かったかという事を示している。
マイナス方向に値が大きければ大きいほど、優秀な時計、プラス方向に大きければ大きいほど、評価できないタイムという事になる。
「基準タイム」－「走破タイム」＝『タイム差』</t>
        </r>
      </text>
    </comment>
    <comment ref="W2" authorId="0" shapeId="0" xr:uid="{00000000-0006-0000-0000-000003000000}">
      <text>
        <r>
          <rPr>
            <sz val="14"/>
            <color indexed="81"/>
            <rFont val="ＭＳ Ｐゴシック"/>
            <family val="2"/>
            <charset val="128"/>
          </rPr>
          <t xml:space="preserve">
『先週の結果分析』の中で、結果分析の基礎となっている、その馬が持つポテンシャル、つまり『真の価値』のことである。
完全タイム差とは、どのように算出されるのか。それは以下のどちらかなのだ。
　１「タイム差」－「馬場差」＝『真の価値』
　２「タイム差」－「馬場差」－「ペース差」＝『真の価値』</t>
        </r>
      </text>
    </comment>
    <comment ref="X2" authorId="0" shapeId="0" xr:uid="{00000000-0006-0000-0000-000004000000}">
      <text>
        <r>
          <rPr>
            <b/>
            <sz val="14"/>
            <color indexed="81"/>
            <rFont val="ＭＳ Ｐゴシック"/>
            <family val="2"/>
            <charset val="128"/>
          </rPr>
          <t>番組内で表示されている馬場差のことである。この馬場差は主に中距離を対象としている。
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<sst xmlns="http://schemas.openxmlformats.org/spreadsheetml/2006/main" count="1639" uniqueCount="559">
  <si>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</si>
  <si>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</si>
  <si>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</si>
  <si>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</si>
  <si>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</si>
  <si>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</si>
  <si>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</si>
  <si>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</si>
  <si>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</si>
  <si>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</si>
  <si>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</si>
  <si>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</si>
  <si>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</si>
  <si>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</si>
  <si>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</si>
  <si>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</si>
  <si>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</si>
  <si>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</si>
  <si>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</si>
  <si>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</si>
  <si>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</si>
  <si>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</si>
  <si>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</si>
  <si>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</si>
  <si>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</si>
  <si>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</si>
  <si>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</si>
  <si>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</si>
  <si>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</si>
  <si>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</si>
  <si>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</si>
  <si>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</si>
  <si>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</si>
  <si>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</si>
  <si>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1300m</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</si>
  <si>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</si>
  <si>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</si>
  <si>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</si>
  <si>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</si>
  <si>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</si>
  <si>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</si>
  <si>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</si>
  <si>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</si>
  <si>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</si>
  <si>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</si>
  <si>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</si>
  <si>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</si>
  <si>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</si>
  <si>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</si>
  <si>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</si>
  <si>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</si>
  <si>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</si>
  <si>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</si>
  <si>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</si>
  <si>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</si>
  <si>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</si>
  <si>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</si>
  <si>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</si>
  <si>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</si>
  <si>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</si>
  <si>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</si>
  <si>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</si>
  <si>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</si>
  <si>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</si>
  <si>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</si>
  <si>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</si>
  <si>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</si>
  <si>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</si>
  <si>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</si>
  <si>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</si>
  <si>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</si>
  <si>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</si>
  <si>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</si>
  <si>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</si>
  <si>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</si>
  <si>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</si>
  <si>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</si>
  <si>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5"/>
  </si>
  <si>
    <t>13F</t>
    <phoneticPr fontId="5"/>
  </si>
  <si>
    <t>14F</t>
    <phoneticPr fontId="5"/>
  </si>
  <si>
    <t>15F</t>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</si>
  <si>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</si>
  <si>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</si>
  <si>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</si>
  <si>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</si>
  <si>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</si>
  <si>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</si>
  <si>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</si>
  <si>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</si>
  <si>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</si>
  <si>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</si>
  <si>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</si>
  <si>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</si>
  <si>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</si>
  <si>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</si>
  <si>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</si>
  <si>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</si>
  <si>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</si>
  <si>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</si>
  <si>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</si>
  <si>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5"/>
  </si>
  <si>
    <t>7F</t>
    <phoneticPr fontId="1"/>
  </si>
  <si>
    <t>コース</t>
    <phoneticPr fontId="13"/>
  </si>
  <si>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</si>
  <si>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</si>
  <si>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</si>
  <si>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</si>
  <si>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</si>
  <si>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</si>
  <si>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</si>
  <si>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</si>
  <si>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</si>
  <si>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</si>
  <si>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</si>
  <si>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</si>
  <si>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</si>
  <si>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</si>
  <si>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</si>
  <si>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</si>
  <si>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</si>
  <si>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</si>
  <si>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</si>
  <si>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</si>
  <si>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</si>
  <si>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3"/>
  </si>
  <si>
    <t>ペ補</t>
    <rPh sb="1" eb="2">
      <t>ホセイ</t>
    </rPh>
    <phoneticPr fontId="13"/>
  </si>
  <si>
    <t>コース</t>
    <phoneticPr fontId="13"/>
  </si>
  <si>
    <t>100m</t>
    <phoneticPr fontId="2"/>
  </si>
  <si>
    <t>300m</t>
    <phoneticPr fontId="2"/>
  </si>
  <si>
    <t>500m</t>
    <phoneticPr fontId="2"/>
  </si>
  <si>
    <t>700m</t>
    <phoneticPr fontId="2"/>
  </si>
  <si>
    <t>900m</t>
    <phoneticPr fontId="2"/>
  </si>
  <si>
    <t>1100m</t>
    <phoneticPr fontId="13"/>
  </si>
  <si>
    <t>上500m</t>
    <rPh sb="0" eb="1">
      <t>ウ</t>
    </rPh>
    <phoneticPr fontId="2"/>
  </si>
  <si>
    <t>中1F</t>
    <rPh sb="0" eb="1">
      <t>ナk</t>
    </rPh>
    <phoneticPr fontId="2"/>
  </si>
  <si>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</si>
  <si>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</si>
  <si>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</si>
  <si>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</si>
  <si>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</si>
  <si>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</si>
  <si>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</si>
  <si>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</si>
  <si>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</si>
  <si>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</si>
  <si>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</si>
  <si>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上500m</t>
    <rPh sb="0" eb="1">
      <t>ウ</t>
    </rPh>
    <phoneticPr fontId="1"/>
  </si>
  <si>
    <t>1500m</t>
    <phoneticPr fontId="1"/>
  </si>
  <si>
    <t>1700m</t>
    <phoneticPr fontId="1"/>
  </si>
  <si>
    <t>1900m</t>
    <phoneticPr fontId="1"/>
  </si>
  <si>
    <t>2300m</t>
    <phoneticPr fontId="1"/>
  </si>
  <si>
    <t>16F</t>
    <phoneticPr fontId="13"/>
  </si>
  <si>
    <t>17F</t>
    <phoneticPr fontId="13"/>
  </si>
  <si>
    <t>中11F</t>
    <rPh sb="0" eb="1">
      <t>ナk</t>
    </rPh>
    <phoneticPr fontId="2"/>
  </si>
  <si>
    <t>クラス</t>
    <phoneticPr fontId="1"/>
  </si>
  <si>
    <t>タイム</t>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</si>
  <si>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</si>
  <si>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</si>
  <si>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</si>
  <si>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</si>
  <si>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</si>
  <si>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</si>
  <si>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</si>
  <si>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</si>
  <si>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</si>
  <si>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</si>
  <si>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</si>
  <si>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</si>
  <si>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</si>
  <si>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</si>
  <si>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</si>
  <si>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</si>
  <si>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コース</t>
    <phoneticPr fontId="1"/>
  </si>
  <si>
    <t>バイアス</t>
    <phoneticPr fontId="1"/>
  </si>
  <si>
    <t>コメント</t>
    <phoneticPr fontId="1"/>
  </si>
  <si>
    <t>馬場差</t>
    <phoneticPr fontId="13"/>
  </si>
  <si>
    <t>含水(ゴ)</t>
    <rPh sb="0" eb="2">
      <t>ガンス</t>
    </rPh>
    <phoneticPr fontId="13"/>
  </si>
  <si>
    <t>含水(4)</t>
    <rPh sb="0" eb="2">
      <t>ガンス</t>
    </rPh>
    <phoneticPr fontId="13"/>
  </si>
  <si>
    <t>勝ち馬メモ</t>
    <rPh sb="0" eb="1">
      <t>カ</t>
    </rPh>
    <rPh sb="2" eb="5">
      <t>ウm</t>
    </rPh>
    <phoneticPr fontId="1"/>
  </si>
  <si>
    <t>OP</t>
    <phoneticPr fontId="13"/>
  </si>
  <si>
    <t>D</t>
    <phoneticPr fontId="13"/>
  </si>
  <si>
    <t>OP</t>
    <phoneticPr fontId="5"/>
  </si>
  <si>
    <t>3OP</t>
    <phoneticPr fontId="13"/>
  </si>
  <si>
    <t>未勝利</t>
    <rPh sb="0" eb="1">
      <t>ミショウリ</t>
    </rPh>
    <phoneticPr fontId="5"/>
  </si>
  <si>
    <t>1勝</t>
    <rPh sb="1" eb="2">
      <t>ショウ</t>
    </rPh>
    <phoneticPr fontId="5"/>
  </si>
  <si>
    <t>未勝利</t>
    <rPh sb="0" eb="3">
      <t>ミショウリ</t>
    </rPh>
    <phoneticPr fontId="5"/>
  </si>
  <si>
    <t>2勝</t>
    <rPh sb="1" eb="2">
      <t>ショウ</t>
    </rPh>
    <phoneticPr fontId="5"/>
  </si>
  <si>
    <t>1勝</t>
    <rPh sb="1" eb="2">
      <t>ショウ</t>
    </rPh>
    <phoneticPr fontId="13"/>
  </si>
  <si>
    <t>2勝</t>
    <rPh sb="1" eb="2">
      <t>ショウ</t>
    </rPh>
    <phoneticPr fontId="13"/>
  </si>
  <si>
    <t>3勝</t>
    <rPh sb="1" eb="2">
      <t>ショウ</t>
    </rPh>
    <phoneticPr fontId="5"/>
  </si>
  <si>
    <t>3 1勝</t>
    <rPh sb="3" eb="4">
      <t>ショウ</t>
    </rPh>
    <phoneticPr fontId="13"/>
  </si>
  <si>
    <t>新馬</t>
    <rPh sb="0" eb="1">
      <t>シンバ</t>
    </rPh>
    <phoneticPr fontId="13"/>
  </si>
  <si>
    <t>3勝</t>
    <rPh sb="1" eb="2">
      <t>ショウ</t>
    </rPh>
    <phoneticPr fontId="13"/>
  </si>
  <si>
    <t>未勝利</t>
    <rPh sb="0" eb="3">
      <t>ミショウリ</t>
    </rPh>
    <phoneticPr fontId="13"/>
  </si>
  <si>
    <t>クッション</t>
    <phoneticPr fontId="13"/>
  </si>
  <si>
    <t>馬場L</t>
    <rPh sb="0" eb="2">
      <t>ババ</t>
    </rPh>
    <phoneticPr fontId="13"/>
  </si>
  <si>
    <t>馬場L</t>
    <rPh sb="0" eb="2">
      <t>ババ</t>
    </rPh>
    <phoneticPr fontId="5"/>
  </si>
  <si>
    <t>新馬</t>
    <rPh sb="0" eb="2">
      <t>シンバ</t>
    </rPh>
    <phoneticPr fontId="5"/>
  </si>
  <si>
    <t>新馬</t>
    <rPh sb="0" eb="2">
      <t>シンバ</t>
    </rPh>
    <phoneticPr fontId="13"/>
  </si>
  <si>
    <t>B</t>
    <phoneticPr fontId="13"/>
  </si>
  <si>
    <t>C</t>
    <phoneticPr fontId="13"/>
  </si>
  <si>
    <t>D</t>
    <phoneticPr fontId="5"/>
  </si>
  <si>
    <t>C</t>
    <phoneticPr fontId="5"/>
  </si>
  <si>
    <t>クロンターフ</t>
    <phoneticPr fontId="13"/>
  </si>
  <si>
    <t>稍重</t>
    <rPh sb="0" eb="2">
      <t>ヤヤオモ</t>
    </rPh>
    <phoneticPr fontId="5"/>
  </si>
  <si>
    <t>M</t>
    <phoneticPr fontId="5"/>
  </si>
  <si>
    <t>平坦</t>
    <rPh sb="0" eb="2">
      <t>ヘイタn</t>
    </rPh>
    <phoneticPr fontId="5"/>
  </si>
  <si>
    <t>ストライプ</t>
    <phoneticPr fontId="13"/>
  </si>
  <si>
    <t>凍結防止</t>
  </si>
  <si>
    <t>良</t>
    <rPh sb="0" eb="1">
      <t>ヨイ</t>
    </rPh>
    <phoneticPr fontId="13"/>
  </si>
  <si>
    <t>SS</t>
    <phoneticPr fontId="13"/>
  </si>
  <si>
    <t>瞬発</t>
    <rPh sb="0" eb="2">
      <t>シュンパテゥ</t>
    </rPh>
    <phoneticPr fontId="13"/>
  </si>
  <si>
    <t>S</t>
    <phoneticPr fontId="13"/>
  </si>
  <si>
    <t>ハーツクライ</t>
    <phoneticPr fontId="13"/>
  </si>
  <si>
    <t>平坦</t>
    <rPh sb="0" eb="1">
      <t>ヘイタn</t>
    </rPh>
    <phoneticPr fontId="5"/>
  </si>
  <si>
    <t>プレフェリータ</t>
    <phoneticPr fontId="1"/>
  </si>
  <si>
    <t>モーリス</t>
    <phoneticPr fontId="5"/>
  </si>
  <si>
    <t>トゥザワールド</t>
    <phoneticPr fontId="5"/>
  </si>
  <si>
    <t>マクフィ</t>
    <phoneticPr fontId="5"/>
  </si>
  <si>
    <t>ガーズウッド</t>
    <phoneticPr fontId="5"/>
  </si>
  <si>
    <t>サウスヴィグラス</t>
    <phoneticPr fontId="5"/>
  </si>
  <si>
    <t>メダリアドーロ</t>
    <phoneticPr fontId="5"/>
  </si>
  <si>
    <t>M</t>
    <phoneticPr fontId="13"/>
  </si>
  <si>
    <t>平坦</t>
    <rPh sb="0" eb="2">
      <t>ヘイタn</t>
    </rPh>
    <phoneticPr fontId="13"/>
  </si>
  <si>
    <t>トーセンインディゴ</t>
    <phoneticPr fontId="13"/>
  </si>
  <si>
    <t>稍重</t>
    <rPh sb="0" eb="2">
      <t>ヤヤオモ</t>
    </rPh>
    <phoneticPr fontId="13"/>
  </si>
  <si>
    <t>重</t>
    <rPh sb="0" eb="1">
      <t>オモイ</t>
    </rPh>
    <phoneticPr fontId="5"/>
  </si>
  <si>
    <t>ダイワメジャー</t>
    <phoneticPr fontId="13"/>
  </si>
  <si>
    <t>ローエングリン</t>
    <phoneticPr fontId="13"/>
  </si>
  <si>
    <t>アジアエクスプレス</t>
    <phoneticPr fontId="13"/>
  </si>
  <si>
    <t>A</t>
    <phoneticPr fontId="13"/>
  </si>
  <si>
    <t>稍重</t>
    <rPh sb="0" eb="1">
      <t>ヤヤオモ</t>
    </rPh>
    <phoneticPr fontId="13"/>
  </si>
  <si>
    <t>タイセイスラッガー</t>
    <phoneticPr fontId="13"/>
  </si>
  <si>
    <t>タイセイレジェンド</t>
    <phoneticPr fontId="13"/>
  </si>
  <si>
    <t>ユニオンラグズ</t>
    <phoneticPr fontId="13"/>
  </si>
  <si>
    <t>ヘニーヒューズ</t>
    <phoneticPr fontId="13"/>
  </si>
  <si>
    <t>H</t>
    <phoneticPr fontId="13"/>
  </si>
  <si>
    <t>ボーデン</t>
    <phoneticPr fontId="13"/>
  </si>
  <si>
    <t>ハービンジャー</t>
    <phoneticPr fontId="13"/>
  </si>
  <si>
    <t>モーリス</t>
    <phoneticPr fontId="13"/>
  </si>
  <si>
    <t>ラブリーデイ</t>
    <phoneticPr fontId="13"/>
  </si>
  <si>
    <t>ラヴォルタ</t>
    <phoneticPr fontId="13"/>
  </si>
  <si>
    <t>ロードカナロア</t>
    <phoneticPr fontId="13"/>
  </si>
  <si>
    <t>バゴ</t>
    <phoneticPr fontId="13"/>
  </si>
  <si>
    <t>H</t>
    <phoneticPr fontId="5"/>
  </si>
  <si>
    <t>ロークアルルージュ</t>
    <phoneticPr fontId="5"/>
  </si>
  <si>
    <t>クロフネ</t>
    <phoneticPr fontId="5"/>
  </si>
  <si>
    <t>キングカメハメハ</t>
    <phoneticPr fontId="5"/>
  </si>
  <si>
    <t>カレンブラックヒル</t>
    <phoneticPr fontId="5"/>
  </si>
  <si>
    <t>ギガバッケン</t>
    <phoneticPr fontId="5"/>
  </si>
  <si>
    <t>アイルハヴアナザー</t>
    <phoneticPr fontId="5"/>
  </si>
  <si>
    <t>オルフェーヴル</t>
    <phoneticPr fontId="5"/>
  </si>
  <si>
    <t>タガノビューティー</t>
    <phoneticPr fontId="5"/>
  </si>
  <si>
    <t>ヘニーヒューズ</t>
    <phoneticPr fontId="5"/>
  </si>
  <si>
    <t>スパイツタウン</t>
    <phoneticPr fontId="5"/>
  </si>
  <si>
    <t>ブラックタイド</t>
    <phoneticPr fontId="5"/>
  </si>
  <si>
    <t>ルーラーシップ</t>
    <phoneticPr fontId="13"/>
  </si>
  <si>
    <t>リーチザクラウン</t>
    <phoneticPr fontId="13"/>
  </si>
  <si>
    <t>ポタジェ</t>
    <phoneticPr fontId="13"/>
  </si>
  <si>
    <t>ディープインパクト</t>
    <phoneticPr fontId="13"/>
  </si>
  <si>
    <t>ジャングルポケット</t>
    <phoneticPr fontId="13"/>
  </si>
  <si>
    <t>ヤシャマル</t>
    <phoneticPr fontId="13"/>
  </si>
  <si>
    <t>キズナ</t>
    <phoneticPr fontId="13"/>
  </si>
  <si>
    <t>ノヴェリスト</t>
    <phoneticPr fontId="13"/>
  </si>
  <si>
    <t>瞬発</t>
    <rPh sb="0" eb="1">
      <t>シュンパテゥ</t>
    </rPh>
    <phoneticPr fontId="13"/>
  </si>
  <si>
    <t>グアドループ</t>
    <phoneticPr fontId="5"/>
  </si>
  <si>
    <t>稍重</t>
    <rPh sb="0" eb="1">
      <t>ヤヤオモ</t>
    </rPh>
    <phoneticPr fontId="5"/>
  </si>
  <si>
    <t>ヴィクトワールピサ</t>
    <phoneticPr fontId="5"/>
  </si>
  <si>
    <t>シニスターミニスター</t>
    <phoneticPr fontId="5"/>
  </si>
  <si>
    <t>タピット</t>
    <phoneticPr fontId="5"/>
  </si>
  <si>
    <t>サトノバトラー</t>
    <phoneticPr fontId="5"/>
  </si>
  <si>
    <t>重</t>
    <rPh sb="0" eb="1">
      <t xml:space="preserve">オモ </t>
    </rPh>
    <phoneticPr fontId="5"/>
  </si>
  <si>
    <t>オールステイ</t>
    <phoneticPr fontId="5"/>
  </si>
  <si>
    <t>クリエイターII</t>
    <phoneticPr fontId="5"/>
  </si>
  <si>
    <t>パラノイド</t>
    <phoneticPr fontId="13"/>
  </si>
  <si>
    <t>トゥザグローリー</t>
    <phoneticPr fontId="13"/>
  </si>
  <si>
    <t>平坦</t>
    <rPh sb="0" eb="1">
      <t>ヘイタn</t>
    </rPh>
    <phoneticPr fontId="13"/>
  </si>
  <si>
    <t>グロリアスホープ</t>
    <phoneticPr fontId="13"/>
  </si>
  <si>
    <t>ゴールドアリュール</t>
    <phoneticPr fontId="13"/>
  </si>
  <si>
    <t>キンシャサノキセキ</t>
    <phoneticPr fontId="13"/>
  </si>
  <si>
    <t>タニノギムレット</t>
    <phoneticPr fontId="13"/>
  </si>
  <si>
    <t>スクリーンヒーロー</t>
    <phoneticPr fontId="13"/>
  </si>
  <si>
    <t>エクランドール</t>
    <phoneticPr fontId="13"/>
  </si>
  <si>
    <t>ゴールドシップ</t>
    <phoneticPr fontId="13"/>
  </si>
  <si>
    <t>アポロティアモ</t>
    <phoneticPr fontId="5"/>
  </si>
  <si>
    <t>キズナ</t>
    <phoneticPr fontId="5"/>
  </si>
  <si>
    <t>エピファネイア</t>
    <phoneticPr fontId="5"/>
  </si>
  <si>
    <t>プロヴィデンス</t>
    <phoneticPr fontId="5"/>
  </si>
  <si>
    <t>ﾏｼﾞｪｽﾃｨｯｸｳｫﾘｱｰ</t>
    <phoneticPr fontId="5"/>
  </si>
  <si>
    <t>グレートマジシャン</t>
    <phoneticPr fontId="13"/>
  </si>
  <si>
    <t>ワールドエース</t>
    <phoneticPr fontId="13"/>
  </si>
  <si>
    <t>テルツェット</t>
    <phoneticPr fontId="13"/>
  </si>
  <si>
    <t>ブレイクランアウト</t>
    <phoneticPr fontId="13"/>
  </si>
  <si>
    <t>レッドルゼル</t>
    <phoneticPr fontId="5"/>
  </si>
  <si>
    <t>ロードカナロア</t>
    <phoneticPr fontId="5"/>
  </si>
  <si>
    <t>ｽﾀﾁｭｰｵﾌﾞﾘﾊﾞﾃｨ</t>
    <phoneticPr fontId="5"/>
  </si>
  <si>
    <t>ハーツクライ</t>
    <phoneticPr fontId="5"/>
  </si>
  <si>
    <t>ルナシオン</t>
    <phoneticPr fontId="13"/>
  </si>
  <si>
    <t>ストリートセンス</t>
    <phoneticPr fontId="13"/>
  </si>
  <si>
    <t>少頭数で先行タイプが少なかったとはいえ超のつくスローペース戦に。もう前に行った馬しかどうしようもないようなレース展開だった。</t>
    <phoneticPr fontId="13"/>
  </si>
  <si>
    <t>今回は超スローを１枠から完璧な競馬ができており最大限に恵まれた。次走は重賞だろうが京王杯2歳Sの内容からもそこまで信頼しすぎない方が良さそう。</t>
    <phoneticPr fontId="13"/>
  </si>
  <si>
    <t>先行馬が少ないスローペースだったが、ルメールが向こう正面で捲ってきたことで4F目に11.4を刻む特殊な展開に。スローなのに前が止まる差し向きの低指数戦になった。</t>
    <phoneticPr fontId="13"/>
  </si>
  <si>
    <t>今回はスローなのに前が止まる低指数戦を完璧な競馬ができていた。昨年の白富士S並に低レベル戦でしょうし、この戦績で次走重賞で人気するなら危険。</t>
    <phoneticPr fontId="13"/>
  </si>
  <si>
    <t>東京ダートは土曜日よりは若干乾いた馬場。久々だったパラノイドが鋭い決め手を見せて差し切り勝ちとなった。</t>
    <phoneticPr fontId="13"/>
  </si>
  <si>
    <t>間隔を開けて馬が良くなっていたか。じっくり溜めて末脚を活かす競馬で距離を克服した感じで、本質は1400mぐらいか。良馬場のマイルだと怪しい感じも。</t>
    <phoneticPr fontId="13"/>
  </si>
  <si>
    <t>初戦は外差し馬場で内枠、２戦目は道悪馬場。今回初めてまともな競馬ができた。時計的にも上のクラスで通用するが、兄弟を見ている限りある程度のところで限界は来るかも。</t>
    <phoneticPr fontId="13"/>
  </si>
  <si>
    <t>ウインシャーロットが逃げて淀みない流れ。デビューからの２戦は馬場に泣かされたクロンターフが良馬場のマイル戦で鮮やかな一変を見せた。</t>
    <phoneticPr fontId="13"/>
  </si>
  <si>
    <t>リーブラテソーロが逃げてゆったりとした流れからの瞬発戦に。バジオウが早めに抜け出したが、グレートマジシャンが抜けた瞬発力を見せて突き抜けた。</t>
    <phoneticPr fontId="13"/>
  </si>
  <si>
    <t>ついにこのナイトマジックの血統から大物が出た感じ。高速馬場を考えてもこのペースでこのラップで突き抜けるのは強い。サドラーを持つだけにダービーはどうかだが大物だ。</t>
    <phoneticPr fontId="13"/>
  </si>
  <si>
    <t>最初の１ハロンだけ遅かったが、そこからは緩まずに持続力が問われる展開に。マイルでは全勝のテルツェットがここも一発回答で突破した。</t>
    <phoneticPr fontId="13"/>
  </si>
  <si>
    <t>大外から一頭だけ差してきたようにマイルでは強い。ただこの日の馬場を考えると時計は微妙で、いきなり重賞で人気になるようなら相手評価程度でとどめたい。</t>
    <phoneticPr fontId="13"/>
  </si>
  <si>
    <t>中盤が緩んでゆったりとした展開に。ハイレベルだったロードリッチの１勝クラスで走れていたグロリアスホープがここは順当勝ちとなった。</t>
    <phoneticPr fontId="13"/>
  </si>
  <si>
    <t>前走は砂嵐舞う特殊事象に泣いた感じ。今回は外枠でスローペースを完璧に運べていた。あまりにも恵まれたので上のクラスでは様子見。</t>
    <phoneticPr fontId="13"/>
  </si>
  <si>
    <t>少頭数ながらアポロティアモが早めに仕掛けたことでそこまでペースが緩まず。ずっと２着続きだったアポロティアモが待望の勝利を手にした。</t>
    <phoneticPr fontId="5"/>
  </si>
  <si>
    <t>母父ゴーストザッパーの血が出た持続力型。勝ち味に遅いが明らかにクラス上位の存在でしたし、上のクラスでも普通に通用するはず。</t>
    <phoneticPr fontId="5"/>
  </si>
  <si>
    <t>ルメールが完璧に乗ったが、いかにもこの舞台があっていたという感じの内容。時計的にも上のクラスで通用していいが、この条件以外では怪しい。</t>
    <phoneticPr fontId="5"/>
  </si>
  <si>
    <t>初ダートのタスマンハイウェイが逃げる展開。最後は外目からスムーズに運んだサトノバトラーが突き抜けて勝利となった。</t>
    <phoneticPr fontId="5"/>
  </si>
  <si>
    <t>平均ペースで流れて上位人気３頭が後続を突き放した。単純に３頭が能力抜けていたんだろう。</t>
    <phoneticPr fontId="5"/>
  </si>
  <si>
    <t>先行馬が多かったがリュクスウォリアーが行ききってそこまで速い流れにはならず。外枠からスムーズな競馬ができたプロヴィデンスが勝利。</t>
    <phoneticPr fontId="5"/>
  </si>
  <si>
    <t>前走は内枠でハイペースに泣かされた感じ。今回は外枠からスムーズな競馬ができたのが大きい。クラス慣れは必要な感じがします。</t>
    <phoneticPr fontId="5"/>
  </si>
  <si>
    <t>じっくり溜める競馬で追い出しを我慢したのが勝因。かかり癖があるので距離が持たないだけで、芝でもマイル以下で溜める競馬ができれば上級クラスで通用するはず。</t>
    <phoneticPr fontId="5"/>
  </si>
  <si>
    <t>フジツボノミヤがぶっ飛ばして超ハイペース。それに加えて高速馬場だったにしても1:45:2なんて未勝利で出る時計ではない。ボーデンは世代最強級でしょう。</t>
    <phoneticPr fontId="13"/>
  </si>
  <si>
    <t>同じ配合のブラストワンピース級の素材と見ていいか、血統的にはそれ以上も。スピードもあるのでハービンジャー産駒の最高傑作かも。皐月賞の最有力候補に浮上した。</t>
    <phoneticPr fontId="13"/>
  </si>
  <si>
    <t>ピンシャンが飛ばして逃げたことで最後は差し馬が突っ込んでくる展開に。距離を短くしたタガノビューティーがようやくオープン入りとなった。</t>
    <phoneticPr fontId="5"/>
  </si>
  <si>
    <t>ようやくオープンに来たという感じ。今回は展開に恵まれた面はあり。オープンでも通用しそうだが、相手次第な部分もあると思います。人気になりそうなだけに・・・</t>
    <phoneticPr fontId="5"/>
  </si>
  <si>
    <t>レッドカルムが意表を突いた逃げを打って速い流れに。最後は差し馬が台頭する展開になり、ロークアルルージュが大穴を開けた。</t>
    <phoneticPr fontId="5"/>
  </si>
  <si>
    <t>今回は馬体増で状態面が戻っていたか。それに加えて得意の東京ダート1400mで展開も向いて、と全てがハマった感じはします。</t>
    <phoneticPr fontId="5"/>
  </si>
  <si>
    <t>東京ダートは雪の影響が残って高速馬場。その馬場を考えればスローペースだった感じで、逃げたタイセイスラッガーがそのまま押し切って勝利となった。</t>
    <phoneticPr fontId="13"/>
  </si>
  <si>
    <t>脚抜きの良い馬場でスローペースの逃げが打てて完全に恵まれた。ハイレベル戦だったのでそれでも評価できるが、厳しいペースになったり揉まれたりしてどうなのか。</t>
    <phoneticPr fontId="13"/>
  </si>
  <si>
    <t>全体的にそこまで緩まずに平均ペースで流れた一戦。最後は差し馬が外から伸びてくる展開になり、ギガバッケンが差し切って勝利。</t>
    <phoneticPr fontId="5"/>
  </si>
  <si>
    <t>叩き良化型のアイルハヴアナザー産駒で使われて良くなっていたか。超大型馬なので東京ダート2100m専用機で大外をぶん回す戦法もハマった。</t>
    <phoneticPr fontId="5"/>
  </si>
  <si>
    <t>高速馬場でかなりのスローペース戦になった感じ。上がり3ハロンだけのレースになった。</t>
    <phoneticPr fontId="13"/>
  </si>
  <si>
    <t>少頭数だったがヴァイスブリッツが大逃げを打つ展開に。ルナシオンが順当勝ちとなったが、この時計はさすがに遅すぎるんじゃないだろうか。</t>
    <phoneticPr fontId="13"/>
  </si>
  <si>
    <t>久々で+26kgで勝ちきった点は評価するが、それでも相手が弱くて時計も遅い。出遅れ癖やズブさがあって多頭数も苦手そうなので、昇級すると危なそう。</t>
    <phoneticPr fontId="13"/>
  </si>
  <si>
    <t>久々で太め残り。超スローからの瞬発戦も合う感じはしなかったが地力で勝ちきった。キズナ産駒らしい立ち回り型で上のクラスでも通用するだろう。</t>
    <phoneticPr fontId="13"/>
  </si>
  <si>
    <t>東京ダートは雪の影響が残って高速馬場。中盤が極端に緩んでからの瞬発戦になり、トーセン２頭のワンツー決着となった。</t>
    <phoneticPr fontId="13"/>
  </si>
  <si>
    <t>ダート替わりで揉まれる競馬にも対応して勝利。ダート血統ではないので本当にペース流れて厳しいレースになった時にどうだろうか。</t>
    <phoneticPr fontId="13"/>
  </si>
  <si>
    <t>東京ダートは雪の影響が残って高速馬場。プレフェリータが逃げて緩い流れになりそのまま前残りの決着となった。</t>
    <phoneticPr fontId="5"/>
  </si>
  <si>
    <t>S</t>
    <phoneticPr fontId="5"/>
  </si>
  <si>
    <t>今回は逃げる競馬で一変した。馬場も展開も向いていたのでなかなか評価は難しいところ。</t>
    <phoneticPr fontId="5"/>
  </si>
  <si>
    <t>スタートも問題なくセンス良い競馬で初戦から勝ち上がった。この家系は虚弱体質なのでクラシックはあんまり考えない方が良さそう。秋華賞ぐらいを目安にしておきたい。</t>
    <phoneticPr fontId="13"/>
  </si>
  <si>
    <t>新馬戦にしてもかなりのスローペースの展開に。人気2頭のデッドヒートとなったが、エクランドールがわずかハナ差制して勝利。</t>
    <phoneticPr fontId="13"/>
  </si>
  <si>
    <t>新馬戦らしくスローペースからの瞬発戦に。ただ、この日の馬場を考えると、これぐらいのペースなら新馬戦でももう少し速い時計が出ておかしくなさそうだが。</t>
    <phoneticPr fontId="13"/>
  </si>
  <si>
    <t>レースセンス抜群でスローを番手から抜け出して勝利。ちょっと時計的に評価は難しいが、血統やレースぶりからも1400mぐらいの方が合いそうな感じはします。</t>
    <phoneticPr fontId="13"/>
  </si>
  <si>
    <t>東京ダートは雪の影響が残って高速馬場。ここも新馬戦にしては速い時計の決着になり、トゥーパンクスが抜け出して完勝となった。</t>
    <phoneticPr fontId="5"/>
  </si>
  <si>
    <t>トゥーパンクス</t>
    <phoneticPr fontId="5"/>
  </si>
  <si>
    <t>ほぼ完璧な競馬はできていたが、初戦からこれだけ走れれば上出来だろう。上積み次第で上のクラスでも通用していい。</t>
    <phoneticPr fontId="5"/>
  </si>
  <si>
    <t>---</t>
  </si>
  <si>
    <t>D</t>
  </si>
  <si>
    <t>C</t>
  </si>
  <si>
    <t>E</t>
  </si>
  <si>
    <t>B</t>
  </si>
  <si>
    <t>SL</t>
  </si>
  <si>
    <t>○</t>
  </si>
  <si>
    <t>A</t>
  </si>
  <si>
    <t>3 1勝</t>
    <rPh sb="3" eb="4">
      <t>ショウ</t>
    </rPh>
    <phoneticPr fontId="5"/>
  </si>
  <si>
    <t>未勝利</t>
    <rPh sb="0" eb="1">
      <t>ミショウリ</t>
    </rPh>
    <phoneticPr fontId="13"/>
  </si>
  <si>
    <t>スズカビーチ</t>
    <phoneticPr fontId="5"/>
  </si>
  <si>
    <t>ｽｳｪﾌﾟﾄｵｰｳﾞｧｰﾎﾞｰﾄﾞ</t>
    <phoneticPr fontId="13"/>
  </si>
  <si>
    <t>ドゥラメンテ</t>
    <phoneticPr fontId="13"/>
  </si>
  <si>
    <t>良</t>
    <rPh sb="0" eb="1">
      <t>ヨイ</t>
    </rPh>
    <phoneticPr fontId="5"/>
  </si>
  <si>
    <t>スズカコーズウェイ</t>
    <phoneticPr fontId="5"/>
  </si>
  <si>
    <t>ダイワメジャー</t>
    <phoneticPr fontId="5"/>
  </si>
  <si>
    <t>ブーケオブアイリス</t>
    <phoneticPr fontId="13"/>
  </si>
  <si>
    <t>オセアダイナスティ</t>
    <phoneticPr fontId="13"/>
  </si>
  <si>
    <t>オルフェーヴル</t>
    <phoneticPr fontId="13"/>
  </si>
  <si>
    <t>トーセンブライト</t>
    <phoneticPr fontId="13"/>
  </si>
  <si>
    <t>今回のメンバーなら指数上位だった。スローペースで逃げられて展開にも恵まれた感じはします。</t>
    <phoneticPr fontId="5"/>
  </si>
  <si>
    <t>スズカビーチが無理やりに先手を奪ったがそれでもスローペース。この流れならば逃げたスズカビーチが押し切るのも当然。</t>
    <phoneticPr fontId="5"/>
  </si>
  <si>
    <t>キャビア</t>
    <phoneticPr fontId="13"/>
  </si>
  <si>
    <t>リアルインパクト</t>
    <phoneticPr fontId="13"/>
  </si>
  <si>
    <t>クリエイターII</t>
    <phoneticPr fontId="13"/>
  </si>
  <si>
    <t>シニスターミニスター</t>
    <phoneticPr fontId="13"/>
  </si>
  <si>
    <t>消耗</t>
    <rPh sb="0" eb="2">
      <t>ショウモウ</t>
    </rPh>
    <phoneticPr fontId="13"/>
  </si>
  <si>
    <t>レース中盤でルメール騎乗のアレンシュタインが一気に捲ってかなりスパートが早くなった。最後は上がりがかかる展開をジェニーアムレットが突き抜けて勝利。</t>
    <phoneticPr fontId="13"/>
  </si>
  <si>
    <t>ジェニーアムレット</t>
    <phoneticPr fontId="13"/>
  </si>
  <si>
    <t>厳しいペースを逃げて圧勝。半兄ダノングロワールと同様に東京芝2400mで一変した。キレはなさそうなので展開や乗り方が鍵になりそう。</t>
    <phoneticPr fontId="13"/>
  </si>
  <si>
    <t>シンハリング</t>
    <phoneticPr fontId="13"/>
  </si>
  <si>
    <t>キングカメハメハ</t>
    <phoneticPr fontId="13"/>
  </si>
  <si>
    <t>久々だったが速い流れを先行して優秀な時計で勝利。ダイワメジャー産駒の大物の可能性が高そうで、オープンまではあっさりで今年中に重賞に出てくる馬だろう。</t>
    <phoneticPr fontId="13"/>
  </si>
  <si>
    <t>人気のシンハリングとアオイクレアトールが先行して速い流れ。そのまま２頭がワンツーとなったが、高速馬場にしても１勝クラスでこの時計は速い。</t>
    <phoneticPr fontId="13"/>
  </si>
  <si>
    <t>カイザーバローズ</t>
    <phoneticPr fontId="13"/>
  </si>
  <si>
    <t>ハーツクライ/ルアーヴル</t>
    <phoneticPr fontId="13"/>
  </si>
  <si>
    <t>アースビヨンド</t>
    <phoneticPr fontId="13"/>
  </si>
  <si>
    <t>エスポワールシチー</t>
    <phoneticPr fontId="13"/>
  </si>
  <si>
    <t>アヴェラーレ</t>
    <phoneticPr fontId="13"/>
  </si>
  <si>
    <t>エピファネイア</t>
    <phoneticPr fontId="13"/>
  </si>
  <si>
    <t>クロッカスSに続いて超のつくスローペース戦に。こうなるともう前に行った馬かインを通った馬しかどうしようもないだろう。</t>
    <phoneticPr fontId="13"/>
  </si>
  <si>
    <t>内枠からしっかりと位置をとって超スローの流れを完璧な競馬。素質はありそうだが、ここ２戦は低指数戦なので次走の重賞で真価がわかるか。</t>
    <phoneticPr fontId="13"/>
  </si>
  <si>
    <t>エイムアンドエンド</t>
    <phoneticPr fontId="13"/>
  </si>
  <si>
    <t>エイシンフラッシュ</t>
    <phoneticPr fontId="13"/>
  </si>
  <si>
    <t>クロフネ</t>
    <phoneticPr fontId="13"/>
  </si>
  <si>
    <t>メイショウボーラー</t>
    <phoneticPr fontId="13"/>
  </si>
  <si>
    <t>パルティアーモ</t>
    <phoneticPr fontId="13"/>
  </si>
  <si>
    <t>ワークフォース</t>
    <phoneticPr fontId="13"/>
  </si>
  <si>
    <t>ペイシャエヴァー</t>
    <phoneticPr fontId="13"/>
  </si>
  <si>
    <t>ショウナンカンプ</t>
    <phoneticPr fontId="13"/>
  </si>
  <si>
    <t>ベルシャザール</t>
    <phoneticPr fontId="13"/>
  </si>
  <si>
    <t>ステイゴールド</t>
    <phoneticPr fontId="13"/>
  </si>
  <si>
    <t>グローリーグローリ</t>
    <phoneticPr fontId="13"/>
  </si>
  <si>
    <t>ヨハネスブルグ</t>
    <phoneticPr fontId="13"/>
  </si>
  <si>
    <t>消耗</t>
    <rPh sb="0" eb="2">
      <t>ショウモウ</t>
    </rPh>
    <phoneticPr fontId="5"/>
  </si>
  <si>
    <t>リワードマレンゴ</t>
    <phoneticPr fontId="5"/>
  </si>
  <si>
    <t>エスポワールシチー</t>
    <phoneticPr fontId="5"/>
  </si>
  <si>
    <t>ローズボウル</t>
    <phoneticPr fontId="5"/>
  </si>
  <si>
    <t>リオンディーズ</t>
    <phoneticPr fontId="5"/>
  </si>
  <si>
    <t>シンボリクリスエス</t>
    <phoneticPr fontId="5"/>
  </si>
  <si>
    <t>サクラカレント</t>
    <phoneticPr fontId="13"/>
  </si>
  <si>
    <t>ブラックタイド</t>
    <phoneticPr fontId="13"/>
  </si>
  <si>
    <t>サトノムスタング</t>
    <phoneticPr fontId="5"/>
  </si>
  <si>
    <t>マインシャフト</t>
    <phoneticPr fontId="5"/>
  </si>
  <si>
    <t>アジアエクスプレス</t>
    <phoneticPr fontId="5"/>
  </si>
  <si>
    <t>ダノンレジェンド</t>
    <phoneticPr fontId="5"/>
  </si>
  <si>
    <t>ロジローズ</t>
    <phoneticPr fontId="13"/>
  </si>
  <si>
    <t>ロジユニヴァース</t>
    <phoneticPr fontId="13"/>
  </si>
  <si>
    <t>ニシノオイカゼ</t>
    <phoneticPr fontId="13"/>
  </si>
  <si>
    <t>エピファネイア/ダイワメジャー</t>
    <phoneticPr fontId="13"/>
  </si>
  <si>
    <t>セブリング</t>
    <phoneticPr fontId="13"/>
  </si>
  <si>
    <t>ヒルノダムール</t>
    <phoneticPr fontId="13"/>
  </si>
  <si>
    <t>スニッツェル</t>
    <phoneticPr fontId="13"/>
  </si>
  <si>
    <t>ロワマージュ/グランセソバージュ</t>
    <phoneticPr fontId="13"/>
  </si>
  <si>
    <t>セイウンヴィーナス</t>
    <phoneticPr fontId="13"/>
  </si>
  <si>
    <t>カレンブラックヒル</t>
    <phoneticPr fontId="13"/>
  </si>
  <si>
    <t>フェノーメノ</t>
    <phoneticPr fontId="13"/>
  </si>
  <si>
    <t>パープルレディー</t>
    <phoneticPr fontId="13"/>
  </si>
  <si>
    <t>スローペースから上がり2ハロンの瞬発戦になり、こうなればもうディープインパクト産駒が有利なのは明らかで上位独占の結果に。</t>
    <phoneticPr fontId="13"/>
  </si>
  <si>
    <t>ディープ産駒向きの馬場、展開になり、完璧に脚を溜められて差し切り勝ち。ノーザンファーム馬ではないのでスケールがどこまであるかは半信半疑。</t>
    <phoneticPr fontId="13"/>
  </si>
  <si>
    <t>カラテ</t>
    <phoneticPr fontId="13"/>
  </si>
  <si>
    <t>ボンボンショコラ</t>
    <phoneticPr fontId="13"/>
  </si>
  <si>
    <t>ノーザンリバー</t>
    <phoneticPr fontId="13"/>
  </si>
  <si>
    <t>サウスヴィグラス</t>
    <phoneticPr fontId="13"/>
  </si>
  <si>
    <t>アグネスデジタル</t>
    <phoneticPr fontId="13"/>
  </si>
  <si>
    <t>とにかく揉まれずに競馬ができれば強い馬。今回は出遅れたが外枠から積極的に位置を取りに行ったのが良かった。こういう競馬ができれば案外オープンでもやれるかも。</t>
    <phoneticPr fontId="13"/>
  </si>
  <si>
    <t>先行馬が全くいなかったメンバー構成。セイウンクールガイが意表を突いて逃げたが、外枠から位置を取りに行ったグローリーグローリが勝利となった。</t>
    <phoneticPr fontId="13"/>
  </si>
  <si>
    <t>特に速いペースではなかったが、最後は前がバテて上がりがかかる展開。それでもサトノムスタング以外は前が残ったのは不可解。</t>
    <phoneticPr fontId="5"/>
  </si>
  <si>
    <t>出遅れ。揉まれる競馬で一瞬怪しさを見せたが最後はなんとか差し切った。最後の伸びは微妙ですし距離が長かったかも。1200mから1300mぐらいの馬じゃないだろうか。</t>
    <phoneticPr fontId="5"/>
  </si>
  <si>
    <t>そこまで厳しいペースではなかったが、競り合うような先行争いになって前が止まる展開に。差してきたロワマージュとラパンセソバージュが同着優勝に。</t>
    <phoneticPr fontId="13"/>
  </si>
  <si>
    <t>ダートスタートで先手を奪ったオレデイイノカが逃げる展開。２戦目で位置が取れたリワードマレンゴが余裕の手応えで抜け出して勝利。</t>
    <phoneticPr fontId="5"/>
  </si>
  <si>
    <t>スタートは微妙だったが二の足の速さで位置が取れた。最後は余裕十分でしたし、上のクラスでも活躍できていいだろう。</t>
    <phoneticPr fontId="5"/>
  </si>
  <si>
    <t>スタートは遅かったがルメールが位置を取りに行ったのがポイント。3走前から馬が化けており、左回りコースならすでに実績ある通りにオープンでもやれていい。</t>
    <phoneticPr fontId="13"/>
  </si>
  <si>
    <t>スローペースからの立ち回り瞬発戦に。ルメール騎手が絶妙にポジションを取ったパルティアーモが人気に応えて勝利。</t>
    <phoneticPr fontId="13"/>
  </si>
  <si>
    <t>競り合うことなく先行３頭が気持ちよく競馬ができた感じ。もうその３頭が完全に行った行ったで粘り込む結果となった。</t>
    <phoneticPr fontId="13"/>
  </si>
  <si>
    <t>前走は控える競馬で何もできず。南関での成績からも逃げてこその馬だろう。距離はダート1300mぐらいまでだと思います。</t>
    <phoneticPr fontId="13"/>
  </si>
  <si>
    <t>エレヴァテッツァが逃げてスローペースからのロンスパ戦に。最後にセイウンヴィーナスがエレヴァテッツァを捕らえて差し切り勝ちとなった。</t>
    <phoneticPr fontId="13"/>
  </si>
  <si>
    <t>今回は相手にも恵まれて展開も良かった感じ。基本的にはカレンブラックヒル産駒のイメージ通りのマイラーだと思うが。</t>
    <phoneticPr fontId="13"/>
  </si>
  <si>
    <t>内枠を引いたグレイテストが注文をつけて逃げる展開。スルスルと捌いて伸びてきたエイムアンドエンドが差し切り勝ち。</t>
    <phoneticPr fontId="13"/>
  </si>
  <si>
    <t>左回り向きの馬で、今回はそこまでキレの問われない条件が良かった感じ。この距離は合うんじゃないだろうか。</t>
    <phoneticPr fontId="13"/>
  </si>
  <si>
    <t>全くの人気薄だったカラーズオブラブが逃げる展開。そのまま押し切るかに思われたが、人気のアースビヨンドが最後に差し切って勝利。</t>
    <phoneticPr fontId="13"/>
  </si>
  <si>
    <t>出遅れてテン乗りの横山騎手としては何もしない騎乗かと思われたが、４コーナーから動いて楽々と差し切った。上のクラスでもやれるんじゃないだろうか。</t>
    <phoneticPr fontId="13"/>
  </si>
  <si>
    <t>揉まれずにこういう競馬ができれば強いということか。ただ、今回はかなり楽なペースで逃げられた感じがします。</t>
    <phoneticPr fontId="13"/>
  </si>
  <si>
    <t>全くの人気薄のペイシャエヴァーが逃げる展開。上手くスローペースに落とし込んで、そのまま逃げ切っての圧勝となった。</t>
    <phoneticPr fontId="13"/>
  </si>
  <si>
    <t>どう見てもキレない血統で東京コースで２戦連続強い競馬を見せたのは評価。本質的には持続力型で上のクラスではキレ負けする可能性はあり。素質はそれなりに高いか。</t>
    <phoneticPr fontId="13"/>
  </si>
  <si>
    <t>道中ペースが流れて全体時計が引き揚げられた感じ。ロジテールが勝利となったがレースレベルも高いだろう。</t>
    <phoneticPr fontId="13"/>
  </si>
  <si>
    <t>前走で距離を伸ばして良さが出ていた。今回は休養に加えてさらに距離を伸ばして一気にパフォーマンスを上げてきた。揉まれるとダメそうだが上でも通用するだろう。</t>
    <phoneticPr fontId="5"/>
  </si>
  <si>
    <t>距離を伸ばしてきたローズボウルが早め先頭から大楽勝。なかなか速い時計が出ないこの条件では圧巻のパフォーマンスと言っていいか。</t>
    <phoneticPr fontId="5"/>
  </si>
  <si>
    <t>大してペースも速くなかったが、上がりもかかって時計も遅い。ちょっと低レベル戦の可能性が高いか。</t>
    <phoneticPr fontId="13"/>
  </si>
  <si>
    <t>２戦連続で低レベル戦に恵まれた。さすがに上のクラスでは厳しいんじゃないだろうか。</t>
    <phoneticPr fontId="13"/>
  </si>
  <si>
    <t>展開を読んだ福永騎手がきっちり差し込んだ。クラス慣れしてくれば上でも。 / 指揮官もダート適性を怪しんでいたがなんとか対応。芝の方がいい気はするが。</t>
    <phoneticPr fontId="13"/>
  </si>
  <si>
    <t>速いペースで流れて最後は差しも決まる展開に。前走で脚を余していたブーケオブアイリスが差し切って勝利となった。</t>
    <phoneticPr fontId="13"/>
  </si>
  <si>
    <t>前走は出遅れてスムーズな競馬ができず。今回はまともに競馬ができてパフォーマンスを上げてきた。上のクラスでは相手次第か。</t>
    <phoneticPr fontId="13"/>
  </si>
  <si>
    <t>人気のノーリスが逃げていたが、初ダートのオセアダイナスティがまるで違う手応えから抜け出しての大楽勝。時計も古馬2勝クラスぐらいに速い。</t>
    <phoneticPr fontId="13"/>
  </si>
  <si>
    <t>そこまでコテコテのダート血統ではなかったが、ダート替わりで凄まじいパフォーマンスを見せた。時計的にも上で通用するが揉まれる競馬や東京コース以外では未知数。</t>
    <phoneticPr fontId="13"/>
  </si>
  <si>
    <t>3歳新馬戦にしてもスローペースと言っていい展開。早めに先頭に立ったキャビアが押し切って勝利となった。</t>
    <phoneticPr fontId="13"/>
  </si>
  <si>
    <t>スタートは出遅れたが二の足で先行勢に取り付いた。今回はスローペースに恵まれた感じがあるので、真価は次走で判断。</t>
    <phoneticPr fontId="13"/>
  </si>
  <si>
    <t>新馬戦にしてはわりかし平均ペースで流れて地力は問われたか。逃げたカイザーバローズが突き放しての完勝となった。</t>
    <phoneticPr fontId="13"/>
  </si>
  <si>
    <t>ディープ産駒ながらスピードを活かして逃げる競馬で完勝。配合を見てもスピードを活かして良さそうな馬で、溜めてキレるかはやってみないことには。それなりに素質はある。</t>
    <phoneticPr fontId="13"/>
  </si>
  <si>
    <t>3歳新馬戦にしてもスローペースと言っていい展開。もうこうなれば完全な前残りの結果になるのも当然だろう。</t>
    <phoneticPr fontId="13"/>
  </si>
  <si>
    <t>いかにもキレなさそうな血統配合。今回はスローペースで逃げが打てて展開に恵まれただろう。本質的にはもう少し長い距離の方がいい感じはするが。</t>
    <phoneticPr fontId="13"/>
  </si>
  <si>
    <t>±0</t>
  </si>
  <si>
    <t>新馬</t>
    <rPh sb="0" eb="1">
      <t>シンバ</t>
    </rPh>
    <phoneticPr fontId="5"/>
  </si>
  <si>
    <t>ネヴァタップアウト</t>
    <phoneticPr fontId="5"/>
  </si>
  <si>
    <t>マイナーズライト</t>
    <phoneticPr fontId="5"/>
  </si>
  <si>
    <t>ｽｳｪﾌﾟﾄｵｰｳﾞｧｰﾎﾞｰﾄﾞ</t>
    <phoneticPr fontId="5"/>
  </si>
  <si>
    <t>ロングテール</t>
    <phoneticPr fontId="5"/>
  </si>
  <si>
    <t>ゾファニー</t>
    <phoneticPr fontId="5"/>
  </si>
  <si>
    <t>前走も芝ながら伸びない部分を通って見せ場ある競馬。今回はほぼ最後方からの追い込みでなかなか強い競馬。相手や展開には恵まれたが、上でも展開が向けばやれていい。</t>
    <phoneticPr fontId="5"/>
  </si>
  <si>
    <t>淡々と流れて最後の１ハロンが上がりがかかった。そんな展開を初ダートのマイナーズライトが大外から突き抜けて勝利。</t>
    <phoneticPr fontId="5"/>
  </si>
  <si>
    <t>消耗</t>
    <rPh sb="0" eb="1">
      <t>ショウモウ</t>
    </rPh>
    <phoneticPr fontId="13"/>
  </si>
  <si>
    <t>ワーズワース</t>
    <phoneticPr fontId="13"/>
  </si>
  <si>
    <t>リオンディーズ</t>
    <phoneticPr fontId="13"/>
  </si>
  <si>
    <t>ホッコータルマエ</t>
    <phoneticPr fontId="13"/>
  </si>
  <si>
    <t>ディープブリランテ</t>
    <phoneticPr fontId="13"/>
  </si>
  <si>
    <t>ハイペースを2番手から早めに抜け出して完勝。決して展開は向いていないので強いパフォーマンス。あとはこれからどれくらい上積みがあるかという感じだ。</t>
    <phoneticPr fontId="13"/>
  </si>
  <si>
    <t>新馬戦にしてはテンにかなり速くなり縦長の展開に。最後は上がりがかかる消耗戦となったが、前々で進めた馬が上位を独占した。</t>
    <phoneticPr fontId="13"/>
  </si>
  <si>
    <t>サトノブラーヴ</t>
    <phoneticPr fontId="13"/>
  </si>
  <si>
    <t>堀厩舎は未勝利戦での初出走馬の成績が過去2年で全勝。この馬も仕上がっていた。素質は相当に高いが、父も母も気性難の部分がある点が難しい。</t>
    <phoneticPr fontId="13"/>
  </si>
  <si>
    <t>平均ペースで流れたが、最後は決め手上位の差し馬が上位を独占するような展開に。初出走のサトノブラーヴが大外一気で突き抜けて勝利となった。</t>
    <phoneticPr fontId="13"/>
  </si>
  <si>
    <t>アテナノワール</t>
    <phoneticPr fontId="13"/>
  </si>
  <si>
    <t>ジャスタウェイ</t>
    <phoneticPr fontId="13"/>
  </si>
  <si>
    <t>ヴィクトワールピサ</t>
    <phoneticPr fontId="13"/>
  </si>
  <si>
    <t>スノーハレーション</t>
    <phoneticPr fontId="13"/>
  </si>
  <si>
    <t>レイモンドバローズ</t>
    <phoneticPr fontId="13"/>
  </si>
  <si>
    <t>スマートファルコン</t>
    <phoneticPr fontId="5"/>
  </si>
  <si>
    <t>ベルシャザール</t>
    <phoneticPr fontId="5"/>
  </si>
  <si>
    <t>先行馬が少ないメンバー構成で最初の1ハロンが遅くなった。早め先頭で良さを活かし切ったネヴァタップアウトが順当勝ち。</t>
    <phoneticPr fontId="5"/>
  </si>
  <si>
    <t>溜めても良さが出ない馬で、ここ２戦は構えてダメだった感じ。今回は展開が向いたが、早めに抜け出す競馬があっていただろう。上でもやれて良さそう。</t>
    <phoneticPr fontId="5"/>
  </si>
  <si>
    <t>ハーツイストワール</t>
    <phoneticPr fontId="13"/>
  </si>
  <si>
    <t>ホープフルサイン</t>
    <phoneticPr fontId="13"/>
  </si>
  <si>
    <t>モンテロッソ</t>
    <phoneticPr fontId="13"/>
  </si>
  <si>
    <t>速い流れではなかったが縦長の展開に。早めに抜け出した馬で決着するかに見えたが、馬群を捌いて勢いよく伸びてきたホープフルサインが差し切り勝ち。</t>
    <phoneticPr fontId="13"/>
  </si>
  <si>
    <t>近走で溜める競馬で本格化してきた感じ。同じ血統のビリーバーのような馬で、決め脚が活かせる条件ならオープンでやれても。</t>
    <phoneticPr fontId="13"/>
  </si>
  <si>
    <t>アカイトリノムスメ</t>
    <phoneticPr fontId="13"/>
  </si>
  <si>
    <t>アラカザーム</t>
    <phoneticPr fontId="13"/>
  </si>
  <si>
    <t>消耗</t>
    <rPh sb="0" eb="1">
      <t>ショウモウ</t>
    </rPh>
    <phoneticPr fontId="5"/>
  </si>
  <si>
    <t>エスジープリンセス</t>
    <phoneticPr fontId="5"/>
  </si>
  <si>
    <t>アンライバルド</t>
    <phoneticPr fontId="5"/>
  </si>
  <si>
    <t>エアフォースブルー</t>
    <phoneticPr fontId="5"/>
  </si>
  <si>
    <t>コンソレーション</t>
    <phoneticPr fontId="13"/>
  </si>
  <si>
    <t>コラルノクターン</t>
    <phoneticPr fontId="13"/>
  </si>
  <si>
    <t>エムシー</t>
    <phoneticPr fontId="13"/>
  </si>
  <si>
    <t>グランツアーテム</t>
    <phoneticPr fontId="13"/>
  </si>
  <si>
    <t>マクフィ</t>
    <phoneticPr fontId="13"/>
  </si>
  <si>
    <t>タイムパラドックス</t>
    <phoneticPr fontId="13"/>
  </si>
  <si>
    <t>ゴールデンシロップ</t>
    <phoneticPr fontId="13"/>
  </si>
  <si>
    <t>ハバナゴールド</t>
    <phoneticPr fontId="13"/>
  </si>
  <si>
    <t>アメリカンフェイス</t>
    <phoneticPr fontId="5"/>
  </si>
  <si>
    <t>フィリオアレグロ</t>
    <phoneticPr fontId="13"/>
  </si>
  <si>
    <t>トミケンボハテル</t>
    <phoneticPr fontId="13"/>
  </si>
  <si>
    <t>アドマイヤムーン</t>
    <phoneticPr fontId="13"/>
  </si>
  <si>
    <t>デゼル</t>
    <phoneticPr fontId="13"/>
  </si>
  <si>
    <t>スリーグランド</t>
    <phoneticPr fontId="5"/>
  </si>
  <si>
    <t>ゴールドアリュール</t>
    <phoneticPr fontId="5"/>
  </si>
  <si>
    <t>エフフォーリア</t>
    <phoneticPr fontId="13"/>
  </si>
  <si>
    <t>ラティーンセイル</t>
    <phoneticPr fontId="5"/>
  </si>
  <si>
    <t>ヴァーミリアン</t>
    <phoneticPr fontId="5"/>
  </si>
  <si>
    <t>淡々とペースが流れて地力がはっきり問われた一戦。2勝クラスにしては時計も速そうですし、上位馬はそれなりに評価できるんじゃないだろうか。</t>
    <phoneticPr fontId="13"/>
  </si>
  <si>
    <t>明け4歳の伸び盛りの馬が本格化してきた感じ。マイルに短縮したのも良かったですが、このラップを早め先頭で勝利なら普通に強い。準オープンも即通用だろう。</t>
    <phoneticPr fontId="13"/>
  </si>
  <si>
    <t>ショウナンハレルヤが先手を奪ってこの条件にしては速い流れに。展開も向いた素質馬デゼルがあっさりと差し切って勝利となった。</t>
    <phoneticPr fontId="13"/>
  </si>
  <si>
    <t>素質馬がようやくオープン入り。綺麗な馬場で末脚を存分に活かせるところでは重賞級だろう。ヴィクトリアもエリザベス女王杯も絶妙に適性からズレそうな感じはある。</t>
    <phoneticPr fontId="13"/>
  </si>
  <si>
    <t>先行馬がズラリと揃っていたが、そこまでペースは速くならず。まさかの逃げ戦法を見せたスリーグランドが圧勝となった。</t>
    <phoneticPr fontId="5"/>
  </si>
  <si>
    <t>先行争いが激しくならず、2勝クラスにしてはかなり遅い展開に。前に行った馬が断然有利の展開だったと言えるか。</t>
    <phoneticPr fontId="5"/>
  </si>
  <si>
    <t>徐々に復調してきたタイミングでスローペースから完璧な競馬ができていた。最後は流しているので余力はあるが、展開に恵まれたのは事実だろう。</t>
    <phoneticPr fontId="5"/>
  </si>
  <si>
    <t>今まで追い込みに徹していた馬がまさかの逃げで圧勝。戸崎騎手の神騎乗。シニスターミニスター産駒は晩成ですし、こういう競馬ができるなら期待できるかも。</t>
    <phoneticPr fontId="5"/>
  </si>
  <si>
    <t>トミケンボハテルが逃げて平均的なラップ推移に。特に抜けた馬もいなかった感じで、そのまま逃げ切り勝ちとなった。</t>
    <phoneticPr fontId="13"/>
  </si>
  <si>
    <t>前走は久々で超スローペースで逃げてキレ負け。今回は叩いた上積みと相手に恵まれたのが良かったんだろう。</t>
    <phoneticPr fontId="13"/>
  </si>
  <si>
    <t>先行馬不在のメンバー構成で横山典弘騎手のサクラヴァルールが逃げる展開。スローペースを絶好位からの競馬になったフィリオアレグロがここは完勝となった。</t>
    <phoneticPr fontId="13"/>
  </si>
  <si>
    <t>今回は相手も弱くて内枠からスローペースで完璧な競馬ができていた。素質はそれなりにありそうだが、キレないディープに見えるのでどこかで底を見せるかも。</t>
    <phoneticPr fontId="13"/>
  </si>
  <si>
    <t>前半がかなりスローになりかけたが、ルメール騎乗のトラモントが一気に動いてロンスパ戦に。もうこのクラスでは能力上位だったアメリカンフェイスが順当勝ち。</t>
    <phoneticPr fontId="5"/>
  </si>
  <si>
    <t>もうこのクラスでは明らかに上位だった感じ。いかにもなタピット産駒のダート馬で、揉まれずに気分よく競馬ができれば上でも通用する。</t>
    <phoneticPr fontId="5"/>
  </si>
  <si>
    <t>淡々とペースが流れて地力が問われる展開。断然人気のグランツアーテムがその力を見せて順当勝ちとなった。</t>
    <phoneticPr fontId="13"/>
  </si>
  <si>
    <t>レースセンスには欠けるタイプだが、この相手では能力抜けていた。強い馬ではあるが、世代最上位のダート馬たちは相当に強い。そういった存在かどうかは様子を見たい。</t>
    <phoneticPr fontId="13"/>
  </si>
  <si>
    <t>この条件らしく中盤は緩んだが、後半ラップも全体時計も速いのでハイレベル戦か。上位馬は普通に強そうな感じがします。</t>
    <phoneticPr fontId="13"/>
  </si>
  <si>
    <t>ガリレオの血統ながら東京の高速上がりレースでタイムランクAで勝利したのは立派。もっとスタミナが問われる馬場や条件の方がいい感じはするが。</t>
    <phoneticPr fontId="13"/>
  </si>
  <si>
    <t>ゆったりとしたペースで流れたが、中盤が緩みすぎたせいか最後は差しが決まる展開に。コンソレーションが豪快な末脚を繰り出して差し切り勝ち。</t>
    <phoneticPr fontId="13"/>
  </si>
  <si>
    <t>ダート替わりで凄まじい末脚を繰り出した。ペース流れてどうかだが、こういう脚が使えるなら展開次第で出番はあっていいだろう。</t>
    <phoneticPr fontId="13"/>
  </si>
  <si>
    <t>淀みなくペースが流れて最後は差しが決まる展開。アラカザームが大外から突き抜けて大穴を開けた。</t>
    <phoneticPr fontId="13"/>
  </si>
  <si>
    <t>脚を溜める競馬で良化した感じ。展開向いたにしてもピッチ走法で素晴らしい末脚だった。上のクラスでも展開次第でやれていいはずだ。</t>
    <phoneticPr fontId="13"/>
  </si>
  <si>
    <t>中盤部分がかなり緩んだおかげで決着時計もその分で遅くなった感じ。上位２頭が3着以下を突き放してワンツー。</t>
    <phoneticPr fontId="5"/>
  </si>
  <si>
    <t>スタートで後手を踏んだが道中で押し上げて差し切り勝ち。3着以下は大差をつけているが、ちょっと次走を見てみないとなんとも言えない。</t>
    <phoneticPr fontId="5"/>
  </si>
  <si>
    <t>いかにも東京の長丁場で良さそうなハーツクライ産駒。遅咲きで開花してきた感じで、今年中には東京芝2500mのGII戦に出ていそうな感じがします。</t>
    <phoneticPr fontId="13"/>
  </si>
  <si>
    <t>前半スローペースからラスト4ハロンのロンスパ戦に。もうこのクラスでは上位だったハーツイストワールが勝利となった。</t>
    <phoneticPr fontId="13"/>
  </si>
  <si>
    <t>この条件にしてはペースがかなり流れて持続力が問われる展開に。未勝利勝ちが圧巻のパフォーマンスだったレイモンドバローズが危なげなく連勝を飾った。</t>
    <phoneticPr fontId="13"/>
  </si>
  <si>
    <t>持続力に長けたヴィクトワールピサ産駒。今回も淀みない流れを好位から完璧な競馬ができていた。こういうレースができるならそこそこやれる。</t>
    <phoneticPr fontId="13"/>
  </si>
  <si>
    <t>アテナノワールが逃げたが、なかなか1勝クラスでも見られないようなスローペース戦に。そりゃこんなペースで行ければそのまま逃げ切るのも当然か。</t>
    <phoneticPr fontId="13"/>
  </si>
  <si>
    <t>前走でダート適性は示していたが、今回はいくらなんでも楽なペースで逃げられすぎだろう。上のクラスで同じようなペースでの競馬は不可能。様子を見たい。</t>
    <phoneticPr fontId="13"/>
  </si>
  <si>
    <t>この条件らしく前半と中盤が緩んでラスト3ハロンだけの瞬発戦に。最後は２頭による決め手比べとなったが、スノーハーレーションがギリギリ制して勝利。</t>
    <phoneticPr fontId="13"/>
  </si>
  <si>
    <t>前走は一瞬伸びかけたが失速。今回は短縮で一変したように距離はマイル〜1800mまでか。綺麗な馬場で決め手を活かしてこそのベタなディープ産駒でしょう。</t>
    <phoneticPr fontId="13"/>
  </si>
  <si>
    <t>前半から特に緩むところがなく、最後は上がりがかなりかかる結果となった。ロングテールがスタミナ戦を制して勝利。</t>
    <phoneticPr fontId="5"/>
  </si>
  <si>
    <t>早めに動く競馬でスタミナを活かし切った。ダート血統ではなくとにかくキレないのでダート長距離を走っている感じ。最終的に芝の超スタミナ戦とかで走っていそうだが・・・</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</si>
</sst>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0">
    <font>
      <sz val="12"/>
      <color theme="1"/>
      <name val="ＭＳ Ｐゴシック"/>
      <family val="2"/>
      <charset val="128"/>
      <scheme val="minor"/>
    </font>
    <font>
      <sz val="6"/>
      <name val="ＭＳ Ｐゴシック"/>
      <family val="3"/>
      <charset val="128"/>
    </font>
    <font>
      <sz val="6"/>
      <name val="ＭＳ Ｐゴシック"/>
      <family val="3"/>
      <charset val="128"/>
    </font>
    <font>
      <sz val="14"/>
      <color indexed="81"/>
      <name val="ＭＳ Ｐゴシック"/>
      <family val="2"/>
      <charset val="128"/>
    </font>
    <font>
      <b/>
      <sz val="14"/>
      <color indexed="81"/>
      <name val="ＭＳ Ｐゴシック"/>
      <family val="2"/>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b/>
      <sz val="10"/>
      <color indexed="81"/>
      <name val="ＭＳ Ｐゴシック"/>
      <family val="2"/>
      <charset val="128"/>
    </font>
    <font>
      <sz val="12"/>
      <color rgb="FF000000"/>
      <name val="ＭＳ Ｐゴシック"/>
      <family val="3"/>
      <charset val="128"/>
      <scheme val="minor"/>
    </font>
    <font>
      <sz val="12"/>
      <name val="ＭＳ Ｐゴシック"/>
      <family val="2"/>
      <charset val="128"/>
      <scheme val="minor"/>
    </font>
    <font>
      <sz val="12"/>
      <color rgb="FF000000"/>
      <name val="MS PGothic"/>
      <family val="2"/>
      <charset val="128"/>
    </font>
    <font>
      <sz val="9"/>
      <color theme="1"/>
      <name val="ＭＳ Ｐゴシック"/>
      <family val="3"/>
      <charset val="128"/>
      <scheme val="minor"/>
    </font>
    <font>
      <sz val="7"/>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3044">
    <xf numFmtId="0" fontId="0" fillId="0" borderId="0"/>
    <xf numFmtId="0" fontId="6" fillId="0" borderId="0">
      <alignment vertical="center"/>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53">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7"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6" fillId="0" borderId="1" xfId="0" applyFont="1" applyBorder="1" applyAlignment="1">
      <alignment horizontal="center" vertical="center"/>
    </xf>
    <xf numFmtId="0" fontId="6" fillId="2" borderId="1" xfId="1" applyFill="1" applyBorder="1">
      <alignment vertical="center"/>
    </xf>
    <xf numFmtId="0" fontId="6" fillId="2" borderId="1" xfId="1" applyFill="1" applyBorder="1" applyAlignment="1">
      <alignment horizontal="center" vertical="center"/>
    </xf>
    <xf numFmtId="0" fontId="6" fillId="2" borderId="1" xfId="1" applyFill="1" applyBorder="1" applyAlignment="1">
      <alignment horizontal="left" vertical="center"/>
    </xf>
    <xf numFmtId="0" fontId="6" fillId="0" borderId="0" xfId="1">
      <alignment vertical="center"/>
    </xf>
    <xf numFmtId="0" fontId="8" fillId="0" borderId="1" xfId="1" applyFont="1" applyBorder="1">
      <alignment vertical="center"/>
    </xf>
    <xf numFmtId="0" fontId="6" fillId="0" borderId="1" xfId="1" applyBorder="1">
      <alignment vertical="center"/>
    </xf>
    <xf numFmtId="0" fontId="9" fillId="0" borderId="1" xfId="1" applyFont="1" applyBorder="1">
      <alignment vertical="center"/>
    </xf>
    <xf numFmtId="0" fontId="10" fillId="0" borderId="1" xfId="1" applyFont="1" applyBorder="1">
      <alignment vertical="center"/>
    </xf>
    <xf numFmtId="0" fontId="0" fillId="2" borderId="1" xfId="0" applyFill="1" applyBorder="1" applyAlignment="1">
      <alignment horizontal="left" vertical="center"/>
    </xf>
    <xf numFmtId="0" fontId="10" fillId="0" borderId="3" xfId="1" applyFont="1" applyBorder="1" applyAlignment="1">
      <alignment horizontal="center" vertical="center"/>
    </xf>
    <xf numFmtId="0" fontId="10" fillId="0" borderId="1" xfId="1" applyFont="1" applyBorder="1" applyAlignment="1">
      <alignment horizontal="center"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7" fillId="5" borderId="1" xfId="0" applyFont="1" applyFill="1" applyBorder="1" applyAlignment="1">
      <alignment vertical="center" wrapText="1"/>
    </xf>
    <xf numFmtId="0" fontId="7" fillId="2" borderId="1" xfId="0" applyFont="1" applyFill="1" applyBorder="1" applyAlignment="1">
      <alignment vertical="center" wrapText="1"/>
    </xf>
    <xf numFmtId="0" fontId="0" fillId="7" borderId="1" xfId="0" applyFill="1" applyBorder="1" applyAlignment="1">
      <alignment vertical="center"/>
    </xf>
    <xf numFmtId="0" fontId="15" fillId="0" borderId="1" xfId="0" applyFont="1" applyBorder="1" applyAlignment="1">
      <alignment horizontal="right" vertical="center"/>
    </xf>
    <xf numFmtId="0" fontId="15" fillId="0" borderId="3" xfId="0" applyFont="1" applyBorder="1" applyAlignment="1">
      <alignment horizontal="right" vertical="center"/>
    </xf>
    <xf numFmtId="0" fontId="16" fillId="5" borderId="1" xfId="0" applyFont="1" applyFill="1" applyBorder="1" applyAlignment="1">
      <alignment horizontal="left" vertical="center"/>
    </xf>
    <xf numFmtId="0" fontId="16" fillId="5" borderId="1" xfId="0" applyFont="1" applyFill="1" applyBorder="1" applyAlignment="1">
      <alignment vertical="center"/>
    </xf>
    <xf numFmtId="176" fontId="16" fillId="5" borderId="1" xfId="0" applyNumberFormat="1" applyFont="1" applyFill="1" applyBorder="1" applyAlignment="1">
      <alignment vertical="center"/>
    </xf>
    <xf numFmtId="0" fontId="16" fillId="0" borderId="1" xfId="0" applyFont="1" applyBorder="1" applyAlignment="1">
      <alignment vertical="center"/>
    </xf>
    <xf numFmtId="0" fontId="0" fillId="0" borderId="1" xfId="0" applyFont="1" applyBorder="1" applyAlignment="1">
      <alignment vertical="center"/>
    </xf>
    <xf numFmtId="0" fontId="17" fillId="0" borderId="1" xfId="0" applyFont="1" applyBorder="1"/>
    <xf numFmtId="0" fontId="0" fillId="5" borderId="1" xfId="0" applyFont="1" applyFill="1" applyBorder="1" applyAlignment="1">
      <alignment vertical="center"/>
    </xf>
    <xf numFmtId="0" fontId="0" fillId="0" borderId="1" xfId="0" applyBorder="1"/>
    <xf numFmtId="0" fontId="16" fillId="4" borderId="1" xfId="0" applyFont="1" applyFill="1" applyBorder="1" applyAlignment="1">
      <alignment horizontal="left" vertical="center"/>
    </xf>
    <xf numFmtId="0" fontId="18" fillId="0" borderId="1" xfId="0" applyFont="1" applyBorder="1" applyAlignment="1">
      <alignment horizontal="center" vertical="center"/>
    </xf>
    <xf numFmtId="0" fontId="19" fillId="0" borderId="1" xfId="0" applyFont="1" applyBorder="1" applyAlignment="1">
      <alignment horizontal="center" vertical="center"/>
    </xf>
    <xf numFmtId="0" fontId="9" fillId="0" borderId="1" xfId="0" applyFont="1" applyBorder="1" applyAlignment="1">
      <alignment vertical="center"/>
    </xf>
    <xf numFmtId="0" fontId="6" fillId="0" borderId="4" xfId="1" applyBorder="1" applyAlignment="1">
      <alignment horizontal="center" vertical="center"/>
    </xf>
    <xf numFmtId="0" fontId="6" fillId="0" borderId="5" xfId="1" applyBorder="1" applyAlignment="1">
      <alignment horizontal="center" vertical="center"/>
    </xf>
    <xf numFmtId="0" fontId="6" fillId="0" borderId="3" xfId="1" applyBorder="1" applyAlignment="1">
      <alignment horizontal="center" vertical="center"/>
    </xf>
  </cellXfs>
  <cellStyles count="3044">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ハイパーリンク" xfId="2790" builtinId="8" hidden="1"/>
    <cellStyle name="ハイパーリンク" xfId="2792" builtinId="8" hidden="1"/>
    <cellStyle name="ハイパーリンク" xfId="2794" builtinId="8" hidden="1"/>
    <cellStyle name="ハイパーリンク" xfId="2796" builtinId="8" hidden="1"/>
    <cellStyle name="ハイパーリンク" xfId="2798" builtinId="8" hidden="1"/>
    <cellStyle name="ハイパーリンク" xfId="2800" builtinId="8" hidden="1"/>
    <cellStyle name="ハイパーリンク" xfId="2802" builtinId="8" hidden="1"/>
    <cellStyle name="ハイパーリンク" xfId="2804" builtinId="8" hidden="1"/>
    <cellStyle name="ハイパーリンク" xfId="2806" builtinId="8" hidden="1"/>
    <cellStyle name="ハイパーリンク" xfId="2808" builtinId="8" hidden="1"/>
    <cellStyle name="ハイパーリンク" xfId="2810" builtinId="8" hidden="1"/>
    <cellStyle name="ハイパーリンク" xfId="2812" builtinId="8" hidden="1"/>
    <cellStyle name="ハイパーリンク" xfId="2814" builtinId="8" hidden="1"/>
    <cellStyle name="ハイパーリンク" xfId="2816" builtinId="8" hidden="1"/>
    <cellStyle name="ハイパーリンク" xfId="2818" builtinId="8" hidden="1"/>
    <cellStyle name="ハイパーリンク" xfId="2820" builtinId="8" hidden="1"/>
    <cellStyle name="ハイパーリンク" xfId="2822" builtinId="8" hidden="1"/>
    <cellStyle name="ハイパーリンク" xfId="2824" builtinId="8" hidden="1"/>
    <cellStyle name="ハイパーリンク" xfId="2826" builtinId="8" hidden="1"/>
    <cellStyle name="ハイパーリンク" xfId="2828" builtinId="8" hidden="1"/>
    <cellStyle name="ハイパーリンク" xfId="2830" builtinId="8" hidden="1"/>
    <cellStyle name="ハイパーリンク" xfId="2832" builtinId="8" hidden="1"/>
    <cellStyle name="ハイパーリンク" xfId="2834" builtinId="8" hidden="1"/>
    <cellStyle name="ハイパーリンク" xfId="2836" builtinId="8" hidden="1"/>
    <cellStyle name="ハイパーリンク" xfId="2838" builtinId="8" hidden="1"/>
    <cellStyle name="ハイパーリンク" xfId="2840" builtinId="8" hidden="1"/>
    <cellStyle name="ハイパーリンク" xfId="2842" builtinId="8" hidden="1"/>
    <cellStyle name="ハイパーリンク" xfId="2844" builtinId="8" hidden="1"/>
    <cellStyle name="ハイパーリンク" xfId="2846" builtinId="8" hidden="1"/>
    <cellStyle name="ハイパーリンク" xfId="2848" builtinId="8" hidden="1"/>
    <cellStyle name="ハイパーリンク" xfId="2850" builtinId="8" hidden="1"/>
    <cellStyle name="ハイパーリンク" xfId="2852" builtinId="8" hidden="1"/>
    <cellStyle name="ハイパーリンク" xfId="2854" builtinId="8" hidden="1"/>
    <cellStyle name="ハイパーリンク" xfId="2856" builtinId="8" hidden="1"/>
    <cellStyle name="ハイパーリンク" xfId="2858" builtinId="8" hidden="1"/>
    <cellStyle name="ハイパーリンク" xfId="2860" builtinId="8" hidden="1"/>
    <cellStyle name="ハイパーリンク" xfId="2862" builtinId="8" hidden="1"/>
    <cellStyle name="ハイパーリンク" xfId="2864" builtinId="8" hidden="1"/>
    <cellStyle name="ハイパーリンク" xfId="2866" builtinId="8" hidden="1"/>
    <cellStyle name="ハイパーリンク" xfId="2868" builtinId="8" hidden="1"/>
    <cellStyle name="ハイパーリンク" xfId="2870" builtinId="8" hidden="1"/>
    <cellStyle name="ハイパーリンク" xfId="2872" builtinId="8" hidden="1"/>
    <cellStyle name="ハイパーリンク" xfId="2874" builtinId="8" hidden="1"/>
    <cellStyle name="ハイパーリンク" xfId="2876" builtinId="8" hidden="1"/>
    <cellStyle name="ハイパーリンク" xfId="2878" builtinId="8" hidden="1"/>
    <cellStyle name="ハイパーリンク" xfId="2880" builtinId="8" hidden="1"/>
    <cellStyle name="ハイパーリンク" xfId="2882" builtinId="8" hidden="1"/>
    <cellStyle name="ハイパーリンク" xfId="2884" builtinId="8" hidden="1"/>
    <cellStyle name="ハイパーリンク" xfId="2886" builtinId="8" hidden="1"/>
    <cellStyle name="ハイパーリンク" xfId="2888" builtinId="8" hidden="1"/>
    <cellStyle name="ハイパーリンク" xfId="2890" builtinId="8" hidden="1"/>
    <cellStyle name="ハイパーリンク" xfId="2892" builtinId="8" hidden="1"/>
    <cellStyle name="ハイパーリンク" xfId="2894" builtinId="8" hidden="1"/>
    <cellStyle name="ハイパーリンク" xfId="2896" builtinId="8" hidden="1"/>
    <cellStyle name="ハイパーリンク" xfId="2898" builtinId="8" hidden="1"/>
    <cellStyle name="ハイパーリンク" xfId="2900" builtinId="8" hidden="1"/>
    <cellStyle name="ハイパーリンク" xfId="2902" builtinId="8" hidden="1"/>
    <cellStyle name="ハイパーリンク" xfId="2904" builtinId="8" hidden="1"/>
    <cellStyle name="ハイパーリンク" xfId="2906" builtinId="8" hidden="1"/>
    <cellStyle name="ハイパーリンク" xfId="2908" builtinId="8" hidden="1"/>
    <cellStyle name="ハイパーリンク" xfId="2910" builtinId="8" hidden="1"/>
    <cellStyle name="ハイパーリンク" xfId="2912" builtinId="8" hidden="1"/>
    <cellStyle name="ハイパーリンク" xfId="2914" builtinId="8" hidden="1"/>
    <cellStyle name="ハイパーリンク" xfId="2916" builtinId="8" hidden="1"/>
    <cellStyle name="ハイパーリンク" xfId="2918" builtinId="8" hidden="1"/>
    <cellStyle name="ハイパーリンク" xfId="2920" builtinId="8" hidden="1"/>
    <cellStyle name="ハイパーリンク" xfId="2922" builtinId="8" hidden="1"/>
    <cellStyle name="ハイパーリンク" xfId="2924" builtinId="8" hidden="1"/>
    <cellStyle name="ハイパーリンク" xfId="2926" builtinId="8" hidden="1"/>
    <cellStyle name="ハイパーリンク" xfId="2928" builtinId="8" hidden="1"/>
    <cellStyle name="ハイパーリンク" xfId="2930" builtinId="8" hidden="1"/>
    <cellStyle name="ハイパーリンク" xfId="2932" builtinId="8" hidden="1"/>
    <cellStyle name="ハイパーリンク" xfId="2934" builtinId="8" hidden="1"/>
    <cellStyle name="ハイパーリンク" xfId="2936" builtinId="8" hidden="1"/>
    <cellStyle name="ハイパーリンク" xfId="2938" builtinId="8" hidden="1"/>
    <cellStyle name="ハイパーリンク" xfId="2940" builtinId="8" hidden="1"/>
    <cellStyle name="ハイパーリンク" xfId="2942" builtinId="8" hidden="1"/>
    <cellStyle name="ハイパーリンク" xfId="2944" builtinId="8" hidden="1"/>
    <cellStyle name="ハイパーリンク" xfId="2946" builtinId="8" hidden="1"/>
    <cellStyle name="ハイパーリンク" xfId="2948" builtinId="8" hidden="1"/>
    <cellStyle name="ハイパーリンク" xfId="2950" builtinId="8" hidden="1"/>
    <cellStyle name="ハイパーリンク" xfId="2952" builtinId="8" hidden="1"/>
    <cellStyle name="ハイパーリンク" xfId="2954" builtinId="8" hidden="1"/>
    <cellStyle name="ハイパーリンク" xfId="2956" builtinId="8" hidden="1"/>
    <cellStyle name="ハイパーリンク" xfId="2958" builtinId="8" hidden="1"/>
    <cellStyle name="ハイパーリンク" xfId="2960" builtinId="8" hidden="1"/>
    <cellStyle name="ハイパーリンク" xfId="2962" builtinId="8" hidden="1"/>
    <cellStyle name="ハイパーリンク" xfId="2964" builtinId="8" hidden="1"/>
    <cellStyle name="ハイパーリンク" xfId="2966" builtinId="8" hidden="1"/>
    <cellStyle name="ハイパーリンク" xfId="2968" builtinId="8" hidden="1"/>
    <cellStyle name="ハイパーリンク" xfId="2970" builtinId="8" hidden="1"/>
    <cellStyle name="ハイパーリンク" xfId="2972" builtinId="8" hidden="1"/>
    <cellStyle name="ハイパーリンク" xfId="2974" builtinId="8" hidden="1"/>
    <cellStyle name="ハイパーリンク" xfId="2976" builtinId="8" hidden="1"/>
    <cellStyle name="ハイパーリンク" xfId="2978" builtinId="8" hidden="1"/>
    <cellStyle name="ハイパーリンク" xfId="2980" builtinId="8" hidden="1"/>
    <cellStyle name="ハイパーリンク" xfId="2982" builtinId="8" hidden="1"/>
    <cellStyle name="ハイパーリンク" xfId="2984" builtinId="8" hidden="1"/>
    <cellStyle name="ハイパーリンク" xfId="2986" builtinId="8" hidden="1"/>
    <cellStyle name="ハイパーリンク" xfId="2988" builtinId="8" hidden="1"/>
    <cellStyle name="ハイパーリンク" xfId="2990" builtinId="8" hidden="1"/>
    <cellStyle name="ハイパーリンク" xfId="2992" builtinId="8" hidden="1"/>
    <cellStyle name="ハイパーリンク" xfId="2994" builtinId="8" hidden="1"/>
    <cellStyle name="ハイパーリンク" xfId="2996" builtinId="8" hidden="1"/>
    <cellStyle name="ハイパーリンク" xfId="2998" builtinId="8" hidden="1"/>
    <cellStyle name="ハイパーリンク" xfId="3000" builtinId="8" hidden="1"/>
    <cellStyle name="ハイパーリンク" xfId="3002" builtinId="8" hidden="1"/>
    <cellStyle name="ハイパーリンク" xfId="3004" builtinId="8" hidden="1"/>
    <cellStyle name="ハイパーリンク" xfId="3006" builtinId="8" hidden="1"/>
    <cellStyle name="ハイパーリンク" xfId="3008" builtinId="8" hidden="1"/>
    <cellStyle name="ハイパーリンク" xfId="3010" builtinId="8" hidden="1"/>
    <cellStyle name="ハイパーリンク" xfId="3012" builtinId="8" hidden="1"/>
    <cellStyle name="ハイパーリンク" xfId="3014" builtinId="8" hidden="1"/>
    <cellStyle name="ハイパーリンク" xfId="3016" builtinId="8" hidden="1"/>
    <cellStyle name="ハイパーリンク" xfId="3018" builtinId="8" hidden="1"/>
    <cellStyle name="ハイパーリンク" xfId="3020" builtinId="8" hidden="1"/>
    <cellStyle name="ハイパーリンク" xfId="3022" builtinId="8" hidden="1"/>
    <cellStyle name="ハイパーリンク" xfId="3024" builtinId="8" hidden="1"/>
    <cellStyle name="ハイパーリンク" xfId="3026" builtinId="8" hidden="1"/>
    <cellStyle name="ハイパーリンク" xfId="3028" builtinId="8" hidden="1"/>
    <cellStyle name="ハイパーリンク" xfId="3030" builtinId="8" hidden="1"/>
    <cellStyle name="ハイパーリンク" xfId="3032" builtinId="8" hidden="1"/>
    <cellStyle name="ハイパーリンク" xfId="3034" builtinId="8" hidden="1"/>
    <cellStyle name="ハイパーリンク" xfId="3036" builtinId="8" hidden="1"/>
    <cellStyle name="ハイパーリンク" xfId="3038" builtinId="8" hidden="1"/>
    <cellStyle name="ハイパーリンク" xfId="3040" builtinId="8" hidden="1"/>
    <cellStyle name="ハイパーリンク" xfId="3042" builtinId="8" hidden="1"/>
    <cellStyle name="標準" xfId="0" builtinId="0"/>
    <cellStyle name="標準 2" xfId="1" xr:uid="{00000000-0005-0000-0000-0000F205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 name="表示済みのハイパーリンク" xfId="2791" builtinId="9" hidden="1"/>
    <cellStyle name="表示済みのハイパーリンク" xfId="2793" builtinId="9" hidden="1"/>
    <cellStyle name="表示済みのハイパーリンク" xfId="2795" builtinId="9" hidden="1"/>
    <cellStyle name="表示済みのハイパーリンク" xfId="2797" builtinId="9" hidden="1"/>
    <cellStyle name="表示済みのハイパーリンク" xfId="2799" builtinId="9" hidden="1"/>
    <cellStyle name="表示済みのハイパーリンク" xfId="2801" builtinId="9" hidden="1"/>
    <cellStyle name="表示済みのハイパーリンク" xfId="2803" builtinId="9" hidden="1"/>
    <cellStyle name="表示済みのハイパーリンク" xfId="2805" builtinId="9" hidden="1"/>
    <cellStyle name="表示済みのハイパーリンク" xfId="2807" builtinId="9" hidden="1"/>
    <cellStyle name="表示済みのハイパーリンク" xfId="2809" builtinId="9" hidden="1"/>
    <cellStyle name="表示済みのハイパーリンク" xfId="2811" builtinId="9" hidden="1"/>
    <cellStyle name="表示済みのハイパーリンク" xfId="2813" builtinId="9" hidden="1"/>
    <cellStyle name="表示済みのハイパーリンク" xfId="2815" builtinId="9" hidden="1"/>
    <cellStyle name="表示済みのハイパーリンク" xfId="2817" builtinId="9" hidden="1"/>
    <cellStyle name="表示済みのハイパーリンク" xfId="2819" builtinId="9" hidden="1"/>
    <cellStyle name="表示済みのハイパーリンク" xfId="2821" builtinId="9" hidden="1"/>
    <cellStyle name="表示済みのハイパーリンク" xfId="2823" builtinId="9" hidden="1"/>
    <cellStyle name="表示済みのハイパーリンク" xfId="2825" builtinId="9" hidden="1"/>
    <cellStyle name="表示済みのハイパーリンク" xfId="2827" builtinId="9" hidden="1"/>
    <cellStyle name="表示済みのハイパーリンク" xfId="2829" builtinId="9" hidden="1"/>
    <cellStyle name="表示済みのハイパーリンク" xfId="2831" builtinId="9" hidden="1"/>
    <cellStyle name="表示済みのハイパーリンク" xfId="2833" builtinId="9" hidden="1"/>
    <cellStyle name="表示済みのハイパーリンク" xfId="2835" builtinId="9" hidden="1"/>
    <cellStyle name="表示済みのハイパーリンク" xfId="2837" builtinId="9" hidden="1"/>
    <cellStyle name="表示済みのハイパーリンク" xfId="2839" builtinId="9" hidden="1"/>
    <cellStyle name="表示済みのハイパーリンク" xfId="2841" builtinId="9" hidden="1"/>
    <cellStyle name="表示済みのハイパーリンク" xfId="2843" builtinId="9" hidden="1"/>
    <cellStyle name="表示済みのハイパーリンク" xfId="2845" builtinId="9" hidden="1"/>
    <cellStyle name="表示済みのハイパーリンク" xfId="2847" builtinId="9" hidden="1"/>
    <cellStyle name="表示済みのハイパーリンク" xfId="2849" builtinId="9" hidden="1"/>
    <cellStyle name="表示済みのハイパーリンク" xfId="2851" builtinId="9" hidden="1"/>
    <cellStyle name="表示済みのハイパーリンク" xfId="2853" builtinId="9" hidden="1"/>
    <cellStyle name="表示済みのハイパーリンク" xfId="2855" builtinId="9" hidden="1"/>
    <cellStyle name="表示済みのハイパーリンク" xfId="2857" builtinId="9" hidden="1"/>
    <cellStyle name="表示済みのハイパーリンク" xfId="2859" builtinId="9" hidden="1"/>
    <cellStyle name="表示済みのハイパーリンク" xfId="2861" builtinId="9" hidden="1"/>
    <cellStyle name="表示済みのハイパーリンク" xfId="2863" builtinId="9" hidden="1"/>
    <cellStyle name="表示済みのハイパーリンク" xfId="2865" builtinId="9" hidden="1"/>
    <cellStyle name="表示済みのハイパーリンク" xfId="2867" builtinId="9" hidden="1"/>
    <cellStyle name="表示済みのハイパーリンク" xfId="2869" builtinId="9" hidden="1"/>
    <cellStyle name="表示済みのハイパーリンク" xfId="2871" builtinId="9" hidden="1"/>
    <cellStyle name="表示済みのハイパーリンク" xfId="2873" builtinId="9" hidden="1"/>
    <cellStyle name="表示済みのハイパーリンク" xfId="2875" builtinId="9" hidden="1"/>
    <cellStyle name="表示済みのハイパーリンク" xfId="2877" builtinId="9" hidden="1"/>
    <cellStyle name="表示済みのハイパーリンク" xfId="2879" builtinId="9" hidden="1"/>
    <cellStyle name="表示済みのハイパーリンク" xfId="2881" builtinId="9" hidden="1"/>
    <cellStyle name="表示済みのハイパーリンク" xfId="2883" builtinId="9" hidden="1"/>
    <cellStyle name="表示済みのハイパーリンク" xfId="2885" builtinId="9" hidden="1"/>
    <cellStyle name="表示済みのハイパーリンク" xfId="2887" builtinId="9" hidden="1"/>
    <cellStyle name="表示済みのハイパーリンク" xfId="2889" builtinId="9" hidden="1"/>
    <cellStyle name="表示済みのハイパーリンク" xfId="2891" builtinId="9" hidden="1"/>
    <cellStyle name="表示済みのハイパーリンク" xfId="2893" builtinId="9" hidden="1"/>
    <cellStyle name="表示済みのハイパーリンク" xfId="2895" builtinId="9" hidden="1"/>
    <cellStyle name="表示済みのハイパーリンク" xfId="2897" builtinId="9" hidden="1"/>
    <cellStyle name="表示済みのハイパーリンク" xfId="2899" builtinId="9" hidden="1"/>
    <cellStyle name="表示済みのハイパーリンク" xfId="2901" builtinId="9" hidden="1"/>
    <cellStyle name="表示済みのハイパーリンク" xfId="2903" builtinId="9" hidden="1"/>
    <cellStyle name="表示済みのハイパーリンク" xfId="2905" builtinId="9" hidden="1"/>
    <cellStyle name="表示済みのハイパーリンク" xfId="2907" builtinId="9" hidden="1"/>
    <cellStyle name="表示済みのハイパーリンク" xfId="2909" builtinId="9" hidden="1"/>
    <cellStyle name="表示済みのハイパーリンク" xfId="2911" builtinId="9" hidden="1"/>
    <cellStyle name="表示済みのハイパーリンク" xfId="2913" builtinId="9" hidden="1"/>
    <cellStyle name="表示済みのハイパーリンク" xfId="2915" builtinId="9" hidden="1"/>
    <cellStyle name="表示済みのハイパーリンク" xfId="2917" builtinId="9" hidden="1"/>
    <cellStyle name="表示済みのハイパーリンク" xfId="2919" builtinId="9" hidden="1"/>
    <cellStyle name="表示済みのハイパーリンク" xfId="2921" builtinId="9" hidden="1"/>
    <cellStyle name="表示済みのハイパーリンク" xfId="2923" builtinId="9" hidden="1"/>
    <cellStyle name="表示済みのハイパーリンク" xfId="2925" builtinId="9" hidden="1"/>
    <cellStyle name="表示済みのハイパーリンク" xfId="2927" builtinId="9" hidden="1"/>
    <cellStyle name="表示済みのハイパーリンク" xfId="2929" builtinId="9" hidden="1"/>
    <cellStyle name="表示済みのハイパーリンク" xfId="2931" builtinId="9" hidden="1"/>
    <cellStyle name="表示済みのハイパーリンク" xfId="2933" builtinId="9" hidden="1"/>
    <cellStyle name="表示済みのハイパーリンク" xfId="2935" builtinId="9" hidden="1"/>
    <cellStyle name="表示済みのハイパーリンク" xfId="2937" builtinId="9" hidden="1"/>
    <cellStyle name="表示済みのハイパーリンク" xfId="2939" builtinId="9" hidden="1"/>
    <cellStyle name="表示済みのハイパーリンク" xfId="2941" builtinId="9" hidden="1"/>
    <cellStyle name="表示済みのハイパーリンク" xfId="2943" builtinId="9" hidden="1"/>
    <cellStyle name="表示済みのハイパーリンク" xfId="2945" builtinId="9" hidden="1"/>
    <cellStyle name="表示済みのハイパーリンク" xfId="2947" builtinId="9" hidden="1"/>
    <cellStyle name="表示済みのハイパーリンク" xfId="2949" builtinId="9" hidden="1"/>
    <cellStyle name="表示済みのハイパーリンク" xfId="2951" builtinId="9" hidden="1"/>
    <cellStyle name="表示済みのハイパーリンク" xfId="2953" builtinId="9" hidden="1"/>
    <cellStyle name="表示済みのハイパーリンク" xfId="2955" builtinId="9" hidden="1"/>
    <cellStyle name="表示済みのハイパーリンク" xfId="2957" builtinId="9" hidden="1"/>
    <cellStyle name="表示済みのハイパーリンク" xfId="2959" builtinId="9" hidden="1"/>
    <cellStyle name="表示済みのハイパーリンク" xfId="2961" builtinId="9" hidden="1"/>
    <cellStyle name="表示済みのハイパーリンク" xfId="2963" builtinId="9" hidden="1"/>
    <cellStyle name="表示済みのハイパーリンク" xfId="2965" builtinId="9" hidden="1"/>
    <cellStyle name="表示済みのハイパーリンク" xfId="2967" builtinId="9" hidden="1"/>
    <cellStyle name="表示済みのハイパーリンク" xfId="2969" builtinId="9" hidden="1"/>
    <cellStyle name="表示済みのハイパーリンク" xfId="2971" builtinId="9" hidden="1"/>
    <cellStyle name="表示済みのハイパーリンク" xfId="2973" builtinId="9" hidden="1"/>
    <cellStyle name="表示済みのハイパーリンク" xfId="2975" builtinId="9" hidden="1"/>
    <cellStyle name="表示済みのハイパーリンク" xfId="2977" builtinId="9" hidden="1"/>
    <cellStyle name="表示済みのハイパーリンク" xfId="2979" builtinId="9" hidden="1"/>
    <cellStyle name="表示済みのハイパーリンク" xfId="2981" builtinId="9" hidden="1"/>
    <cellStyle name="表示済みのハイパーリンク" xfId="2983" builtinId="9" hidden="1"/>
    <cellStyle name="表示済みのハイパーリンク" xfId="2985" builtinId="9" hidden="1"/>
    <cellStyle name="表示済みのハイパーリンク" xfId="2987" builtinId="9" hidden="1"/>
    <cellStyle name="表示済みのハイパーリンク" xfId="2989" builtinId="9" hidden="1"/>
    <cellStyle name="表示済みのハイパーリンク" xfId="2991" builtinId="9" hidden="1"/>
    <cellStyle name="表示済みのハイパーリンク" xfId="2993" builtinId="9" hidden="1"/>
    <cellStyle name="表示済みのハイパーリンク" xfId="2995" builtinId="9" hidden="1"/>
    <cellStyle name="表示済みのハイパーリンク" xfId="2997" builtinId="9" hidden="1"/>
    <cellStyle name="表示済みのハイパーリンク" xfId="2999" builtinId="9" hidden="1"/>
    <cellStyle name="表示済みのハイパーリンク" xfId="3001" builtinId="9" hidden="1"/>
    <cellStyle name="表示済みのハイパーリンク" xfId="3003" builtinId="9" hidden="1"/>
    <cellStyle name="表示済みのハイパーリンク" xfId="3005" builtinId="9" hidden="1"/>
    <cellStyle name="表示済みのハイパーリンク" xfId="3007" builtinId="9" hidden="1"/>
    <cellStyle name="表示済みのハイパーリンク" xfId="3009" builtinId="9" hidden="1"/>
    <cellStyle name="表示済みのハイパーリンク" xfId="3011" builtinId="9" hidden="1"/>
    <cellStyle name="表示済みのハイパーリンク" xfId="3013" builtinId="9" hidden="1"/>
    <cellStyle name="表示済みのハイパーリンク" xfId="3015" builtinId="9" hidden="1"/>
    <cellStyle name="表示済みのハイパーリンク" xfId="3017" builtinId="9" hidden="1"/>
    <cellStyle name="表示済みのハイパーリンク" xfId="3019" builtinId="9" hidden="1"/>
    <cellStyle name="表示済みのハイパーリンク" xfId="3021" builtinId="9" hidden="1"/>
    <cellStyle name="表示済みのハイパーリンク" xfId="3023" builtinId="9" hidden="1"/>
    <cellStyle name="表示済みのハイパーリンク" xfId="3025" builtinId="9" hidden="1"/>
    <cellStyle name="表示済みのハイパーリンク" xfId="3027" builtinId="9" hidden="1"/>
    <cellStyle name="表示済みのハイパーリンク" xfId="3029" builtinId="9" hidden="1"/>
    <cellStyle name="表示済みのハイパーリンク" xfId="3031" builtinId="9" hidden="1"/>
    <cellStyle name="表示済みのハイパーリンク" xfId="3033" builtinId="9" hidden="1"/>
    <cellStyle name="表示済みのハイパーリンク" xfId="3035" builtinId="9" hidden="1"/>
    <cellStyle name="表示済みのハイパーリンク" xfId="3037" builtinId="9" hidden="1"/>
    <cellStyle name="表示済みのハイパーリンク" xfId="3039" builtinId="9" hidden="1"/>
    <cellStyle name="表示済みのハイパーリンク" xfId="3041" builtinId="9" hidden="1"/>
    <cellStyle name="表示済みのハイパーリンク" xfId="3043" builtinId="9" hidden="1"/>
  </cellStyles>
  <dxfs count="48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2"/>
  <sheetViews>
    <sheetView workbookViewId="0">
      <selection activeCell="B6" sqref="B6"/>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6" width="8.83203125" style="17"/>
    <col min="17" max="19" width="16.6640625" style="17" customWidth="1"/>
    <col min="20" max="20" width="5.83203125" style="17" customWidth="1"/>
    <col min="21" max="21" width="8.83203125" style="17"/>
    <col min="22" max="22" width="5.5" style="17" customWidth="1"/>
    <col min="23" max="27" width="8.83203125" style="17"/>
    <col min="28" max="28" width="9.1640625" style="17" customWidth="1"/>
    <col min="29" max="29" width="150.83203125" style="17" customWidth="1"/>
    <col min="30" max="16384" width="8.83203125" style="17"/>
  </cols>
  <sheetData>
    <row r="1" spans="1:29">
      <c r="A1" s="14" t="s">
        <v>42</v>
      </c>
      <c r="B1" s="14" t="s">
        <v>81</v>
      </c>
      <c r="C1" s="14" t="s">
        <v>44</v>
      </c>
      <c r="D1" s="14" t="s">
        <v>82</v>
      </c>
      <c r="E1" s="14" t="s">
        <v>46</v>
      </c>
      <c r="F1" s="14" t="s">
        <v>83</v>
      </c>
      <c r="G1" s="14" t="s">
        <v>84</v>
      </c>
      <c r="H1" s="14" t="s">
        <v>85</v>
      </c>
      <c r="I1" s="14" t="s">
        <v>86</v>
      </c>
      <c r="J1" s="14" t="s">
        <v>87</v>
      </c>
      <c r="K1" s="14" t="s">
        <v>88</v>
      </c>
      <c r="L1" s="14" t="s">
        <v>47</v>
      </c>
      <c r="M1" s="14" t="s">
        <v>48</v>
      </c>
      <c r="N1" s="14" t="s">
        <v>49</v>
      </c>
      <c r="O1" s="14" t="s">
        <v>89</v>
      </c>
      <c r="P1" s="14" t="s">
        <v>51</v>
      </c>
      <c r="Q1" s="15" t="s">
        <v>52</v>
      </c>
      <c r="R1" s="15" t="s">
        <v>53</v>
      </c>
      <c r="S1" s="15" t="s">
        <v>54</v>
      </c>
      <c r="T1" s="15" t="s">
        <v>90</v>
      </c>
      <c r="U1" s="15" t="s">
        <v>9</v>
      </c>
      <c r="V1" s="15" t="s">
        <v>91</v>
      </c>
      <c r="W1" s="15" t="s">
        <v>10</v>
      </c>
      <c r="X1" s="15" t="s">
        <v>11</v>
      </c>
      <c r="Y1" s="15" t="s">
        <v>12</v>
      </c>
      <c r="Z1" s="15" t="s">
        <v>13</v>
      </c>
      <c r="AA1" s="15" t="s">
        <v>55</v>
      </c>
      <c r="AB1" s="15" t="s">
        <v>92</v>
      </c>
      <c r="AC1" s="16" t="s">
        <v>93</v>
      </c>
    </row>
    <row r="2" spans="1:29">
      <c r="A2" s="18" t="s">
        <v>35</v>
      </c>
      <c r="B2" s="18" t="s">
        <v>94</v>
      </c>
      <c r="C2" s="19" t="s">
        <v>36</v>
      </c>
      <c r="D2" s="19" t="s">
        <v>37</v>
      </c>
      <c r="E2" s="19" t="s">
        <v>38</v>
      </c>
      <c r="F2" s="50" t="s">
        <v>95</v>
      </c>
      <c r="G2" s="51"/>
      <c r="H2" s="51"/>
      <c r="I2" s="51"/>
      <c r="J2" s="51"/>
      <c r="K2" s="52"/>
      <c r="L2" s="19" t="s">
        <v>39</v>
      </c>
      <c r="M2" s="19" t="s">
        <v>40</v>
      </c>
      <c r="N2" s="19" t="s">
        <v>57</v>
      </c>
      <c r="O2" s="19"/>
      <c r="P2" s="19"/>
      <c r="Q2" s="50" t="s">
        <v>41</v>
      </c>
      <c r="R2" s="51"/>
      <c r="S2" s="52"/>
      <c r="T2" s="23" t="s">
        <v>96</v>
      </c>
      <c r="U2" s="19"/>
      <c r="V2" s="24" t="s">
        <v>97</v>
      </c>
      <c r="W2" s="19"/>
      <c r="X2" s="19"/>
      <c r="Y2" s="18" t="s">
        <v>98</v>
      </c>
      <c r="Z2" s="20" t="s">
        <v>99</v>
      </c>
      <c r="AA2" s="21" t="s">
        <v>58</v>
      </c>
      <c r="AB2" s="21" t="s">
        <v>59</v>
      </c>
      <c r="AC2" s="19"/>
    </row>
  </sheetData>
  <mergeCells count="2">
    <mergeCell ref="F2:K2"/>
    <mergeCell ref="Q2:S2"/>
  </mergeCells>
  <phoneticPr fontId="13"/>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H5"/>
  <sheetViews>
    <sheetView workbookViewId="0">
      <pane xSplit="5" ySplit="1" topLeftCell="S2" activePane="bottomRight" state="frozen"/>
      <selection activeCell="E15" sqref="E15"/>
      <selection pane="topRight" activeCell="E15" sqref="E15"/>
      <selection pane="bottomLeft" activeCell="E15" sqref="E15"/>
      <selection pane="bottomRight" activeCell="W5" sqref="W5"/>
    </sheetView>
  </sheetViews>
  <sheetFormatPr baseColWidth="10" defaultColWidth="8.83203125" defaultRowHeight="15"/>
  <cols>
    <col min="1" max="1" width="10" bestFit="1" customWidth="1"/>
    <col min="2" max="2" width="8.1640625" customWidth="1"/>
    <col min="5" max="5" width="18.33203125" customWidth="1"/>
    <col min="18" max="20" width="16.6640625" customWidth="1"/>
    <col min="25" max="25" width="5.33203125" customWidth="1"/>
    <col min="28" max="28" width="8.83203125" hidden="1" customWidth="1"/>
    <col min="33" max="34" width="150.83203125" customWidth="1"/>
  </cols>
  <sheetData>
    <row r="1" spans="1:34" s="5" customFormat="1">
      <c r="A1" s="1" t="s">
        <v>0</v>
      </c>
      <c r="B1" s="1" t="s">
        <v>15</v>
      </c>
      <c r="C1" s="1" t="s">
        <v>1</v>
      </c>
      <c r="D1" s="1" t="s">
        <v>16</v>
      </c>
      <c r="E1" s="1" t="s">
        <v>2</v>
      </c>
      <c r="F1" s="1" t="s">
        <v>127</v>
      </c>
      <c r="G1" s="1" t="s">
        <v>128</v>
      </c>
      <c r="H1" s="1" t="s">
        <v>129</v>
      </c>
      <c r="I1" s="1" t="s">
        <v>130</v>
      </c>
      <c r="J1" s="1" t="s">
        <v>131</v>
      </c>
      <c r="K1" s="1" t="s">
        <v>132</v>
      </c>
      <c r="L1" s="1" t="s">
        <v>34</v>
      </c>
      <c r="M1" s="1" t="s">
        <v>133</v>
      </c>
      <c r="N1" s="1" t="s">
        <v>134</v>
      </c>
      <c r="O1" s="1" t="s">
        <v>4</v>
      </c>
      <c r="P1" s="2" t="s">
        <v>17</v>
      </c>
      <c r="Q1" s="2" t="s">
        <v>5</v>
      </c>
      <c r="R1" s="3" t="s">
        <v>6</v>
      </c>
      <c r="S1" s="3" t="s">
        <v>7</v>
      </c>
      <c r="T1" s="3" t="s">
        <v>8</v>
      </c>
      <c r="U1" s="4" t="s">
        <v>176</v>
      </c>
      <c r="V1" s="4" t="s">
        <v>177</v>
      </c>
      <c r="W1" s="4" t="s">
        <v>195</v>
      </c>
      <c r="X1" s="4" t="s">
        <v>9</v>
      </c>
      <c r="Y1" s="4" t="s">
        <v>100</v>
      </c>
      <c r="Z1" s="4" t="s">
        <v>10</v>
      </c>
      <c r="AA1" s="4" t="s">
        <v>11</v>
      </c>
      <c r="AB1" s="4"/>
      <c r="AC1" s="4" t="s">
        <v>12</v>
      </c>
      <c r="AD1" s="4" t="s">
        <v>13</v>
      </c>
      <c r="AE1" s="4" t="s">
        <v>55</v>
      </c>
      <c r="AF1" s="4" t="s">
        <v>56</v>
      </c>
      <c r="AG1" s="1" t="s">
        <v>14</v>
      </c>
      <c r="AH1" s="22" t="s">
        <v>178</v>
      </c>
    </row>
    <row r="2" spans="1:34" s="5" customFormat="1">
      <c r="A2" s="6">
        <v>44233</v>
      </c>
      <c r="B2" s="7" t="s">
        <v>193</v>
      </c>
      <c r="C2" s="8" t="s">
        <v>209</v>
      </c>
      <c r="D2" s="9">
        <v>5.486111111111111E-2</v>
      </c>
      <c r="E2" s="8" t="s">
        <v>363</v>
      </c>
      <c r="F2" s="34">
        <v>7</v>
      </c>
      <c r="G2" s="10">
        <v>10.9</v>
      </c>
      <c r="H2" s="10">
        <v>11.3</v>
      </c>
      <c r="I2" s="10">
        <v>12.1</v>
      </c>
      <c r="J2" s="10">
        <v>12.3</v>
      </c>
      <c r="K2" s="10">
        <v>12.4</v>
      </c>
      <c r="L2" s="10">
        <v>13</v>
      </c>
      <c r="M2" s="31">
        <f>SUM(F2:H2)</f>
        <v>29.2</v>
      </c>
      <c r="N2" s="31">
        <f>I2</f>
        <v>12.1</v>
      </c>
      <c r="O2" s="31">
        <f>SUM(J2:L2)</f>
        <v>37.700000000000003</v>
      </c>
      <c r="P2" s="11" t="s">
        <v>236</v>
      </c>
      <c r="Q2" s="11" t="s">
        <v>223</v>
      </c>
      <c r="R2" s="13" t="s">
        <v>358</v>
      </c>
      <c r="S2" s="13" t="s">
        <v>242</v>
      </c>
      <c r="T2" s="13" t="s">
        <v>235</v>
      </c>
      <c r="U2" s="12">
        <v>5.3</v>
      </c>
      <c r="V2" s="12">
        <v>4.7</v>
      </c>
      <c r="W2" s="11" t="s">
        <v>180</v>
      </c>
      <c r="X2" s="8">
        <v>-0.5</v>
      </c>
      <c r="Y2" s="11" t="s">
        <v>347</v>
      </c>
      <c r="Z2" s="12" t="s">
        <v>468</v>
      </c>
      <c r="AA2" s="8">
        <v>-0.5</v>
      </c>
      <c r="AB2" s="11"/>
      <c r="AC2" s="11" t="s">
        <v>349</v>
      </c>
      <c r="AD2" s="11" t="s">
        <v>349</v>
      </c>
      <c r="AE2" s="11" t="s">
        <v>200</v>
      </c>
      <c r="AF2" s="8"/>
      <c r="AG2" s="8" t="s">
        <v>458</v>
      </c>
      <c r="AH2" s="35" t="s">
        <v>459</v>
      </c>
    </row>
    <row r="3" spans="1:34" s="5" customFormat="1">
      <c r="A3" s="6">
        <v>44233</v>
      </c>
      <c r="B3" s="7" t="s">
        <v>187</v>
      </c>
      <c r="C3" s="8" t="s">
        <v>209</v>
      </c>
      <c r="D3" s="9">
        <v>5.486111111111111E-2</v>
      </c>
      <c r="E3" s="8" t="s">
        <v>383</v>
      </c>
      <c r="F3" s="34">
        <v>7.1</v>
      </c>
      <c r="G3" s="10">
        <v>11.2</v>
      </c>
      <c r="H3" s="10">
        <v>11.8</v>
      </c>
      <c r="I3" s="10">
        <v>12.3</v>
      </c>
      <c r="J3" s="10">
        <v>12.2</v>
      </c>
      <c r="K3" s="10">
        <v>12</v>
      </c>
      <c r="L3" s="10">
        <v>12.4</v>
      </c>
      <c r="M3" s="31">
        <f>SUM(F3:H3)</f>
        <v>30.099999999999998</v>
      </c>
      <c r="N3" s="31">
        <f>I3</f>
        <v>12.3</v>
      </c>
      <c r="O3" s="31">
        <f>SUM(J3:L3)</f>
        <v>36.6</v>
      </c>
      <c r="P3" s="11" t="s">
        <v>222</v>
      </c>
      <c r="Q3" s="11" t="s">
        <v>276</v>
      </c>
      <c r="R3" s="13" t="s">
        <v>242</v>
      </c>
      <c r="S3" s="13" t="s">
        <v>372</v>
      </c>
      <c r="T3" s="13" t="s">
        <v>384</v>
      </c>
      <c r="U3" s="12">
        <v>5.3</v>
      </c>
      <c r="V3" s="12">
        <v>4.7</v>
      </c>
      <c r="W3" s="11" t="s">
        <v>180</v>
      </c>
      <c r="X3" s="8">
        <v>0.5</v>
      </c>
      <c r="Y3" s="11" t="s">
        <v>347</v>
      </c>
      <c r="Z3" s="12">
        <v>1</v>
      </c>
      <c r="AA3" s="8">
        <v>-0.5</v>
      </c>
      <c r="AB3" s="11"/>
      <c r="AC3" s="11" t="s">
        <v>350</v>
      </c>
      <c r="AD3" s="11" t="s">
        <v>348</v>
      </c>
      <c r="AE3" s="11" t="s">
        <v>180</v>
      </c>
      <c r="AF3" s="8"/>
      <c r="AG3" s="8" t="s">
        <v>447</v>
      </c>
      <c r="AH3" s="35" t="s">
        <v>448</v>
      </c>
    </row>
    <row r="4" spans="1:34" s="5" customFormat="1">
      <c r="A4" s="6">
        <v>44234</v>
      </c>
      <c r="B4" s="7" t="s">
        <v>188</v>
      </c>
      <c r="C4" s="8" t="s">
        <v>209</v>
      </c>
      <c r="D4" s="9">
        <v>5.4224537037037036E-2</v>
      </c>
      <c r="E4" s="8" t="s">
        <v>428</v>
      </c>
      <c r="F4" s="34">
        <v>7</v>
      </c>
      <c r="G4" s="10">
        <v>11.3</v>
      </c>
      <c r="H4" s="10">
        <v>11.9</v>
      </c>
      <c r="I4" s="10">
        <v>12.2</v>
      </c>
      <c r="J4" s="10">
        <v>12</v>
      </c>
      <c r="K4" s="10">
        <v>11.6</v>
      </c>
      <c r="L4" s="10">
        <v>12.5</v>
      </c>
      <c r="M4" s="31">
        <f>SUM(F4:H4)</f>
        <v>30.200000000000003</v>
      </c>
      <c r="N4" s="31">
        <f>I4</f>
        <v>12.2</v>
      </c>
      <c r="O4" s="31">
        <f>SUM(J4:L4)</f>
        <v>36.1</v>
      </c>
      <c r="P4" s="11" t="s">
        <v>212</v>
      </c>
      <c r="Q4" s="11" t="s">
        <v>223</v>
      </c>
      <c r="R4" s="13" t="s">
        <v>429</v>
      </c>
      <c r="S4" s="13" t="s">
        <v>430</v>
      </c>
      <c r="T4" s="13" t="s">
        <v>431</v>
      </c>
      <c r="U4" s="12">
        <v>3.2</v>
      </c>
      <c r="V4" s="12">
        <v>3.6</v>
      </c>
      <c r="W4" s="11" t="s">
        <v>180</v>
      </c>
      <c r="X4" s="8">
        <v>0.6</v>
      </c>
      <c r="Y4" s="11">
        <v>-0.1</v>
      </c>
      <c r="Z4" s="12">
        <v>0.9</v>
      </c>
      <c r="AA4" s="8">
        <v>-0.4</v>
      </c>
      <c r="AB4" s="11"/>
      <c r="AC4" s="11" t="s">
        <v>350</v>
      </c>
      <c r="AD4" s="11" t="s">
        <v>348</v>
      </c>
      <c r="AE4" s="11" t="s">
        <v>180</v>
      </c>
      <c r="AF4" s="8"/>
      <c r="AG4" s="8" t="s">
        <v>441</v>
      </c>
      <c r="AH4" s="35" t="s">
        <v>442</v>
      </c>
    </row>
    <row r="5" spans="1:34" s="5" customFormat="1">
      <c r="A5" s="6">
        <v>44241</v>
      </c>
      <c r="B5" s="7" t="s">
        <v>356</v>
      </c>
      <c r="C5" s="8" t="s">
        <v>209</v>
      </c>
      <c r="D5" s="9">
        <v>5.4918981481481478E-2</v>
      </c>
      <c r="E5" s="42" t="s">
        <v>502</v>
      </c>
      <c r="F5" s="34">
        <v>7.1</v>
      </c>
      <c r="G5" s="10">
        <v>10.9</v>
      </c>
      <c r="H5" s="10">
        <v>11.2</v>
      </c>
      <c r="I5" s="10">
        <v>12.3</v>
      </c>
      <c r="J5" s="10">
        <v>12.8</v>
      </c>
      <c r="K5" s="10">
        <v>12.6</v>
      </c>
      <c r="L5" s="10">
        <v>12.6</v>
      </c>
      <c r="M5" s="31">
        <f>SUM(F5:H5)</f>
        <v>29.2</v>
      </c>
      <c r="N5" s="31">
        <f>I5</f>
        <v>12.3</v>
      </c>
      <c r="O5" s="31">
        <f>SUM(J5:L5)</f>
        <v>38</v>
      </c>
      <c r="P5" s="11" t="s">
        <v>236</v>
      </c>
      <c r="Q5" s="11" t="s">
        <v>373</v>
      </c>
      <c r="R5" s="13" t="s">
        <v>229</v>
      </c>
      <c r="S5" s="13" t="s">
        <v>278</v>
      </c>
      <c r="T5" s="13" t="s">
        <v>262</v>
      </c>
      <c r="U5" s="12">
        <v>3.1</v>
      </c>
      <c r="V5" s="12">
        <v>3</v>
      </c>
      <c r="W5" s="11" t="s">
        <v>180</v>
      </c>
      <c r="X5" s="8" t="s">
        <v>468</v>
      </c>
      <c r="Y5" s="11" t="s">
        <v>347</v>
      </c>
      <c r="Z5" s="12">
        <v>0.3</v>
      </c>
      <c r="AA5" s="8">
        <v>-0.3</v>
      </c>
      <c r="AB5" s="11"/>
      <c r="AC5" s="11" t="s">
        <v>348</v>
      </c>
      <c r="AD5" s="11" t="s">
        <v>349</v>
      </c>
      <c r="AE5" s="11" t="s">
        <v>200</v>
      </c>
      <c r="AF5" s="8"/>
      <c r="AG5" s="8" t="s">
        <v>545</v>
      </c>
      <c r="AH5" s="35" t="s">
        <v>546</v>
      </c>
    </row>
  </sheetData>
  <autoFilter ref="A1:AH2" xr:uid="{00000000-0009-0000-0000-000009000000}"/>
  <phoneticPr fontId="13"/>
  <conditionalFormatting sqref="AC2:AD2">
    <cfRule type="containsText" dxfId="206" priority="782" operator="containsText" text="E">
      <formula>NOT(ISERROR(SEARCH("E",AC2)))</formula>
    </cfRule>
    <cfRule type="containsText" dxfId="205" priority="783" operator="containsText" text="B">
      <formula>NOT(ISERROR(SEARCH("B",AC2)))</formula>
    </cfRule>
    <cfRule type="containsText" dxfId="204" priority="784" operator="containsText" text="A">
      <formula>NOT(ISERROR(SEARCH("A",AC2)))</formula>
    </cfRule>
  </conditionalFormatting>
  <conditionalFormatting sqref="AE2:AF2">
    <cfRule type="containsText" dxfId="203" priority="779" operator="containsText" text="E">
      <formula>NOT(ISERROR(SEARCH("E",AE2)))</formula>
    </cfRule>
    <cfRule type="containsText" dxfId="202" priority="780" operator="containsText" text="B">
      <formula>NOT(ISERROR(SEARCH("B",AE2)))</formula>
    </cfRule>
    <cfRule type="containsText" dxfId="201" priority="781" operator="containsText" text="A">
      <formula>NOT(ISERROR(SEARCH("A",AE2)))</formula>
    </cfRule>
  </conditionalFormatting>
  <conditionalFormatting sqref="G2:L2">
    <cfRule type="colorScale" priority="1017">
      <colorScale>
        <cfvo type="min"/>
        <cfvo type="percentile" val="50"/>
        <cfvo type="max"/>
        <color rgb="FFF8696B"/>
        <color rgb="FFFFEB84"/>
        <color rgb="FF63BE7B"/>
      </colorScale>
    </cfRule>
  </conditionalFormatting>
  <conditionalFormatting sqref="W2">
    <cfRule type="containsText" dxfId="200" priority="46" operator="containsText" text="D">
      <formula>NOT(ISERROR(SEARCH("D",W2)))</formula>
    </cfRule>
    <cfRule type="containsText" dxfId="199" priority="47" operator="containsText" text="S">
      <formula>NOT(ISERROR(SEARCH("S",W2)))</formula>
    </cfRule>
    <cfRule type="containsText" dxfId="198" priority="48" operator="containsText" text="F">
      <formula>NOT(ISERROR(SEARCH("F",W2)))</formula>
    </cfRule>
    <cfRule type="containsText" dxfId="197" priority="49" operator="containsText" text="E">
      <formula>NOT(ISERROR(SEARCH("E",W2)))</formula>
    </cfRule>
    <cfRule type="containsText" dxfId="196" priority="50" operator="containsText" text="B">
      <formula>NOT(ISERROR(SEARCH("B",W2)))</formula>
    </cfRule>
    <cfRule type="containsText" dxfId="195" priority="51" operator="containsText" text="A">
      <formula>NOT(ISERROR(SEARCH("A",W2)))</formula>
    </cfRule>
  </conditionalFormatting>
  <conditionalFormatting sqref="AC3:AD3">
    <cfRule type="containsText" dxfId="194" priority="42" operator="containsText" text="E">
      <formula>NOT(ISERROR(SEARCH("E",AC3)))</formula>
    </cfRule>
    <cfRule type="containsText" dxfId="193" priority="43" operator="containsText" text="B">
      <formula>NOT(ISERROR(SEARCH("B",AC3)))</formula>
    </cfRule>
    <cfRule type="containsText" dxfId="192" priority="44" operator="containsText" text="A">
      <formula>NOT(ISERROR(SEARCH("A",AC3)))</formula>
    </cfRule>
  </conditionalFormatting>
  <conditionalFormatting sqref="AE3:AF3">
    <cfRule type="containsText" dxfId="191" priority="39" operator="containsText" text="E">
      <formula>NOT(ISERROR(SEARCH("E",AE3)))</formula>
    </cfRule>
    <cfRule type="containsText" dxfId="190" priority="40" operator="containsText" text="B">
      <formula>NOT(ISERROR(SEARCH("B",AE3)))</formula>
    </cfRule>
    <cfRule type="containsText" dxfId="189" priority="41" operator="containsText" text="A">
      <formula>NOT(ISERROR(SEARCH("A",AE3)))</formula>
    </cfRule>
  </conditionalFormatting>
  <conditionalFormatting sqref="G3:L3">
    <cfRule type="colorScale" priority="45">
      <colorScale>
        <cfvo type="min"/>
        <cfvo type="percentile" val="50"/>
        <cfvo type="max"/>
        <color rgb="FFF8696B"/>
        <color rgb="FFFFEB84"/>
        <color rgb="FF63BE7B"/>
      </colorScale>
    </cfRule>
  </conditionalFormatting>
  <conditionalFormatting sqref="AC4:AD4">
    <cfRule type="containsText" dxfId="188" priority="29" operator="containsText" text="E">
      <formula>NOT(ISERROR(SEARCH("E",AC4)))</formula>
    </cfRule>
    <cfRule type="containsText" dxfId="187" priority="30" operator="containsText" text="B">
      <formula>NOT(ISERROR(SEARCH("B",AC4)))</formula>
    </cfRule>
    <cfRule type="containsText" dxfId="186" priority="31" operator="containsText" text="A">
      <formula>NOT(ISERROR(SEARCH("A",AC4)))</formula>
    </cfRule>
  </conditionalFormatting>
  <conditionalFormatting sqref="AE4:AF4">
    <cfRule type="containsText" dxfId="185" priority="26" operator="containsText" text="E">
      <formula>NOT(ISERROR(SEARCH("E",AE4)))</formula>
    </cfRule>
    <cfRule type="containsText" dxfId="184" priority="27" operator="containsText" text="B">
      <formula>NOT(ISERROR(SEARCH("B",AE4)))</formula>
    </cfRule>
    <cfRule type="containsText" dxfId="183" priority="28" operator="containsText" text="A">
      <formula>NOT(ISERROR(SEARCH("A",AE4)))</formula>
    </cfRule>
  </conditionalFormatting>
  <conditionalFormatting sqref="G4:L4">
    <cfRule type="colorScale" priority="32">
      <colorScale>
        <cfvo type="min"/>
        <cfvo type="percentile" val="50"/>
        <cfvo type="max"/>
        <color rgb="FFF8696B"/>
        <color rgb="FFFFEB84"/>
        <color rgb="FF63BE7B"/>
      </colorScale>
    </cfRule>
  </conditionalFormatting>
  <conditionalFormatting sqref="W4">
    <cfRule type="containsText" dxfId="182" priority="20" operator="containsText" text="D">
      <formula>NOT(ISERROR(SEARCH("D",W4)))</formula>
    </cfRule>
    <cfRule type="containsText" dxfId="181" priority="21" operator="containsText" text="S">
      <formula>NOT(ISERROR(SEARCH("S",W4)))</formula>
    </cfRule>
    <cfRule type="containsText" dxfId="180" priority="22" operator="containsText" text="F">
      <formula>NOT(ISERROR(SEARCH("F",W4)))</formula>
    </cfRule>
    <cfRule type="containsText" dxfId="179" priority="23" operator="containsText" text="E">
      <formula>NOT(ISERROR(SEARCH("E",W4)))</formula>
    </cfRule>
    <cfRule type="containsText" dxfId="178" priority="24" operator="containsText" text="B">
      <formula>NOT(ISERROR(SEARCH("B",W4)))</formula>
    </cfRule>
    <cfRule type="containsText" dxfId="177" priority="25" operator="containsText" text="A">
      <formula>NOT(ISERROR(SEARCH("A",W4)))</formula>
    </cfRule>
  </conditionalFormatting>
  <conditionalFormatting sqref="W3">
    <cfRule type="containsText" dxfId="176" priority="14" operator="containsText" text="D">
      <formula>NOT(ISERROR(SEARCH("D",W3)))</formula>
    </cfRule>
    <cfRule type="containsText" dxfId="175" priority="15" operator="containsText" text="S">
      <formula>NOT(ISERROR(SEARCH("S",W3)))</formula>
    </cfRule>
    <cfRule type="containsText" dxfId="174" priority="16" operator="containsText" text="F">
      <formula>NOT(ISERROR(SEARCH("F",W3)))</formula>
    </cfRule>
    <cfRule type="containsText" dxfId="173" priority="17" operator="containsText" text="E">
      <formula>NOT(ISERROR(SEARCH("E",W3)))</formula>
    </cfRule>
    <cfRule type="containsText" dxfId="172" priority="18" operator="containsText" text="B">
      <formula>NOT(ISERROR(SEARCH("B",W3)))</formula>
    </cfRule>
    <cfRule type="containsText" dxfId="171" priority="19" operator="containsText" text="A">
      <formula>NOT(ISERROR(SEARCH("A",W3)))</formula>
    </cfRule>
  </conditionalFormatting>
  <conditionalFormatting sqref="AC5:AD5">
    <cfRule type="containsText" dxfId="170" priority="10" operator="containsText" text="E">
      <formula>NOT(ISERROR(SEARCH("E",AC5)))</formula>
    </cfRule>
    <cfRule type="containsText" dxfId="169" priority="11" operator="containsText" text="B">
      <formula>NOT(ISERROR(SEARCH("B",AC5)))</formula>
    </cfRule>
    <cfRule type="containsText" dxfId="168" priority="12" operator="containsText" text="A">
      <formula>NOT(ISERROR(SEARCH("A",AC5)))</formula>
    </cfRule>
  </conditionalFormatting>
  <conditionalFormatting sqref="AE5:AF5">
    <cfRule type="containsText" dxfId="167" priority="7" operator="containsText" text="E">
      <formula>NOT(ISERROR(SEARCH("E",AE5)))</formula>
    </cfRule>
    <cfRule type="containsText" dxfId="166" priority="8" operator="containsText" text="B">
      <formula>NOT(ISERROR(SEARCH("B",AE5)))</formula>
    </cfRule>
    <cfRule type="containsText" dxfId="165" priority="9" operator="containsText" text="A">
      <formula>NOT(ISERROR(SEARCH("A",AE5)))</formula>
    </cfRule>
  </conditionalFormatting>
  <conditionalFormatting sqref="G5:L5">
    <cfRule type="colorScale" priority="13">
      <colorScale>
        <cfvo type="min"/>
        <cfvo type="percentile" val="50"/>
        <cfvo type="max"/>
        <color rgb="FFF8696B"/>
        <color rgb="FFFFEB84"/>
        <color rgb="FF63BE7B"/>
      </colorScale>
    </cfRule>
  </conditionalFormatting>
  <conditionalFormatting sqref="W5">
    <cfRule type="containsText" dxfId="164" priority="1" operator="containsText" text="D">
      <formula>NOT(ISERROR(SEARCH("D",W5)))</formula>
    </cfRule>
    <cfRule type="containsText" dxfId="163" priority="2" operator="containsText" text="S">
      <formula>NOT(ISERROR(SEARCH("S",W5)))</formula>
    </cfRule>
    <cfRule type="containsText" dxfId="162" priority="3" operator="containsText" text="F">
      <formula>NOT(ISERROR(SEARCH("F",W5)))</formula>
    </cfRule>
    <cfRule type="containsText" dxfId="161" priority="4" operator="containsText" text="E">
      <formula>NOT(ISERROR(SEARCH("E",W5)))</formula>
    </cfRule>
    <cfRule type="containsText" dxfId="160" priority="5" operator="containsText" text="B">
      <formula>NOT(ISERROR(SEARCH("B",W5)))</formula>
    </cfRule>
    <cfRule type="containsText" dxfId="159" priority="6" operator="containsText" text="A">
      <formula>NOT(ISERROR(SEARCH("A",W5)))</formula>
    </cfRule>
  </conditionalFormatting>
  <dataValidations count="1">
    <dataValidation type="list" allowBlank="1" showInputMessage="1" showErrorMessage="1" sqref="AF2:AF5" xr:uid="{00000000-0002-0000-09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M2:O2 M3:O4 M5:O5"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I16"/>
  <sheetViews>
    <sheetView zoomScaleNormal="100" workbookViewId="0">
      <pane xSplit="5" ySplit="1" topLeftCell="T2" activePane="bottomRight" state="frozen"/>
      <selection activeCell="E15" sqref="E15"/>
      <selection pane="topRight" activeCell="E15" sqref="E15"/>
      <selection pane="bottomLeft" activeCell="E15" sqref="E15"/>
      <selection pane="bottomRight" activeCell="Y13" sqref="Y13:AE13"/>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49</v>
      </c>
      <c r="Q1" s="2" t="s">
        <v>28</v>
      </c>
      <c r="R1" s="2" t="s">
        <v>5</v>
      </c>
      <c r="S1" s="3" t="s">
        <v>6</v>
      </c>
      <c r="T1" s="3" t="s">
        <v>7</v>
      </c>
      <c r="U1" s="3" t="s">
        <v>8</v>
      </c>
      <c r="V1" s="4" t="s">
        <v>176</v>
      </c>
      <c r="W1" s="4" t="s">
        <v>177</v>
      </c>
      <c r="X1" s="4" t="s">
        <v>196</v>
      </c>
      <c r="Y1" s="4" t="s">
        <v>9</v>
      </c>
      <c r="Z1" s="4" t="s">
        <v>100</v>
      </c>
      <c r="AA1" s="4" t="s">
        <v>10</v>
      </c>
      <c r="AB1" s="4" t="s">
        <v>11</v>
      </c>
      <c r="AC1" s="4"/>
      <c r="AD1" s="4" t="s">
        <v>12</v>
      </c>
      <c r="AE1" s="4" t="s">
        <v>13</v>
      </c>
      <c r="AF1" s="4" t="s">
        <v>55</v>
      </c>
      <c r="AG1" s="4" t="s">
        <v>60</v>
      </c>
      <c r="AH1" s="1" t="s">
        <v>29</v>
      </c>
      <c r="AI1" s="22" t="s">
        <v>178</v>
      </c>
    </row>
    <row r="2" spans="1:35" s="5" customFormat="1">
      <c r="A2" s="6">
        <v>44226</v>
      </c>
      <c r="B2" s="26" t="s">
        <v>185</v>
      </c>
      <c r="C2" s="8" t="s">
        <v>226</v>
      </c>
      <c r="D2" s="9">
        <v>5.9085648148148151E-2</v>
      </c>
      <c r="E2" s="8" t="s">
        <v>215</v>
      </c>
      <c r="F2" s="10">
        <v>12.7</v>
      </c>
      <c r="G2" s="10">
        <v>11.3</v>
      </c>
      <c r="H2" s="10">
        <v>12.3</v>
      </c>
      <c r="I2" s="10">
        <v>12.7</v>
      </c>
      <c r="J2" s="10">
        <v>12.2</v>
      </c>
      <c r="K2" s="10">
        <v>12</v>
      </c>
      <c r="L2" s="10">
        <v>12.3</v>
      </c>
      <c r="M2" s="31">
        <f t="shared" ref="M2:M7" si="0">SUM(F2:H2)</f>
        <v>36.299999999999997</v>
      </c>
      <c r="N2" s="31">
        <f t="shared" ref="N2:N7" si="1">I2</f>
        <v>12.7</v>
      </c>
      <c r="O2" s="31">
        <f t="shared" ref="O2:O7" si="2">SUM(J2:L2)</f>
        <v>36.5</v>
      </c>
      <c r="P2" s="32">
        <f t="shared" ref="P2:P7" si="3">SUM(F2:J2)</f>
        <v>61.2</v>
      </c>
      <c r="Q2" s="11" t="s">
        <v>338</v>
      </c>
      <c r="R2" s="11" t="s">
        <v>214</v>
      </c>
      <c r="S2" s="13" t="s">
        <v>216</v>
      </c>
      <c r="T2" s="13" t="s">
        <v>217</v>
      </c>
      <c r="U2" s="13" t="s">
        <v>218</v>
      </c>
      <c r="V2" s="12">
        <v>11.1</v>
      </c>
      <c r="W2" s="12">
        <v>11.1</v>
      </c>
      <c r="X2" s="11" t="s">
        <v>230</v>
      </c>
      <c r="Y2" s="8">
        <v>-0.6</v>
      </c>
      <c r="Z2" s="11" t="s">
        <v>347</v>
      </c>
      <c r="AA2" s="8">
        <v>0.6</v>
      </c>
      <c r="AB2" s="8">
        <v>-1.2</v>
      </c>
      <c r="AC2" s="11"/>
      <c r="AD2" s="11" t="s">
        <v>348</v>
      </c>
      <c r="AE2" s="11" t="s">
        <v>348</v>
      </c>
      <c r="AF2" s="11" t="s">
        <v>201</v>
      </c>
      <c r="AG2" s="8" t="s">
        <v>208</v>
      </c>
      <c r="AH2" s="8" t="s">
        <v>337</v>
      </c>
      <c r="AI2" s="35" t="s">
        <v>339</v>
      </c>
    </row>
    <row r="3" spans="1:35" s="5" customFormat="1">
      <c r="A3" s="6">
        <v>44226</v>
      </c>
      <c r="B3" s="7" t="s">
        <v>197</v>
      </c>
      <c r="C3" s="8" t="s">
        <v>226</v>
      </c>
      <c r="D3" s="9">
        <v>5.9085648148148151E-2</v>
      </c>
      <c r="E3" s="41" t="s">
        <v>345</v>
      </c>
      <c r="F3" s="10">
        <v>12.4</v>
      </c>
      <c r="G3" s="10">
        <v>10.8</v>
      </c>
      <c r="H3" s="10">
        <v>12.2</v>
      </c>
      <c r="I3" s="10">
        <v>12.4</v>
      </c>
      <c r="J3" s="10">
        <v>12.6</v>
      </c>
      <c r="K3" s="10">
        <v>12.3</v>
      </c>
      <c r="L3" s="10">
        <v>12.8</v>
      </c>
      <c r="M3" s="31">
        <f t="shared" si="0"/>
        <v>35.400000000000006</v>
      </c>
      <c r="N3" s="31">
        <f t="shared" si="1"/>
        <v>12.4</v>
      </c>
      <c r="O3" s="31">
        <f t="shared" si="2"/>
        <v>37.700000000000003</v>
      </c>
      <c r="P3" s="32">
        <f t="shared" si="3"/>
        <v>60.400000000000006</v>
      </c>
      <c r="Q3" s="11" t="s">
        <v>205</v>
      </c>
      <c r="R3" s="11" t="s">
        <v>214</v>
      </c>
      <c r="S3" s="13" t="s">
        <v>219</v>
      </c>
      <c r="T3" s="13" t="s">
        <v>220</v>
      </c>
      <c r="U3" s="13" t="s">
        <v>221</v>
      </c>
      <c r="V3" s="12">
        <v>11.1</v>
      </c>
      <c r="W3" s="12">
        <v>11.1</v>
      </c>
      <c r="X3" s="11" t="s">
        <v>230</v>
      </c>
      <c r="Y3" s="8">
        <v>-0.8</v>
      </c>
      <c r="Z3" s="11" t="s">
        <v>347</v>
      </c>
      <c r="AA3" s="8">
        <v>0.4</v>
      </c>
      <c r="AB3" s="8">
        <v>-1.2</v>
      </c>
      <c r="AC3" s="11"/>
      <c r="AD3" s="11" t="s">
        <v>348</v>
      </c>
      <c r="AE3" s="11" t="s">
        <v>348</v>
      </c>
      <c r="AF3" s="11" t="s">
        <v>201</v>
      </c>
      <c r="AG3" s="8" t="s">
        <v>208</v>
      </c>
      <c r="AH3" s="8" t="s">
        <v>344</v>
      </c>
      <c r="AI3" s="35" t="s">
        <v>346</v>
      </c>
    </row>
    <row r="4" spans="1:35" s="5" customFormat="1">
      <c r="A4" s="6">
        <v>44226</v>
      </c>
      <c r="B4" s="7" t="s">
        <v>184</v>
      </c>
      <c r="C4" s="8" t="s">
        <v>226</v>
      </c>
      <c r="D4" s="9">
        <v>5.7743055555555554E-2</v>
      </c>
      <c r="E4" s="41" t="s">
        <v>245</v>
      </c>
      <c r="F4" s="10">
        <v>12.4</v>
      </c>
      <c r="G4" s="10">
        <v>10.9</v>
      </c>
      <c r="H4" s="10">
        <v>11.3</v>
      </c>
      <c r="I4" s="10">
        <v>11.8</v>
      </c>
      <c r="J4" s="10">
        <v>12.3</v>
      </c>
      <c r="K4" s="10">
        <v>12.6</v>
      </c>
      <c r="L4" s="10">
        <v>12.6</v>
      </c>
      <c r="M4" s="31">
        <f t="shared" si="0"/>
        <v>34.6</v>
      </c>
      <c r="N4" s="31">
        <f t="shared" si="1"/>
        <v>11.8</v>
      </c>
      <c r="O4" s="31">
        <f t="shared" si="2"/>
        <v>37.5</v>
      </c>
      <c r="P4" s="32">
        <f t="shared" si="3"/>
        <v>58.7</v>
      </c>
      <c r="Q4" s="11" t="s">
        <v>244</v>
      </c>
      <c r="R4" s="11" t="s">
        <v>206</v>
      </c>
      <c r="S4" s="13" t="s">
        <v>246</v>
      </c>
      <c r="T4" s="13" t="s">
        <v>247</v>
      </c>
      <c r="U4" s="13" t="s">
        <v>248</v>
      </c>
      <c r="V4" s="12">
        <v>11.1</v>
      </c>
      <c r="W4" s="12">
        <v>11.1</v>
      </c>
      <c r="X4" s="11" t="s">
        <v>230</v>
      </c>
      <c r="Y4" s="8">
        <v>-1</v>
      </c>
      <c r="Z4" s="11" t="s">
        <v>347</v>
      </c>
      <c r="AA4" s="8">
        <v>0.2</v>
      </c>
      <c r="AB4" s="8">
        <v>-1.2</v>
      </c>
      <c r="AC4" s="11"/>
      <c r="AD4" s="11" t="s">
        <v>349</v>
      </c>
      <c r="AE4" s="11" t="s">
        <v>348</v>
      </c>
      <c r="AF4" s="11" t="s">
        <v>201</v>
      </c>
      <c r="AG4" s="8" t="s">
        <v>208</v>
      </c>
      <c r="AH4" s="8" t="s">
        <v>325</v>
      </c>
      <c r="AI4" s="35" t="s">
        <v>326</v>
      </c>
    </row>
    <row r="5" spans="1:35" s="5" customFormat="1">
      <c r="A5" s="6">
        <v>44226</v>
      </c>
      <c r="B5" s="7" t="s">
        <v>189</v>
      </c>
      <c r="C5" s="8" t="s">
        <v>226</v>
      </c>
      <c r="D5" s="9">
        <v>5.7025462962962958E-2</v>
      </c>
      <c r="E5" s="41" t="s">
        <v>252</v>
      </c>
      <c r="F5" s="10">
        <v>12.4</v>
      </c>
      <c r="G5" s="10">
        <v>10.6</v>
      </c>
      <c r="H5" s="10">
        <v>11.5</v>
      </c>
      <c r="I5" s="10">
        <v>11.9</v>
      </c>
      <c r="J5" s="10">
        <v>12.1</v>
      </c>
      <c r="K5" s="10">
        <v>11.8</v>
      </c>
      <c r="L5" s="10">
        <v>12.4</v>
      </c>
      <c r="M5" s="31">
        <f t="shared" si="0"/>
        <v>34.5</v>
      </c>
      <c r="N5" s="31">
        <f t="shared" si="1"/>
        <v>11.9</v>
      </c>
      <c r="O5" s="31">
        <f t="shared" si="2"/>
        <v>36.299999999999997</v>
      </c>
      <c r="P5" s="32">
        <f t="shared" si="3"/>
        <v>58.5</v>
      </c>
      <c r="Q5" s="11" t="s">
        <v>205</v>
      </c>
      <c r="R5" s="11" t="s">
        <v>206</v>
      </c>
      <c r="S5" s="13" t="s">
        <v>253</v>
      </c>
      <c r="T5" s="13" t="s">
        <v>254</v>
      </c>
      <c r="U5" s="13" t="s">
        <v>255</v>
      </c>
      <c r="V5" s="12">
        <v>11.1</v>
      </c>
      <c r="W5" s="12">
        <v>11.1</v>
      </c>
      <c r="X5" s="11" t="s">
        <v>230</v>
      </c>
      <c r="Y5" s="8">
        <v>-0.8</v>
      </c>
      <c r="Z5" s="11" t="s">
        <v>347</v>
      </c>
      <c r="AA5" s="8">
        <v>0.4</v>
      </c>
      <c r="AB5" s="8">
        <v>-1.2</v>
      </c>
      <c r="AC5" s="11"/>
      <c r="AD5" s="11" t="s">
        <v>348</v>
      </c>
      <c r="AE5" s="11" t="s">
        <v>349</v>
      </c>
      <c r="AF5" s="11" t="s">
        <v>202</v>
      </c>
      <c r="AG5" s="8" t="s">
        <v>208</v>
      </c>
      <c r="AH5" s="8" t="s">
        <v>323</v>
      </c>
      <c r="AI5" s="35" t="s">
        <v>324</v>
      </c>
    </row>
    <row r="6" spans="1:35" s="5" customFormat="1">
      <c r="A6" s="6">
        <v>44227</v>
      </c>
      <c r="B6" s="7" t="s">
        <v>183</v>
      </c>
      <c r="C6" s="8" t="s">
        <v>226</v>
      </c>
      <c r="D6" s="9">
        <v>5.9085648148148151E-2</v>
      </c>
      <c r="E6" s="41" t="s">
        <v>265</v>
      </c>
      <c r="F6" s="10">
        <v>12.6</v>
      </c>
      <c r="G6" s="10">
        <v>11</v>
      </c>
      <c r="H6" s="10">
        <v>11.8</v>
      </c>
      <c r="I6" s="10">
        <v>12.4</v>
      </c>
      <c r="J6" s="10">
        <v>12.8</v>
      </c>
      <c r="K6" s="10">
        <v>12.2</v>
      </c>
      <c r="L6" s="10">
        <v>12.7</v>
      </c>
      <c r="M6" s="31">
        <f t="shared" si="0"/>
        <v>35.400000000000006</v>
      </c>
      <c r="N6" s="31">
        <f t="shared" si="1"/>
        <v>12.4</v>
      </c>
      <c r="O6" s="31">
        <f t="shared" si="2"/>
        <v>37.700000000000003</v>
      </c>
      <c r="P6" s="32">
        <f t="shared" si="3"/>
        <v>60.600000000000009</v>
      </c>
      <c r="Q6" s="11" t="s">
        <v>205</v>
      </c>
      <c r="R6" s="11" t="s">
        <v>206</v>
      </c>
      <c r="S6" s="13" t="s">
        <v>267</v>
      </c>
      <c r="T6" s="13" t="s">
        <v>268</v>
      </c>
      <c r="U6" s="13" t="s">
        <v>269</v>
      </c>
      <c r="V6" s="45">
        <v>10.199999999999999</v>
      </c>
      <c r="W6" s="45">
        <v>10.6</v>
      </c>
      <c r="X6" s="11" t="s">
        <v>199</v>
      </c>
      <c r="Y6" s="8">
        <v>-0.6</v>
      </c>
      <c r="Z6" s="11" t="s">
        <v>347</v>
      </c>
      <c r="AA6" s="8">
        <v>0.5</v>
      </c>
      <c r="AB6" s="8">
        <v>-1.1000000000000001</v>
      </c>
      <c r="AC6" s="11"/>
      <c r="AD6" s="11" t="s">
        <v>348</v>
      </c>
      <c r="AE6" s="11" t="s">
        <v>348</v>
      </c>
      <c r="AF6" s="11" t="s">
        <v>202</v>
      </c>
      <c r="AG6" s="8" t="s">
        <v>208</v>
      </c>
      <c r="AH6" s="8" t="s">
        <v>317</v>
      </c>
      <c r="AI6" s="35" t="s">
        <v>320</v>
      </c>
    </row>
    <row r="7" spans="1:35" s="5" customFormat="1">
      <c r="A7" s="6">
        <v>44227</v>
      </c>
      <c r="B7" s="7" t="s">
        <v>186</v>
      </c>
      <c r="C7" s="8" t="s">
        <v>266</v>
      </c>
      <c r="D7" s="9">
        <v>5.8368055555555555E-2</v>
      </c>
      <c r="E7" s="42" t="s">
        <v>287</v>
      </c>
      <c r="F7" s="10">
        <v>12.3</v>
      </c>
      <c r="G7" s="10">
        <v>11</v>
      </c>
      <c r="H7" s="10">
        <v>11.8</v>
      </c>
      <c r="I7" s="10">
        <v>12.6</v>
      </c>
      <c r="J7" s="10">
        <v>12.2</v>
      </c>
      <c r="K7" s="10">
        <v>11.9</v>
      </c>
      <c r="L7" s="10">
        <v>12.5</v>
      </c>
      <c r="M7" s="31">
        <f t="shared" si="0"/>
        <v>35.1</v>
      </c>
      <c r="N7" s="31">
        <f t="shared" si="1"/>
        <v>12.6</v>
      </c>
      <c r="O7" s="31">
        <f t="shared" si="2"/>
        <v>36.6</v>
      </c>
      <c r="P7" s="32">
        <f t="shared" si="3"/>
        <v>59.900000000000006</v>
      </c>
      <c r="Q7" s="11" t="s">
        <v>205</v>
      </c>
      <c r="R7" s="11" t="s">
        <v>206</v>
      </c>
      <c r="S7" s="13" t="s">
        <v>268</v>
      </c>
      <c r="T7" s="13" t="s">
        <v>268</v>
      </c>
      <c r="U7" s="13" t="s">
        <v>288</v>
      </c>
      <c r="V7" s="45">
        <v>10.199999999999999</v>
      </c>
      <c r="W7" s="45">
        <v>10.6</v>
      </c>
      <c r="X7" s="11" t="s">
        <v>199</v>
      </c>
      <c r="Y7" s="8">
        <v>0.1</v>
      </c>
      <c r="Z7" s="11" t="s">
        <v>347</v>
      </c>
      <c r="AA7" s="8">
        <v>1</v>
      </c>
      <c r="AB7" s="8">
        <v>-0.9</v>
      </c>
      <c r="AC7" s="11"/>
      <c r="AD7" s="11" t="s">
        <v>350</v>
      </c>
      <c r="AE7" s="11" t="s">
        <v>348</v>
      </c>
      <c r="AF7" s="11" t="s">
        <v>202</v>
      </c>
      <c r="AG7" s="8" t="s">
        <v>208</v>
      </c>
      <c r="AH7" s="8" t="s">
        <v>318</v>
      </c>
      <c r="AI7" s="35" t="s">
        <v>319</v>
      </c>
    </row>
    <row r="8" spans="1:35" s="5" customFormat="1">
      <c r="A8" s="6">
        <v>44227</v>
      </c>
      <c r="B8" s="7" t="s">
        <v>181</v>
      </c>
      <c r="C8" s="8" t="s">
        <v>204</v>
      </c>
      <c r="D8" s="9">
        <v>5.6979166666666664E-2</v>
      </c>
      <c r="E8" s="42" t="s">
        <v>293</v>
      </c>
      <c r="F8" s="10">
        <v>12.4</v>
      </c>
      <c r="G8" s="10">
        <v>10.6</v>
      </c>
      <c r="H8" s="10">
        <v>11.4</v>
      </c>
      <c r="I8" s="10">
        <v>11.9</v>
      </c>
      <c r="J8" s="10">
        <v>12.1</v>
      </c>
      <c r="K8" s="10">
        <v>12</v>
      </c>
      <c r="L8" s="10">
        <v>11.9</v>
      </c>
      <c r="M8" s="31">
        <f>SUM(F8:H8)</f>
        <v>34.4</v>
      </c>
      <c r="N8" s="31">
        <f>I8</f>
        <v>11.9</v>
      </c>
      <c r="O8" s="31">
        <f>SUM(J8:L8)</f>
        <v>36</v>
      </c>
      <c r="P8" s="32">
        <f>SUM(F8:J8)</f>
        <v>58.4</v>
      </c>
      <c r="Q8" s="11" t="s">
        <v>205</v>
      </c>
      <c r="R8" s="11" t="s">
        <v>206</v>
      </c>
      <c r="S8" s="13" t="s">
        <v>294</v>
      </c>
      <c r="T8" s="13" t="s">
        <v>295</v>
      </c>
      <c r="U8" s="13" t="s">
        <v>296</v>
      </c>
      <c r="V8" s="45">
        <v>10.199999999999999</v>
      </c>
      <c r="W8" s="45">
        <v>10.6</v>
      </c>
      <c r="X8" s="11" t="s">
        <v>199</v>
      </c>
      <c r="Y8" s="8">
        <v>-0.5</v>
      </c>
      <c r="Z8" s="11" t="s">
        <v>347</v>
      </c>
      <c r="AA8" s="8">
        <v>0.3</v>
      </c>
      <c r="AB8" s="8">
        <v>-0.8</v>
      </c>
      <c r="AC8" s="11"/>
      <c r="AD8" s="11" t="s">
        <v>348</v>
      </c>
      <c r="AE8" s="11" t="s">
        <v>351</v>
      </c>
      <c r="AF8" s="11" t="s">
        <v>201</v>
      </c>
      <c r="AG8" s="8" t="s">
        <v>208</v>
      </c>
      <c r="AH8" s="8"/>
      <c r="AI8" s="35"/>
    </row>
    <row r="9" spans="1:35" s="5" customFormat="1">
      <c r="A9" s="6">
        <v>44233</v>
      </c>
      <c r="B9" s="26" t="s">
        <v>185</v>
      </c>
      <c r="C9" s="8" t="s">
        <v>360</v>
      </c>
      <c r="D9" s="9">
        <v>5.9791666666666667E-2</v>
      </c>
      <c r="E9" s="42" t="s">
        <v>357</v>
      </c>
      <c r="F9" s="10">
        <v>12.6</v>
      </c>
      <c r="G9" s="10">
        <v>11</v>
      </c>
      <c r="H9" s="10">
        <v>12.5</v>
      </c>
      <c r="I9" s="10">
        <v>13.1</v>
      </c>
      <c r="J9" s="10">
        <v>12.4</v>
      </c>
      <c r="K9" s="10">
        <v>12.2</v>
      </c>
      <c r="L9" s="10">
        <v>12.8</v>
      </c>
      <c r="M9" s="31">
        <f>SUM(F9:H9)</f>
        <v>36.1</v>
      </c>
      <c r="N9" s="31">
        <f>I9</f>
        <v>13.1</v>
      </c>
      <c r="O9" s="31">
        <f>SUM(J9:L9)</f>
        <v>37.400000000000006</v>
      </c>
      <c r="P9" s="32">
        <f>SUM(F9:J9)</f>
        <v>61.6</v>
      </c>
      <c r="Q9" s="11" t="s">
        <v>338</v>
      </c>
      <c r="R9" s="11" t="s">
        <v>214</v>
      </c>
      <c r="S9" s="13" t="s">
        <v>361</v>
      </c>
      <c r="T9" s="13" t="s">
        <v>362</v>
      </c>
      <c r="U9" s="13" t="s">
        <v>216</v>
      </c>
      <c r="V9" s="12">
        <v>5.3</v>
      </c>
      <c r="W9" s="12">
        <v>4.7</v>
      </c>
      <c r="X9" s="11" t="s">
        <v>180</v>
      </c>
      <c r="Y9" s="8">
        <v>0.5</v>
      </c>
      <c r="Z9" s="11" t="s">
        <v>347</v>
      </c>
      <c r="AA9" s="8">
        <v>1</v>
      </c>
      <c r="AB9" s="8">
        <v>-0.5</v>
      </c>
      <c r="AC9" s="11"/>
      <c r="AD9" s="11" t="s">
        <v>350</v>
      </c>
      <c r="AE9" s="11" t="s">
        <v>348</v>
      </c>
      <c r="AF9" s="11" t="s">
        <v>201</v>
      </c>
      <c r="AG9" s="8"/>
      <c r="AH9" s="8" t="s">
        <v>368</v>
      </c>
      <c r="AI9" s="35" t="s">
        <v>367</v>
      </c>
    </row>
    <row r="10" spans="1:35" s="5" customFormat="1">
      <c r="A10" s="6">
        <v>44234</v>
      </c>
      <c r="B10" s="7" t="s">
        <v>185</v>
      </c>
      <c r="C10" s="8" t="s">
        <v>360</v>
      </c>
      <c r="D10" s="9">
        <v>5.9733796296296299E-2</v>
      </c>
      <c r="E10" s="42" t="s">
        <v>402</v>
      </c>
      <c r="F10" s="10">
        <v>12.5</v>
      </c>
      <c r="G10" s="10">
        <v>11.2</v>
      </c>
      <c r="H10" s="10">
        <v>11.7</v>
      </c>
      <c r="I10" s="10">
        <v>12.8</v>
      </c>
      <c r="J10" s="10">
        <v>12.9</v>
      </c>
      <c r="K10" s="10">
        <v>12.3</v>
      </c>
      <c r="L10" s="10">
        <v>12.7</v>
      </c>
      <c r="M10" s="31">
        <f>SUM(F10:H10)</f>
        <v>35.4</v>
      </c>
      <c r="N10" s="31">
        <f>I10</f>
        <v>12.8</v>
      </c>
      <c r="O10" s="31">
        <f>SUM(J10:L10)</f>
        <v>37.900000000000006</v>
      </c>
      <c r="P10" s="32">
        <f>SUM(F10:J10)</f>
        <v>61.1</v>
      </c>
      <c r="Q10" s="11" t="s">
        <v>205</v>
      </c>
      <c r="R10" s="11" t="s">
        <v>206</v>
      </c>
      <c r="S10" s="13" t="s">
        <v>361</v>
      </c>
      <c r="T10" s="13" t="s">
        <v>220</v>
      </c>
      <c r="U10" s="13" t="s">
        <v>403</v>
      </c>
      <c r="V10" s="12">
        <v>3.2</v>
      </c>
      <c r="W10" s="12">
        <v>3.6</v>
      </c>
      <c r="X10" s="11" t="s">
        <v>201</v>
      </c>
      <c r="Y10" s="8" t="s">
        <v>468</v>
      </c>
      <c r="Z10" s="11" t="s">
        <v>347</v>
      </c>
      <c r="AA10" s="8">
        <v>0.4</v>
      </c>
      <c r="AB10" s="8">
        <v>-0.4</v>
      </c>
      <c r="AC10" s="11"/>
      <c r="AD10" s="11" t="s">
        <v>348</v>
      </c>
      <c r="AE10" s="11" t="s">
        <v>349</v>
      </c>
      <c r="AF10" s="11" t="s">
        <v>202</v>
      </c>
      <c r="AG10" s="8"/>
      <c r="AH10" s="8" t="s">
        <v>437</v>
      </c>
      <c r="AI10" s="35" t="s">
        <v>438</v>
      </c>
    </row>
    <row r="11" spans="1:35" s="5" customFormat="1">
      <c r="A11" s="6">
        <v>44234</v>
      </c>
      <c r="B11" s="7" t="s">
        <v>355</v>
      </c>
      <c r="C11" s="8" t="s">
        <v>360</v>
      </c>
      <c r="D11" s="9">
        <v>5.9108796296296291E-2</v>
      </c>
      <c r="E11" s="42" t="s">
        <v>409</v>
      </c>
      <c r="F11" s="10">
        <v>12.4</v>
      </c>
      <c r="G11" s="10">
        <v>11.4</v>
      </c>
      <c r="H11" s="10">
        <v>11.6</v>
      </c>
      <c r="I11" s="10">
        <v>12.3</v>
      </c>
      <c r="J11" s="10">
        <v>12.4</v>
      </c>
      <c r="K11" s="10">
        <v>12.5</v>
      </c>
      <c r="L11" s="10">
        <v>13.1</v>
      </c>
      <c r="M11" s="31">
        <f>SUM(F11:H11)</f>
        <v>35.4</v>
      </c>
      <c r="N11" s="31">
        <f>I11</f>
        <v>12.3</v>
      </c>
      <c r="O11" s="31">
        <f>SUM(J11:L11)</f>
        <v>38</v>
      </c>
      <c r="P11" s="32">
        <f>SUM(F11:J11)</f>
        <v>60.1</v>
      </c>
      <c r="Q11" s="11" t="s">
        <v>205</v>
      </c>
      <c r="R11" s="11" t="s">
        <v>401</v>
      </c>
      <c r="S11" s="13" t="s">
        <v>410</v>
      </c>
      <c r="T11" s="13" t="s">
        <v>411</v>
      </c>
      <c r="U11" s="13" t="s">
        <v>412</v>
      </c>
      <c r="V11" s="12">
        <v>3.2</v>
      </c>
      <c r="W11" s="12">
        <v>3.6</v>
      </c>
      <c r="X11" s="11" t="s">
        <v>201</v>
      </c>
      <c r="Y11" s="8">
        <v>0.4</v>
      </c>
      <c r="Z11" s="11" t="s">
        <v>347</v>
      </c>
      <c r="AA11" s="8">
        <v>0.8</v>
      </c>
      <c r="AB11" s="8">
        <v>-0.4</v>
      </c>
      <c r="AC11" s="11"/>
      <c r="AD11" s="11" t="s">
        <v>350</v>
      </c>
      <c r="AE11" s="11" t="s">
        <v>349</v>
      </c>
      <c r="AF11" s="11" t="s">
        <v>202</v>
      </c>
      <c r="AG11" s="8"/>
      <c r="AH11" s="8" t="s">
        <v>434</v>
      </c>
      <c r="AI11" s="35" t="s">
        <v>435</v>
      </c>
    </row>
    <row r="12" spans="1:35" s="5" customFormat="1">
      <c r="A12" s="6">
        <v>44240</v>
      </c>
      <c r="B12" s="7" t="s">
        <v>185</v>
      </c>
      <c r="C12" s="8" t="s">
        <v>360</v>
      </c>
      <c r="D12" s="9">
        <v>5.9756944444444439E-2</v>
      </c>
      <c r="E12" s="42" t="s">
        <v>471</v>
      </c>
      <c r="F12" s="10">
        <v>12.7</v>
      </c>
      <c r="G12" s="10">
        <v>11.2</v>
      </c>
      <c r="H12" s="10">
        <v>11.9</v>
      </c>
      <c r="I12" s="10">
        <v>12.5</v>
      </c>
      <c r="J12" s="10">
        <v>12.4</v>
      </c>
      <c r="K12" s="10">
        <v>12.4</v>
      </c>
      <c r="L12" s="10">
        <v>13.2</v>
      </c>
      <c r="M12" s="31">
        <f t="shared" ref="M12:M16" si="4">SUM(F12:H12)</f>
        <v>35.799999999999997</v>
      </c>
      <c r="N12" s="31">
        <f t="shared" ref="N12:N16" si="5">I12</f>
        <v>12.5</v>
      </c>
      <c r="O12" s="31">
        <f t="shared" ref="O12:O16" si="6">SUM(J12:L12)</f>
        <v>38</v>
      </c>
      <c r="P12" s="32">
        <f t="shared" ref="P12:P16" si="7">SUM(F12:J12)</f>
        <v>60.699999999999996</v>
      </c>
      <c r="Q12" s="11" t="s">
        <v>205</v>
      </c>
      <c r="R12" s="11" t="s">
        <v>401</v>
      </c>
      <c r="S12" s="13" t="s">
        <v>472</v>
      </c>
      <c r="T12" s="13" t="s">
        <v>405</v>
      </c>
      <c r="U12" s="13" t="s">
        <v>405</v>
      </c>
      <c r="V12" s="12">
        <v>3.9</v>
      </c>
      <c r="W12" s="12">
        <v>3.6</v>
      </c>
      <c r="X12" s="11" t="s">
        <v>180</v>
      </c>
      <c r="Y12" s="8">
        <v>0.2</v>
      </c>
      <c r="Z12" s="11" t="s">
        <v>347</v>
      </c>
      <c r="AA12" s="8">
        <v>0.6</v>
      </c>
      <c r="AB12" s="8">
        <v>-0.4</v>
      </c>
      <c r="AC12" s="11"/>
      <c r="AD12" s="11" t="s">
        <v>348</v>
      </c>
      <c r="AE12" s="11" t="s">
        <v>349</v>
      </c>
      <c r="AF12" s="11" t="s">
        <v>202</v>
      </c>
      <c r="AG12" s="8"/>
      <c r="AH12" s="8" t="s">
        <v>476</v>
      </c>
      <c r="AI12" s="35" t="s">
        <v>475</v>
      </c>
    </row>
    <row r="13" spans="1:35" s="5" customFormat="1">
      <c r="A13" s="6">
        <v>44240</v>
      </c>
      <c r="B13" s="7" t="s">
        <v>184</v>
      </c>
      <c r="C13" s="8" t="s">
        <v>360</v>
      </c>
      <c r="D13" s="9">
        <v>5.8391203703703702E-2</v>
      </c>
      <c r="E13" s="42" t="s">
        <v>470</v>
      </c>
      <c r="F13" s="10">
        <v>12.8</v>
      </c>
      <c r="G13" s="10">
        <v>11.5</v>
      </c>
      <c r="H13" s="10">
        <v>11.6</v>
      </c>
      <c r="I13" s="10">
        <v>11.7</v>
      </c>
      <c r="J13" s="10">
        <v>11.8</v>
      </c>
      <c r="K13" s="10">
        <v>12.1</v>
      </c>
      <c r="L13" s="10">
        <v>13</v>
      </c>
      <c r="M13" s="31">
        <f t="shared" si="4"/>
        <v>35.9</v>
      </c>
      <c r="N13" s="31">
        <f t="shared" si="5"/>
        <v>11.7</v>
      </c>
      <c r="O13" s="31">
        <f t="shared" si="6"/>
        <v>36.9</v>
      </c>
      <c r="P13" s="32">
        <f t="shared" si="7"/>
        <v>59.399999999999991</v>
      </c>
      <c r="Q13" s="11" t="s">
        <v>205</v>
      </c>
      <c r="R13" s="11" t="s">
        <v>206</v>
      </c>
      <c r="S13" s="13" t="s">
        <v>403</v>
      </c>
      <c r="T13" s="13" t="s">
        <v>492</v>
      </c>
      <c r="U13" s="13" t="s">
        <v>493</v>
      </c>
      <c r="V13" s="12">
        <v>3.9</v>
      </c>
      <c r="W13" s="12">
        <v>3.6</v>
      </c>
      <c r="X13" s="11" t="s">
        <v>180</v>
      </c>
      <c r="Y13" s="8">
        <v>-0.4</v>
      </c>
      <c r="Z13" s="11" t="s">
        <v>347</v>
      </c>
      <c r="AA13" s="8" t="s">
        <v>468</v>
      </c>
      <c r="AB13" s="8">
        <v>-0.4</v>
      </c>
      <c r="AC13" s="11"/>
      <c r="AD13" s="11" t="s">
        <v>349</v>
      </c>
      <c r="AE13" s="11" t="s">
        <v>348</v>
      </c>
      <c r="AF13" s="11" t="s">
        <v>202</v>
      </c>
      <c r="AG13" s="8"/>
      <c r="AH13" s="8" t="s">
        <v>494</v>
      </c>
      <c r="AI13" s="35" t="s">
        <v>495</v>
      </c>
    </row>
    <row r="14" spans="1:35" s="5" customFormat="1">
      <c r="A14" s="6">
        <v>44241</v>
      </c>
      <c r="B14" s="7" t="s">
        <v>469</v>
      </c>
      <c r="C14" s="8" t="s">
        <v>360</v>
      </c>
      <c r="D14" s="9">
        <v>6.0462962962962961E-2</v>
      </c>
      <c r="E14" s="42" t="s">
        <v>504</v>
      </c>
      <c r="F14" s="10">
        <v>12.7</v>
      </c>
      <c r="G14" s="10">
        <v>11.6</v>
      </c>
      <c r="H14" s="10">
        <v>12.3</v>
      </c>
      <c r="I14" s="10">
        <v>12.8</v>
      </c>
      <c r="J14" s="10">
        <v>12.8</v>
      </c>
      <c r="K14" s="10">
        <v>12.3</v>
      </c>
      <c r="L14" s="10">
        <v>12.9</v>
      </c>
      <c r="M14" s="31">
        <f t="shared" si="4"/>
        <v>36.599999999999994</v>
      </c>
      <c r="N14" s="31">
        <f t="shared" si="5"/>
        <v>12.8</v>
      </c>
      <c r="O14" s="31">
        <f t="shared" si="6"/>
        <v>38</v>
      </c>
      <c r="P14" s="32">
        <f t="shared" si="7"/>
        <v>62.199999999999989</v>
      </c>
      <c r="Q14" s="11" t="s">
        <v>338</v>
      </c>
      <c r="R14" s="11" t="s">
        <v>503</v>
      </c>
      <c r="S14" s="13" t="s">
        <v>505</v>
      </c>
      <c r="T14" s="13" t="s">
        <v>506</v>
      </c>
      <c r="U14" s="13" t="s">
        <v>362</v>
      </c>
      <c r="V14" s="12">
        <v>3.1</v>
      </c>
      <c r="W14" s="12">
        <v>3</v>
      </c>
      <c r="X14" s="11" t="s">
        <v>180</v>
      </c>
      <c r="Y14" s="8">
        <v>1.1000000000000001</v>
      </c>
      <c r="Z14" s="11" t="s">
        <v>347</v>
      </c>
      <c r="AA14" s="8">
        <v>1.5</v>
      </c>
      <c r="AB14" s="8">
        <v>-0.4</v>
      </c>
      <c r="AC14" s="11"/>
      <c r="AD14" s="11" t="s">
        <v>350</v>
      </c>
      <c r="AE14" s="11" t="s">
        <v>348</v>
      </c>
      <c r="AF14" s="11" t="s">
        <v>201</v>
      </c>
      <c r="AG14" s="8"/>
      <c r="AH14" s="8" t="s">
        <v>547</v>
      </c>
      <c r="AI14" s="35" t="s">
        <v>548</v>
      </c>
    </row>
    <row r="15" spans="1:35" s="5" customFormat="1">
      <c r="A15" s="6">
        <v>44241</v>
      </c>
      <c r="B15" s="7" t="s">
        <v>181</v>
      </c>
      <c r="C15" s="8" t="s">
        <v>360</v>
      </c>
      <c r="D15" s="9">
        <v>5.7650462962962966E-2</v>
      </c>
      <c r="E15" s="42" t="s">
        <v>520</v>
      </c>
      <c r="F15" s="10">
        <v>12.4</v>
      </c>
      <c r="G15" s="10">
        <v>11</v>
      </c>
      <c r="H15" s="10">
        <v>11.6</v>
      </c>
      <c r="I15" s="10">
        <v>12.1</v>
      </c>
      <c r="J15" s="10">
        <v>11.9</v>
      </c>
      <c r="K15" s="10">
        <v>11.6</v>
      </c>
      <c r="L15" s="10">
        <v>12.5</v>
      </c>
      <c r="M15" s="31">
        <f t="shared" si="4"/>
        <v>35</v>
      </c>
      <c r="N15" s="31">
        <f t="shared" si="5"/>
        <v>12.1</v>
      </c>
      <c r="O15" s="31">
        <f t="shared" si="6"/>
        <v>36</v>
      </c>
      <c r="P15" s="32">
        <f t="shared" si="7"/>
        <v>59</v>
      </c>
      <c r="Q15" s="11" t="s">
        <v>205</v>
      </c>
      <c r="R15" s="11" t="s">
        <v>206</v>
      </c>
      <c r="S15" s="13" t="s">
        <v>268</v>
      </c>
      <c r="T15" s="13" t="s">
        <v>253</v>
      </c>
      <c r="U15" s="13" t="s">
        <v>521</v>
      </c>
      <c r="V15" s="12">
        <v>3.1</v>
      </c>
      <c r="W15" s="12">
        <v>3</v>
      </c>
      <c r="X15" s="11" t="s">
        <v>180</v>
      </c>
      <c r="Y15" s="8">
        <v>0.1</v>
      </c>
      <c r="Z15" s="11" t="s">
        <v>347</v>
      </c>
      <c r="AA15" s="8">
        <v>0.5</v>
      </c>
      <c r="AB15" s="8">
        <v>-0.4</v>
      </c>
      <c r="AC15" s="11"/>
      <c r="AD15" s="11" t="s">
        <v>348</v>
      </c>
      <c r="AE15" s="11" t="s">
        <v>348</v>
      </c>
      <c r="AF15" s="11" t="s">
        <v>201</v>
      </c>
      <c r="AG15" s="8"/>
      <c r="AH15" s="8" t="s">
        <v>529</v>
      </c>
      <c r="AI15" s="35" t="s">
        <v>532</v>
      </c>
    </row>
    <row r="16" spans="1:35" s="5" customFormat="1">
      <c r="A16" s="6">
        <v>44241</v>
      </c>
      <c r="B16" s="26" t="s">
        <v>186</v>
      </c>
      <c r="C16" s="8" t="s">
        <v>360</v>
      </c>
      <c r="D16" s="9">
        <v>5.842592592592593E-2</v>
      </c>
      <c r="E16" s="42" t="s">
        <v>523</v>
      </c>
      <c r="F16" s="10">
        <v>12.4</v>
      </c>
      <c r="G16" s="10">
        <v>11.3</v>
      </c>
      <c r="H16" s="10">
        <v>12.5</v>
      </c>
      <c r="I16" s="10">
        <v>12.2</v>
      </c>
      <c r="J16" s="10">
        <v>12</v>
      </c>
      <c r="K16" s="10">
        <v>11.6</v>
      </c>
      <c r="L16" s="10">
        <v>12.8</v>
      </c>
      <c r="M16" s="31">
        <f t="shared" si="4"/>
        <v>36.200000000000003</v>
      </c>
      <c r="N16" s="31">
        <f t="shared" si="5"/>
        <v>12.2</v>
      </c>
      <c r="O16" s="31">
        <f t="shared" si="6"/>
        <v>36.400000000000006</v>
      </c>
      <c r="P16" s="32">
        <f t="shared" si="7"/>
        <v>60.400000000000006</v>
      </c>
      <c r="Q16" s="11" t="s">
        <v>338</v>
      </c>
      <c r="R16" s="11" t="s">
        <v>206</v>
      </c>
      <c r="S16" s="13" t="s">
        <v>524</v>
      </c>
      <c r="T16" s="13" t="s">
        <v>294</v>
      </c>
      <c r="U16" s="13" t="s">
        <v>294</v>
      </c>
      <c r="V16" s="12">
        <v>3.1</v>
      </c>
      <c r="W16" s="12">
        <v>3</v>
      </c>
      <c r="X16" s="11" t="s">
        <v>180</v>
      </c>
      <c r="Y16" s="8">
        <v>0.6</v>
      </c>
      <c r="Z16" s="11" t="s">
        <v>347</v>
      </c>
      <c r="AA16" s="8">
        <v>1</v>
      </c>
      <c r="AB16" s="8">
        <v>-0.4</v>
      </c>
      <c r="AC16" s="11"/>
      <c r="AD16" s="11" t="s">
        <v>350</v>
      </c>
      <c r="AE16" s="11" t="s">
        <v>348</v>
      </c>
      <c r="AF16" s="11" t="s">
        <v>201</v>
      </c>
      <c r="AG16" s="8"/>
      <c r="AH16" s="8" t="s">
        <v>530</v>
      </c>
      <c r="AI16" s="35" t="s">
        <v>531</v>
      </c>
    </row>
  </sheetData>
  <autoFilter ref="A1:AH8" xr:uid="{00000000-0009-0000-0000-00000A000000}"/>
  <phoneticPr fontId="5"/>
  <conditionalFormatting sqref="AD2:AG2 AD3:AF7">
    <cfRule type="containsText" dxfId="158" priority="304" operator="containsText" text="E">
      <formula>NOT(ISERROR(SEARCH("E",AD2)))</formula>
    </cfRule>
    <cfRule type="containsText" dxfId="157" priority="305" operator="containsText" text="B">
      <formula>NOT(ISERROR(SEARCH("B",AD2)))</formula>
    </cfRule>
    <cfRule type="containsText" dxfId="156" priority="306" operator="containsText" text="A">
      <formula>NOT(ISERROR(SEARCH("A",AD2)))</formula>
    </cfRule>
  </conditionalFormatting>
  <conditionalFormatting sqref="F2:L7">
    <cfRule type="colorScale" priority="307">
      <colorScale>
        <cfvo type="min"/>
        <cfvo type="percentile" val="50"/>
        <cfvo type="max"/>
        <color rgb="FFF8696B"/>
        <color rgb="FFFFEB84"/>
        <color rgb="FF63BE7B"/>
      </colorScale>
    </cfRule>
  </conditionalFormatting>
  <conditionalFormatting sqref="AD8:AF8">
    <cfRule type="containsText" dxfId="155" priority="291" operator="containsText" text="E">
      <formula>NOT(ISERROR(SEARCH("E",AD8)))</formula>
    </cfRule>
    <cfRule type="containsText" dxfId="154" priority="292" operator="containsText" text="B">
      <formula>NOT(ISERROR(SEARCH("B",AD8)))</formula>
    </cfRule>
    <cfRule type="containsText" dxfId="153" priority="293" operator="containsText" text="A">
      <formula>NOT(ISERROR(SEARCH("A",AD8)))</formula>
    </cfRule>
  </conditionalFormatting>
  <conditionalFormatting sqref="F8:L8">
    <cfRule type="colorScale" priority="1338">
      <colorScale>
        <cfvo type="min"/>
        <cfvo type="percentile" val="50"/>
        <cfvo type="max"/>
        <color rgb="FFF8696B"/>
        <color rgb="FFFFEB84"/>
        <color rgb="FF63BE7B"/>
      </colorScale>
    </cfRule>
  </conditionalFormatting>
  <conditionalFormatting sqref="AG3:AG8">
    <cfRule type="containsText" dxfId="152" priority="46" operator="containsText" text="E">
      <formula>NOT(ISERROR(SEARCH("E",AG3)))</formula>
    </cfRule>
    <cfRule type="containsText" dxfId="151" priority="47" operator="containsText" text="B">
      <formula>NOT(ISERROR(SEARCH("B",AG3)))</formula>
    </cfRule>
    <cfRule type="containsText" dxfId="150" priority="48" operator="containsText" text="A">
      <formula>NOT(ISERROR(SEARCH("A",AG3)))</formula>
    </cfRule>
  </conditionalFormatting>
  <conditionalFormatting sqref="X2:X8">
    <cfRule type="containsText" dxfId="149" priority="40" operator="containsText" text="D">
      <formula>NOT(ISERROR(SEARCH("D",X2)))</formula>
    </cfRule>
    <cfRule type="containsText" dxfId="148" priority="41" operator="containsText" text="S">
      <formula>NOT(ISERROR(SEARCH("S",X2)))</formula>
    </cfRule>
    <cfRule type="containsText" dxfId="147" priority="42" operator="containsText" text="F">
      <formula>NOT(ISERROR(SEARCH("F",X2)))</formula>
    </cfRule>
    <cfRule type="containsText" dxfId="146" priority="43" operator="containsText" text="E">
      <formula>NOT(ISERROR(SEARCH("E",X2)))</formula>
    </cfRule>
    <cfRule type="containsText" dxfId="145" priority="44" operator="containsText" text="B">
      <formula>NOT(ISERROR(SEARCH("B",X2)))</formula>
    </cfRule>
    <cfRule type="containsText" dxfId="144" priority="45" operator="containsText" text="A">
      <formula>NOT(ISERROR(SEARCH("A",X2)))</formula>
    </cfRule>
  </conditionalFormatting>
  <conditionalFormatting sqref="AD9:AF11">
    <cfRule type="containsText" dxfId="143" priority="36" operator="containsText" text="E">
      <formula>NOT(ISERROR(SEARCH("E",AD9)))</formula>
    </cfRule>
    <cfRule type="containsText" dxfId="142" priority="37" operator="containsText" text="B">
      <formula>NOT(ISERROR(SEARCH("B",AD9)))</formula>
    </cfRule>
    <cfRule type="containsText" dxfId="141" priority="38" operator="containsText" text="A">
      <formula>NOT(ISERROR(SEARCH("A",AD9)))</formula>
    </cfRule>
  </conditionalFormatting>
  <conditionalFormatting sqref="F9:L10">
    <cfRule type="colorScale" priority="39">
      <colorScale>
        <cfvo type="min"/>
        <cfvo type="percentile" val="50"/>
        <cfvo type="max"/>
        <color rgb="FFF8696B"/>
        <color rgb="FFFFEB84"/>
        <color rgb="FF63BE7B"/>
      </colorScale>
    </cfRule>
  </conditionalFormatting>
  <conditionalFormatting sqref="AG9:AG11">
    <cfRule type="containsText" dxfId="140" priority="33" operator="containsText" text="E">
      <formula>NOT(ISERROR(SEARCH("E",AG9)))</formula>
    </cfRule>
    <cfRule type="containsText" dxfId="139" priority="34" operator="containsText" text="B">
      <formula>NOT(ISERROR(SEARCH("B",AG9)))</formula>
    </cfRule>
    <cfRule type="containsText" dxfId="138" priority="35" operator="containsText" text="A">
      <formula>NOT(ISERROR(SEARCH("A",AG9)))</formula>
    </cfRule>
  </conditionalFormatting>
  <conditionalFormatting sqref="X10:X11">
    <cfRule type="containsText" dxfId="137" priority="27" operator="containsText" text="D">
      <formula>NOT(ISERROR(SEARCH("D",X10)))</formula>
    </cfRule>
    <cfRule type="containsText" dxfId="136" priority="28" operator="containsText" text="S">
      <formula>NOT(ISERROR(SEARCH("S",X10)))</formula>
    </cfRule>
    <cfRule type="containsText" dxfId="135" priority="29" operator="containsText" text="F">
      <formula>NOT(ISERROR(SEARCH("F",X10)))</formula>
    </cfRule>
    <cfRule type="containsText" dxfId="134" priority="30" operator="containsText" text="E">
      <formula>NOT(ISERROR(SEARCH("E",X10)))</formula>
    </cfRule>
    <cfRule type="containsText" dxfId="133" priority="31" operator="containsText" text="B">
      <formula>NOT(ISERROR(SEARCH("B",X10)))</formula>
    </cfRule>
    <cfRule type="containsText" dxfId="132" priority="32" operator="containsText" text="A">
      <formula>NOT(ISERROR(SEARCH("A",X10)))</formula>
    </cfRule>
  </conditionalFormatting>
  <conditionalFormatting sqref="X9">
    <cfRule type="containsText" dxfId="131" priority="21" operator="containsText" text="D">
      <formula>NOT(ISERROR(SEARCH("D",X9)))</formula>
    </cfRule>
    <cfRule type="containsText" dxfId="130" priority="22" operator="containsText" text="S">
      <formula>NOT(ISERROR(SEARCH("S",X9)))</formula>
    </cfRule>
    <cfRule type="containsText" dxfId="129" priority="23" operator="containsText" text="F">
      <formula>NOT(ISERROR(SEARCH("F",X9)))</formula>
    </cfRule>
    <cfRule type="containsText" dxfId="128" priority="24" operator="containsText" text="E">
      <formula>NOT(ISERROR(SEARCH("E",X9)))</formula>
    </cfRule>
    <cfRule type="containsText" dxfId="127" priority="25" operator="containsText" text="B">
      <formula>NOT(ISERROR(SEARCH("B",X9)))</formula>
    </cfRule>
    <cfRule type="containsText" dxfId="126" priority="26" operator="containsText" text="A">
      <formula>NOT(ISERROR(SEARCH("A",X9)))</formula>
    </cfRule>
  </conditionalFormatting>
  <conditionalFormatting sqref="F11:L11">
    <cfRule type="colorScale" priority="20">
      <colorScale>
        <cfvo type="min"/>
        <cfvo type="percentile" val="50"/>
        <cfvo type="max"/>
        <color rgb="FFF8696B"/>
        <color rgb="FFFFEB84"/>
        <color rgb="FF63BE7B"/>
      </colorScale>
    </cfRule>
  </conditionalFormatting>
  <conditionalFormatting sqref="AD12:AF16">
    <cfRule type="containsText" dxfId="125" priority="17" operator="containsText" text="E">
      <formula>NOT(ISERROR(SEARCH("E",AD12)))</formula>
    </cfRule>
    <cfRule type="containsText" dxfId="124" priority="18" operator="containsText" text="B">
      <formula>NOT(ISERROR(SEARCH("B",AD12)))</formula>
    </cfRule>
    <cfRule type="containsText" dxfId="123" priority="19" operator="containsText" text="A">
      <formula>NOT(ISERROR(SEARCH("A",AD12)))</formula>
    </cfRule>
  </conditionalFormatting>
  <conditionalFormatting sqref="AG12:AG16">
    <cfRule type="containsText" dxfId="122" priority="14" operator="containsText" text="E">
      <formula>NOT(ISERROR(SEARCH("E",AG12)))</formula>
    </cfRule>
    <cfRule type="containsText" dxfId="121" priority="15" operator="containsText" text="B">
      <formula>NOT(ISERROR(SEARCH("B",AG12)))</formula>
    </cfRule>
    <cfRule type="containsText" dxfId="120" priority="16" operator="containsText" text="A">
      <formula>NOT(ISERROR(SEARCH("A",AG12)))</formula>
    </cfRule>
  </conditionalFormatting>
  <conditionalFormatting sqref="F12:L16">
    <cfRule type="colorScale" priority="7">
      <colorScale>
        <cfvo type="min"/>
        <cfvo type="percentile" val="50"/>
        <cfvo type="max"/>
        <color rgb="FFF8696B"/>
        <color rgb="FFFFEB84"/>
        <color rgb="FF63BE7B"/>
      </colorScale>
    </cfRule>
  </conditionalFormatting>
  <conditionalFormatting sqref="X12:X16">
    <cfRule type="containsText" dxfId="119" priority="1" operator="containsText" text="D">
      <formula>NOT(ISERROR(SEARCH("D",X12)))</formula>
    </cfRule>
    <cfRule type="containsText" dxfId="118" priority="2" operator="containsText" text="S">
      <formula>NOT(ISERROR(SEARCH("S",X12)))</formula>
    </cfRule>
    <cfRule type="containsText" dxfId="117" priority="3" operator="containsText" text="F">
      <formula>NOT(ISERROR(SEARCH("F",X12)))</formula>
    </cfRule>
    <cfRule type="containsText" dxfId="116" priority="4" operator="containsText" text="E">
      <formula>NOT(ISERROR(SEARCH("E",X12)))</formula>
    </cfRule>
    <cfRule type="containsText" dxfId="115" priority="5" operator="containsText" text="B">
      <formula>NOT(ISERROR(SEARCH("B",X12)))</formula>
    </cfRule>
    <cfRule type="containsText" dxfId="114" priority="6" operator="containsText" text="A">
      <formula>NOT(ISERROR(SEARCH("A",X12)))</formula>
    </cfRule>
  </conditionalFormatting>
  <dataValidations count="1">
    <dataValidation type="list" allowBlank="1" showInputMessage="1" showErrorMessage="1" sqref="AG2:AG16" xr:uid="{00000000-0002-0000-0A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M2:P7 M8:P8 M9:P11 M12:P16"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J16"/>
  <sheetViews>
    <sheetView workbookViewId="0">
      <pane xSplit="5" ySplit="1" topLeftCell="H2" activePane="bottomRight" state="frozen"/>
      <selection activeCell="E24" sqref="E24"/>
      <selection pane="topRight" activeCell="E24" sqref="E24"/>
      <selection pane="bottomLeft" activeCell="E24" sqref="E24"/>
      <selection pane="bottomRight" activeCell="AE13" sqref="AE13"/>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7" max="27" width="5.33203125" customWidth="1"/>
    <col min="30" max="30" width="8.83203125" hidden="1" customWidth="1"/>
    <col min="35" max="36" width="150.83203125" customWidth="1"/>
  </cols>
  <sheetData>
    <row r="1" spans="1:36"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47</v>
      </c>
      <c r="O1" s="1" t="s">
        <v>61</v>
      </c>
      <c r="P1" s="1" t="s">
        <v>48</v>
      </c>
      <c r="Q1" s="1" t="s">
        <v>49</v>
      </c>
      <c r="R1" s="2" t="s">
        <v>89</v>
      </c>
      <c r="S1" s="2" t="s">
        <v>51</v>
      </c>
      <c r="T1" s="3" t="s">
        <v>52</v>
      </c>
      <c r="U1" s="3" t="s">
        <v>53</v>
      </c>
      <c r="V1" s="3" t="s">
        <v>54</v>
      </c>
      <c r="W1" s="4" t="s">
        <v>176</v>
      </c>
      <c r="X1" s="4" t="s">
        <v>177</v>
      </c>
      <c r="Y1" s="4" t="s">
        <v>196</v>
      </c>
      <c r="Z1" s="4" t="s">
        <v>9</v>
      </c>
      <c r="AA1" s="4" t="s">
        <v>91</v>
      </c>
      <c r="AB1" s="4" t="s">
        <v>10</v>
      </c>
      <c r="AC1" s="4" t="s">
        <v>11</v>
      </c>
      <c r="AD1" s="4"/>
      <c r="AE1" s="4" t="s">
        <v>12</v>
      </c>
      <c r="AF1" s="4" t="s">
        <v>13</v>
      </c>
      <c r="AG1" s="4" t="s">
        <v>55</v>
      </c>
      <c r="AH1" s="4" t="s">
        <v>92</v>
      </c>
      <c r="AI1" s="22" t="s">
        <v>93</v>
      </c>
      <c r="AJ1" s="22" t="s">
        <v>178</v>
      </c>
    </row>
    <row r="2" spans="1:36" s="5" customFormat="1">
      <c r="A2" s="6">
        <v>44226</v>
      </c>
      <c r="B2" s="27" t="s">
        <v>193</v>
      </c>
      <c r="C2" s="8" t="s">
        <v>225</v>
      </c>
      <c r="D2" s="9">
        <v>6.7465277777777777E-2</v>
      </c>
      <c r="E2" s="42" t="s">
        <v>224</v>
      </c>
      <c r="F2" s="10">
        <v>12.3</v>
      </c>
      <c r="G2" s="10">
        <v>11.2</v>
      </c>
      <c r="H2" s="10">
        <v>12</v>
      </c>
      <c r="I2" s="10">
        <v>12.6</v>
      </c>
      <c r="J2" s="10">
        <v>13.1</v>
      </c>
      <c r="K2" s="10">
        <v>12.8</v>
      </c>
      <c r="L2" s="10">
        <v>11.9</v>
      </c>
      <c r="M2" s="10">
        <v>12</v>
      </c>
      <c r="N2" s="31">
        <f>SUM(F2:H2)</f>
        <v>35.5</v>
      </c>
      <c r="O2" s="31">
        <f>SUM(I2:J2)</f>
        <v>25.7</v>
      </c>
      <c r="P2" s="31">
        <f>SUM(K2:M2)</f>
        <v>36.700000000000003</v>
      </c>
      <c r="Q2" s="32">
        <f>SUM(F2:J2)</f>
        <v>61.2</v>
      </c>
      <c r="R2" s="11" t="s">
        <v>222</v>
      </c>
      <c r="S2" s="11" t="s">
        <v>223</v>
      </c>
      <c r="T2" s="13" t="s">
        <v>227</v>
      </c>
      <c r="U2" s="13" t="s">
        <v>228</v>
      </c>
      <c r="V2" s="13" t="s">
        <v>229</v>
      </c>
      <c r="W2" s="12">
        <v>11.1</v>
      </c>
      <c r="X2" s="12">
        <v>11.1</v>
      </c>
      <c r="Y2" s="11" t="s">
        <v>230</v>
      </c>
      <c r="Z2" s="12">
        <v>-1.5</v>
      </c>
      <c r="AA2" s="12" t="s">
        <v>347</v>
      </c>
      <c r="AB2" s="12">
        <v>-0.1</v>
      </c>
      <c r="AC2" s="12">
        <v>-1.4</v>
      </c>
      <c r="AD2" s="12"/>
      <c r="AE2" s="11" t="s">
        <v>349</v>
      </c>
      <c r="AF2" s="11" t="s">
        <v>349</v>
      </c>
      <c r="AG2" s="11" t="s">
        <v>200</v>
      </c>
      <c r="AH2" s="8" t="s">
        <v>208</v>
      </c>
      <c r="AI2" s="8" t="s">
        <v>335</v>
      </c>
      <c r="AJ2" s="35" t="s">
        <v>336</v>
      </c>
    </row>
    <row r="3" spans="1:36" s="5" customFormat="1">
      <c r="A3" s="6">
        <v>44226</v>
      </c>
      <c r="B3" s="27" t="s">
        <v>190</v>
      </c>
      <c r="C3" s="8" t="s">
        <v>231</v>
      </c>
      <c r="D3" s="9">
        <v>6.6747685185185188E-2</v>
      </c>
      <c r="E3" s="42" t="s">
        <v>232</v>
      </c>
      <c r="F3" s="10">
        <v>12.5</v>
      </c>
      <c r="G3" s="10">
        <v>11.2</v>
      </c>
      <c r="H3" s="10">
        <v>11.7</v>
      </c>
      <c r="I3" s="10">
        <v>12.6</v>
      </c>
      <c r="J3" s="10">
        <v>13</v>
      </c>
      <c r="K3" s="10">
        <v>12.4</v>
      </c>
      <c r="L3" s="10">
        <v>11.4</v>
      </c>
      <c r="M3" s="10">
        <v>11.9</v>
      </c>
      <c r="N3" s="31">
        <f>SUM(F3:H3)</f>
        <v>35.4</v>
      </c>
      <c r="O3" s="31">
        <f>SUM(I3:J3)</f>
        <v>25.6</v>
      </c>
      <c r="P3" s="31">
        <f>SUM(K3:M3)</f>
        <v>35.700000000000003</v>
      </c>
      <c r="Q3" s="32">
        <f>SUM(F3:J3)</f>
        <v>61</v>
      </c>
      <c r="R3" s="11" t="s">
        <v>212</v>
      </c>
      <c r="S3" s="11" t="s">
        <v>211</v>
      </c>
      <c r="T3" s="13" t="s">
        <v>233</v>
      </c>
      <c r="U3" s="13" t="s">
        <v>234</v>
      </c>
      <c r="V3" s="13" t="s">
        <v>235</v>
      </c>
      <c r="W3" s="12">
        <v>11.1</v>
      </c>
      <c r="X3" s="12">
        <v>11.1</v>
      </c>
      <c r="Y3" s="11" t="s">
        <v>230</v>
      </c>
      <c r="Z3" s="12">
        <v>-1.8</v>
      </c>
      <c r="AA3" s="12" t="s">
        <v>347</v>
      </c>
      <c r="AB3" s="12">
        <v>-0.4</v>
      </c>
      <c r="AC3" s="12">
        <v>-1.4</v>
      </c>
      <c r="AD3" s="12"/>
      <c r="AE3" s="11" t="s">
        <v>351</v>
      </c>
      <c r="AF3" s="11" t="s">
        <v>349</v>
      </c>
      <c r="AG3" s="11" t="s">
        <v>199</v>
      </c>
      <c r="AH3" s="8" t="s">
        <v>208</v>
      </c>
      <c r="AI3" s="8" t="s">
        <v>327</v>
      </c>
      <c r="AJ3" s="35" t="s">
        <v>328</v>
      </c>
    </row>
    <row r="4" spans="1:36" s="5" customFormat="1">
      <c r="A4" s="6">
        <v>44227</v>
      </c>
      <c r="B4" s="26" t="s">
        <v>193</v>
      </c>
      <c r="C4" s="8" t="s">
        <v>225</v>
      </c>
      <c r="D4" s="9">
        <v>6.8090277777777777E-2</v>
      </c>
      <c r="E4" s="42" t="s">
        <v>274</v>
      </c>
      <c r="F4" s="10">
        <v>12.3</v>
      </c>
      <c r="G4" s="10">
        <v>11.1</v>
      </c>
      <c r="H4" s="10">
        <v>12.2</v>
      </c>
      <c r="I4" s="10">
        <v>12.6</v>
      </c>
      <c r="J4" s="10">
        <v>12.8</v>
      </c>
      <c r="K4" s="10">
        <v>12.7</v>
      </c>
      <c r="L4" s="10">
        <v>12.4</v>
      </c>
      <c r="M4" s="10">
        <v>12.7</v>
      </c>
      <c r="N4" s="31">
        <f>SUM(F4:H4)</f>
        <v>35.599999999999994</v>
      </c>
      <c r="O4" s="31">
        <f>SUM(I4:J4)</f>
        <v>25.4</v>
      </c>
      <c r="P4" s="31">
        <f>SUM(K4:M4)</f>
        <v>37.799999999999997</v>
      </c>
      <c r="Q4" s="32">
        <f>SUM(F4:J4)</f>
        <v>61</v>
      </c>
      <c r="R4" s="11" t="s">
        <v>222</v>
      </c>
      <c r="S4" s="11" t="s">
        <v>223</v>
      </c>
      <c r="T4" s="13" t="s">
        <v>235</v>
      </c>
      <c r="U4" s="13" t="s">
        <v>213</v>
      </c>
      <c r="V4" s="13" t="s">
        <v>275</v>
      </c>
      <c r="W4" s="45">
        <v>10.199999999999999</v>
      </c>
      <c r="X4" s="45">
        <v>10.6</v>
      </c>
      <c r="Y4" s="11" t="s">
        <v>199</v>
      </c>
      <c r="Z4" s="12">
        <v>-0.6</v>
      </c>
      <c r="AA4" s="12" t="s">
        <v>347</v>
      </c>
      <c r="AB4" s="12">
        <v>0.5</v>
      </c>
      <c r="AC4" s="12">
        <v>-1.1000000000000001</v>
      </c>
      <c r="AD4" s="12"/>
      <c r="AE4" s="11" t="s">
        <v>348</v>
      </c>
      <c r="AF4" s="11" t="s">
        <v>348</v>
      </c>
      <c r="AG4" s="11" t="s">
        <v>180</v>
      </c>
      <c r="AH4" s="8" t="s">
        <v>208</v>
      </c>
      <c r="AI4" s="8" t="s">
        <v>303</v>
      </c>
      <c r="AJ4" s="35" t="s">
        <v>304</v>
      </c>
    </row>
    <row r="5" spans="1:36" s="5" customFormat="1">
      <c r="A5" s="6">
        <v>44227</v>
      </c>
      <c r="B5" s="27" t="s">
        <v>187</v>
      </c>
      <c r="C5" s="8" t="s">
        <v>225</v>
      </c>
      <c r="D5" s="9">
        <v>6.806712962962963E-2</v>
      </c>
      <c r="E5" s="42" t="s">
        <v>277</v>
      </c>
      <c r="F5" s="10">
        <v>12.3</v>
      </c>
      <c r="G5" s="10">
        <v>11.2</v>
      </c>
      <c r="H5" s="10">
        <v>12.3</v>
      </c>
      <c r="I5" s="10">
        <v>12.9</v>
      </c>
      <c r="J5" s="10">
        <v>12.9</v>
      </c>
      <c r="K5" s="10">
        <v>12.4</v>
      </c>
      <c r="L5" s="10">
        <v>11.8</v>
      </c>
      <c r="M5" s="10">
        <v>12.3</v>
      </c>
      <c r="N5" s="31">
        <f>SUM(F5:H5)</f>
        <v>35.799999999999997</v>
      </c>
      <c r="O5" s="31">
        <f>SUM(I5:J5)</f>
        <v>25.8</v>
      </c>
      <c r="P5" s="31">
        <f>SUM(K5:M5)</f>
        <v>36.5</v>
      </c>
      <c r="Q5" s="32">
        <f>SUM(F5:J5)</f>
        <v>61.599999999999994</v>
      </c>
      <c r="R5" s="11" t="s">
        <v>212</v>
      </c>
      <c r="S5" s="11" t="s">
        <v>276</v>
      </c>
      <c r="T5" s="13" t="s">
        <v>275</v>
      </c>
      <c r="U5" s="13" t="s">
        <v>278</v>
      </c>
      <c r="V5" s="13" t="s">
        <v>279</v>
      </c>
      <c r="W5" s="45">
        <v>10.199999999999999</v>
      </c>
      <c r="X5" s="45">
        <v>10.6</v>
      </c>
      <c r="Y5" s="11" t="s">
        <v>199</v>
      </c>
      <c r="Z5" s="12">
        <v>0.1</v>
      </c>
      <c r="AA5" s="12" t="s">
        <v>347</v>
      </c>
      <c r="AB5" s="12">
        <v>1.2</v>
      </c>
      <c r="AC5" s="12">
        <v>-1.1000000000000001</v>
      </c>
      <c r="AD5" s="12"/>
      <c r="AE5" s="11" t="s">
        <v>350</v>
      </c>
      <c r="AF5" s="11" t="s">
        <v>348</v>
      </c>
      <c r="AG5" s="11" t="s">
        <v>180</v>
      </c>
      <c r="AH5" s="8" t="s">
        <v>208</v>
      </c>
      <c r="AI5" s="8" t="s">
        <v>311</v>
      </c>
      <c r="AJ5" s="35" t="s">
        <v>312</v>
      </c>
    </row>
    <row r="6" spans="1:36" s="5" customFormat="1">
      <c r="A6" s="6">
        <v>44233</v>
      </c>
      <c r="B6" s="27" t="s">
        <v>356</v>
      </c>
      <c r="C6" s="8" t="s">
        <v>209</v>
      </c>
      <c r="D6" s="9">
        <v>6.7407407407407416E-2</v>
      </c>
      <c r="E6" s="42" t="s">
        <v>364</v>
      </c>
      <c r="F6" s="10">
        <v>12.4</v>
      </c>
      <c r="G6" s="10">
        <v>11.2</v>
      </c>
      <c r="H6" s="10">
        <v>11.7</v>
      </c>
      <c r="I6" s="10">
        <v>12.2</v>
      </c>
      <c r="J6" s="10">
        <v>12.6</v>
      </c>
      <c r="K6" s="10">
        <v>12.6</v>
      </c>
      <c r="L6" s="10">
        <v>12.1</v>
      </c>
      <c r="M6" s="10">
        <v>12.6</v>
      </c>
      <c r="N6" s="31">
        <f t="shared" ref="N6:N11" si="0">SUM(F6:H6)</f>
        <v>35.299999999999997</v>
      </c>
      <c r="O6" s="31">
        <f t="shared" ref="O6:O11" si="1">SUM(I6:J6)</f>
        <v>24.799999999999997</v>
      </c>
      <c r="P6" s="31">
        <f t="shared" ref="P6:P11" si="2">SUM(K6:M6)</f>
        <v>37.299999999999997</v>
      </c>
      <c r="Q6" s="32">
        <f t="shared" ref="Q6:Q11" si="3">SUM(F6:J6)</f>
        <v>60.1</v>
      </c>
      <c r="R6" s="11" t="s">
        <v>222</v>
      </c>
      <c r="S6" s="11" t="s">
        <v>223</v>
      </c>
      <c r="T6" s="13" t="s">
        <v>365</v>
      </c>
      <c r="U6" s="13" t="s">
        <v>229</v>
      </c>
      <c r="V6" s="13" t="s">
        <v>366</v>
      </c>
      <c r="W6" s="12">
        <v>5.3</v>
      </c>
      <c r="X6" s="12">
        <v>4.7</v>
      </c>
      <c r="Y6" s="11" t="s">
        <v>180</v>
      </c>
      <c r="Z6" s="12">
        <v>-2</v>
      </c>
      <c r="AA6" s="12" t="s">
        <v>347</v>
      </c>
      <c r="AB6" s="12">
        <v>-1.4</v>
      </c>
      <c r="AC6" s="12">
        <v>-0.6</v>
      </c>
      <c r="AD6" s="12" t="s">
        <v>353</v>
      </c>
      <c r="AE6" s="11" t="s">
        <v>354</v>
      </c>
      <c r="AF6" s="11" t="s">
        <v>348</v>
      </c>
      <c r="AG6" s="11" t="s">
        <v>180</v>
      </c>
      <c r="AH6" s="8"/>
      <c r="AI6" s="8" t="s">
        <v>460</v>
      </c>
      <c r="AJ6" s="35" t="s">
        <v>461</v>
      </c>
    </row>
    <row r="7" spans="1:36" s="5" customFormat="1">
      <c r="A7" s="6">
        <v>44233</v>
      </c>
      <c r="B7" s="27" t="s">
        <v>198</v>
      </c>
      <c r="C7" s="8" t="s">
        <v>209</v>
      </c>
      <c r="D7" s="9">
        <v>6.9548611111111117E-2</v>
      </c>
      <c r="E7" s="42" t="s">
        <v>369</v>
      </c>
      <c r="F7" s="10">
        <v>13</v>
      </c>
      <c r="G7" s="10">
        <v>12.1</v>
      </c>
      <c r="H7" s="10">
        <v>12.3</v>
      </c>
      <c r="I7" s="10">
        <v>13</v>
      </c>
      <c r="J7" s="10">
        <v>13.4</v>
      </c>
      <c r="K7" s="10">
        <v>12.7</v>
      </c>
      <c r="L7" s="10">
        <v>12.3</v>
      </c>
      <c r="M7" s="10">
        <v>12.1</v>
      </c>
      <c r="N7" s="31">
        <f t="shared" si="0"/>
        <v>37.400000000000006</v>
      </c>
      <c r="O7" s="31">
        <f t="shared" si="1"/>
        <v>26.4</v>
      </c>
      <c r="P7" s="31">
        <f t="shared" si="2"/>
        <v>37.1</v>
      </c>
      <c r="Q7" s="32">
        <f t="shared" si="3"/>
        <v>63.800000000000004</v>
      </c>
      <c r="R7" s="11" t="s">
        <v>212</v>
      </c>
      <c r="S7" s="11" t="s">
        <v>264</v>
      </c>
      <c r="T7" s="13" t="s">
        <v>370</v>
      </c>
      <c r="U7" s="13" t="s">
        <v>371</v>
      </c>
      <c r="V7" s="13" t="s">
        <v>372</v>
      </c>
      <c r="W7" s="12">
        <v>5.3</v>
      </c>
      <c r="X7" s="12">
        <v>4.7</v>
      </c>
      <c r="Y7" s="11" t="s">
        <v>180</v>
      </c>
      <c r="Z7" s="12">
        <v>1.2</v>
      </c>
      <c r="AA7" s="12" t="s">
        <v>347</v>
      </c>
      <c r="AB7" s="12">
        <v>1.8</v>
      </c>
      <c r="AC7" s="12">
        <v>-0.6</v>
      </c>
      <c r="AD7" s="12"/>
      <c r="AE7" s="11" t="s">
        <v>350</v>
      </c>
      <c r="AF7" s="11" t="s">
        <v>348</v>
      </c>
      <c r="AG7" s="11" t="s">
        <v>180</v>
      </c>
      <c r="AH7" s="8"/>
      <c r="AI7" s="8" t="s">
        <v>462</v>
      </c>
      <c r="AJ7" s="35" t="s">
        <v>463</v>
      </c>
    </row>
    <row r="8" spans="1:36" s="5" customFormat="1">
      <c r="A8" s="6">
        <v>44233</v>
      </c>
      <c r="B8" s="27" t="s">
        <v>188</v>
      </c>
      <c r="C8" s="8" t="s">
        <v>209</v>
      </c>
      <c r="D8" s="9">
        <v>6.7395833333333335E-2</v>
      </c>
      <c r="E8" s="42" t="s">
        <v>395</v>
      </c>
      <c r="F8" s="10">
        <v>12.3</v>
      </c>
      <c r="G8" s="10">
        <v>11.4</v>
      </c>
      <c r="H8" s="10">
        <v>12.2</v>
      </c>
      <c r="I8" s="10">
        <v>12.4</v>
      </c>
      <c r="J8" s="10">
        <v>12.7</v>
      </c>
      <c r="K8" s="10">
        <v>12.2</v>
      </c>
      <c r="L8" s="10">
        <v>11.8</v>
      </c>
      <c r="M8" s="10">
        <v>12.3</v>
      </c>
      <c r="N8" s="31">
        <f t="shared" si="0"/>
        <v>35.900000000000006</v>
      </c>
      <c r="O8" s="31">
        <f t="shared" si="1"/>
        <v>25.1</v>
      </c>
      <c r="P8" s="31">
        <f t="shared" si="2"/>
        <v>36.299999999999997</v>
      </c>
      <c r="Q8" s="32">
        <f t="shared" si="3"/>
        <v>61</v>
      </c>
      <c r="R8" s="11" t="s">
        <v>212</v>
      </c>
      <c r="S8" s="11" t="s">
        <v>223</v>
      </c>
      <c r="T8" s="13" t="s">
        <v>396</v>
      </c>
      <c r="U8" s="13" t="s">
        <v>397</v>
      </c>
      <c r="V8" s="13" t="s">
        <v>398</v>
      </c>
      <c r="W8" s="12">
        <v>5.3</v>
      </c>
      <c r="X8" s="12">
        <v>4.7</v>
      </c>
      <c r="Y8" s="11" t="s">
        <v>180</v>
      </c>
      <c r="Z8" s="12">
        <v>0.1</v>
      </c>
      <c r="AA8" s="12" t="s">
        <v>347</v>
      </c>
      <c r="AB8" s="12">
        <v>0.7</v>
      </c>
      <c r="AC8" s="12">
        <v>-0.6</v>
      </c>
      <c r="AD8" s="12"/>
      <c r="AE8" s="11" t="s">
        <v>348</v>
      </c>
      <c r="AF8" s="11" t="s">
        <v>349</v>
      </c>
      <c r="AG8" s="11" t="s">
        <v>180</v>
      </c>
      <c r="AH8" s="8"/>
      <c r="AI8" s="8" t="s">
        <v>450</v>
      </c>
      <c r="AJ8" s="35" t="s">
        <v>449</v>
      </c>
    </row>
    <row r="9" spans="1:36" s="5" customFormat="1">
      <c r="A9" s="6">
        <v>44234</v>
      </c>
      <c r="B9" s="26" t="s">
        <v>193</v>
      </c>
      <c r="C9" s="8" t="s">
        <v>209</v>
      </c>
      <c r="D9" s="9">
        <v>6.9490740740740742E-2</v>
      </c>
      <c r="E9" s="42" t="s">
        <v>407</v>
      </c>
      <c r="F9" s="10">
        <v>12.3</v>
      </c>
      <c r="G9" s="10">
        <v>11.4</v>
      </c>
      <c r="H9" s="10">
        <v>12.3</v>
      </c>
      <c r="I9" s="10">
        <v>12.8</v>
      </c>
      <c r="J9" s="10">
        <v>12.8</v>
      </c>
      <c r="K9" s="10">
        <v>12.6</v>
      </c>
      <c r="L9" s="10">
        <v>12.6</v>
      </c>
      <c r="M9" s="10">
        <v>13.6</v>
      </c>
      <c r="N9" s="31">
        <f t="shared" si="0"/>
        <v>36</v>
      </c>
      <c r="O9" s="31">
        <f t="shared" si="1"/>
        <v>25.6</v>
      </c>
      <c r="P9" s="31">
        <f t="shared" si="2"/>
        <v>38.799999999999997</v>
      </c>
      <c r="Q9" s="32">
        <f t="shared" si="3"/>
        <v>61.599999999999994</v>
      </c>
      <c r="R9" s="11" t="s">
        <v>222</v>
      </c>
      <c r="S9" s="11" t="s">
        <v>373</v>
      </c>
      <c r="T9" s="13" t="s">
        <v>408</v>
      </c>
      <c r="U9" s="13" t="s">
        <v>371</v>
      </c>
      <c r="V9" s="13" t="s">
        <v>371</v>
      </c>
      <c r="W9" s="12">
        <v>3.2</v>
      </c>
      <c r="X9" s="12">
        <v>3.6</v>
      </c>
      <c r="Y9" s="11" t="s">
        <v>180</v>
      </c>
      <c r="Z9" s="12">
        <v>1</v>
      </c>
      <c r="AA9" s="12" t="s">
        <v>347</v>
      </c>
      <c r="AB9" s="12">
        <v>1.5</v>
      </c>
      <c r="AC9" s="12">
        <v>-0.5</v>
      </c>
      <c r="AD9" s="12"/>
      <c r="AE9" s="11" t="s">
        <v>350</v>
      </c>
      <c r="AF9" s="11" t="s">
        <v>349</v>
      </c>
      <c r="AG9" s="11" t="s">
        <v>180</v>
      </c>
      <c r="AH9" s="8"/>
      <c r="AI9" s="8" t="s">
        <v>455</v>
      </c>
      <c r="AJ9" s="35" t="s">
        <v>456</v>
      </c>
    </row>
    <row r="10" spans="1:36" s="5" customFormat="1">
      <c r="A10" s="6">
        <v>44234</v>
      </c>
      <c r="B10" s="27" t="s">
        <v>187</v>
      </c>
      <c r="C10" s="8" t="s">
        <v>209</v>
      </c>
      <c r="D10" s="9">
        <v>6.8078703703703711E-2</v>
      </c>
      <c r="E10" s="49" t="s">
        <v>420</v>
      </c>
      <c r="F10" s="10">
        <v>12.5</v>
      </c>
      <c r="G10" s="10">
        <v>11.2</v>
      </c>
      <c r="H10" s="10">
        <v>12.2</v>
      </c>
      <c r="I10" s="10">
        <v>12.5</v>
      </c>
      <c r="J10" s="10">
        <v>12.4</v>
      </c>
      <c r="K10" s="10">
        <v>12.3</v>
      </c>
      <c r="L10" s="10">
        <v>12.2</v>
      </c>
      <c r="M10" s="10">
        <v>12.9</v>
      </c>
      <c r="N10" s="31">
        <f>SUM(F10:M10)</f>
        <v>98.2</v>
      </c>
      <c r="O10" s="31">
        <f t="shared" si="1"/>
        <v>24.9</v>
      </c>
      <c r="P10" s="31">
        <f t="shared" si="2"/>
        <v>37.4</v>
      </c>
      <c r="Q10" s="32">
        <f t="shared" si="3"/>
        <v>60.8</v>
      </c>
      <c r="R10" s="11" t="s">
        <v>222</v>
      </c>
      <c r="S10" s="11" t="s">
        <v>223</v>
      </c>
      <c r="T10" s="48" t="s">
        <v>416</v>
      </c>
      <c r="U10" s="13"/>
      <c r="V10" s="13" t="s">
        <v>417</v>
      </c>
      <c r="W10" s="12">
        <v>3.2</v>
      </c>
      <c r="X10" s="12">
        <v>3.6</v>
      </c>
      <c r="Y10" s="11" t="s">
        <v>180</v>
      </c>
      <c r="Z10" s="12">
        <v>0.2</v>
      </c>
      <c r="AA10" s="12" t="s">
        <v>347</v>
      </c>
      <c r="AB10" s="12">
        <v>0.7</v>
      </c>
      <c r="AC10" s="12">
        <v>-0.5</v>
      </c>
      <c r="AD10" s="12"/>
      <c r="AE10" s="11" t="s">
        <v>348</v>
      </c>
      <c r="AF10" s="11" t="s">
        <v>348</v>
      </c>
      <c r="AG10" s="11" t="s">
        <v>180</v>
      </c>
      <c r="AH10" s="8"/>
      <c r="AI10" s="8" t="s">
        <v>436</v>
      </c>
      <c r="AJ10" s="35" t="s">
        <v>457</v>
      </c>
    </row>
    <row r="11" spans="1:36" s="5" customFormat="1">
      <c r="A11" s="6">
        <v>44234</v>
      </c>
      <c r="B11" s="27" t="s">
        <v>192</v>
      </c>
      <c r="C11" s="8" t="s">
        <v>209</v>
      </c>
      <c r="D11" s="9">
        <v>6.671296296296296E-2</v>
      </c>
      <c r="E11" s="42" t="s">
        <v>399</v>
      </c>
      <c r="F11" s="10">
        <v>12.9</v>
      </c>
      <c r="G11" s="10">
        <v>11.2</v>
      </c>
      <c r="H11" s="10">
        <v>11.6</v>
      </c>
      <c r="I11" s="10">
        <v>11.9</v>
      </c>
      <c r="J11" s="10">
        <v>12</v>
      </c>
      <c r="K11" s="10">
        <v>12.3</v>
      </c>
      <c r="L11" s="10">
        <v>12.3</v>
      </c>
      <c r="M11" s="10">
        <v>12.2</v>
      </c>
      <c r="N11" s="31">
        <f t="shared" si="0"/>
        <v>35.700000000000003</v>
      </c>
      <c r="O11" s="31">
        <f t="shared" si="1"/>
        <v>23.9</v>
      </c>
      <c r="P11" s="31">
        <f t="shared" si="2"/>
        <v>36.799999999999997</v>
      </c>
      <c r="Q11" s="32">
        <f t="shared" si="3"/>
        <v>59.6</v>
      </c>
      <c r="R11" s="11" t="s">
        <v>222</v>
      </c>
      <c r="S11" s="11" t="s">
        <v>223</v>
      </c>
      <c r="T11" s="13" t="s">
        <v>372</v>
      </c>
      <c r="U11" s="13" t="s">
        <v>279</v>
      </c>
      <c r="V11" s="13" t="s">
        <v>400</v>
      </c>
      <c r="W11" s="12">
        <v>3.2</v>
      </c>
      <c r="X11" s="12">
        <v>3.6</v>
      </c>
      <c r="Y11" s="11" t="s">
        <v>180</v>
      </c>
      <c r="Z11" s="12" t="s">
        <v>468</v>
      </c>
      <c r="AA11" s="12" t="s">
        <v>347</v>
      </c>
      <c r="AB11" s="12">
        <v>0.5</v>
      </c>
      <c r="AC11" s="12">
        <v>-0.5</v>
      </c>
      <c r="AD11" s="12"/>
      <c r="AE11" s="11" t="s">
        <v>348</v>
      </c>
      <c r="AF11" s="11" t="s">
        <v>348</v>
      </c>
      <c r="AG11" s="11" t="s">
        <v>200</v>
      </c>
      <c r="AH11" s="8"/>
      <c r="AI11" s="8" t="s">
        <v>433</v>
      </c>
      <c r="AJ11" s="35" t="s">
        <v>432</v>
      </c>
    </row>
    <row r="12" spans="1:36" s="5" customFormat="1">
      <c r="A12" s="6">
        <v>44240</v>
      </c>
      <c r="B12" s="27" t="s">
        <v>191</v>
      </c>
      <c r="C12" s="8" t="s">
        <v>209</v>
      </c>
      <c r="D12" s="9">
        <v>6.8761574074074072E-2</v>
      </c>
      <c r="E12" s="42" t="s">
        <v>478</v>
      </c>
      <c r="F12" s="10">
        <v>12.3</v>
      </c>
      <c r="G12" s="10">
        <v>11</v>
      </c>
      <c r="H12" s="10">
        <v>11.8</v>
      </c>
      <c r="I12" s="10">
        <v>12.5</v>
      </c>
      <c r="J12" s="10">
        <v>13.3</v>
      </c>
      <c r="K12" s="10">
        <v>12.9</v>
      </c>
      <c r="L12" s="10">
        <v>12.3</v>
      </c>
      <c r="M12" s="10">
        <v>13</v>
      </c>
      <c r="N12" s="31">
        <f t="shared" ref="N12:N15" si="4">SUM(F12:H12)</f>
        <v>35.1</v>
      </c>
      <c r="O12" s="31">
        <f t="shared" ref="O12:O15" si="5">SUM(I12:J12)</f>
        <v>25.8</v>
      </c>
      <c r="P12" s="31">
        <f t="shared" ref="P12:P15" si="6">SUM(K12:M12)</f>
        <v>38.200000000000003</v>
      </c>
      <c r="Q12" s="32">
        <f t="shared" ref="Q12:Q15" si="7">SUM(F12:J12)</f>
        <v>60.900000000000006</v>
      </c>
      <c r="R12" s="11" t="s">
        <v>236</v>
      </c>
      <c r="S12" s="11" t="s">
        <v>477</v>
      </c>
      <c r="T12" s="13" t="s">
        <v>479</v>
      </c>
      <c r="U12" s="13" t="s">
        <v>480</v>
      </c>
      <c r="V12" s="13" t="s">
        <v>481</v>
      </c>
      <c r="W12" s="12">
        <v>3.9</v>
      </c>
      <c r="X12" s="12">
        <v>3.6</v>
      </c>
      <c r="Y12" s="11" t="s">
        <v>180</v>
      </c>
      <c r="Z12" s="12">
        <v>-0.6</v>
      </c>
      <c r="AA12" s="12" t="s">
        <v>347</v>
      </c>
      <c r="AB12" s="12">
        <v>-0.1</v>
      </c>
      <c r="AC12" s="12">
        <v>-0.5</v>
      </c>
      <c r="AD12" s="12"/>
      <c r="AE12" s="11" t="s">
        <v>349</v>
      </c>
      <c r="AF12" s="11" t="s">
        <v>348</v>
      </c>
      <c r="AG12" s="11" t="s">
        <v>200</v>
      </c>
      <c r="AH12" s="8"/>
      <c r="AI12" s="8" t="s">
        <v>483</v>
      </c>
      <c r="AJ12" s="35" t="s">
        <v>482</v>
      </c>
    </row>
    <row r="13" spans="1:36" s="5" customFormat="1">
      <c r="A13" s="6">
        <v>44240</v>
      </c>
      <c r="B13" s="26" t="s">
        <v>187</v>
      </c>
      <c r="C13" s="8" t="s">
        <v>209</v>
      </c>
      <c r="D13" s="9">
        <v>6.8159722222222219E-2</v>
      </c>
      <c r="E13" s="42" t="s">
        <v>487</v>
      </c>
      <c r="F13" s="10">
        <v>12.6</v>
      </c>
      <c r="G13" s="10">
        <v>11.5</v>
      </c>
      <c r="H13" s="10">
        <v>12.5</v>
      </c>
      <c r="I13" s="10">
        <v>12.9</v>
      </c>
      <c r="J13" s="10">
        <v>13</v>
      </c>
      <c r="K13" s="10">
        <v>12.3</v>
      </c>
      <c r="L13" s="10">
        <v>11.6</v>
      </c>
      <c r="M13" s="10">
        <v>12.5</v>
      </c>
      <c r="N13" s="31">
        <f t="shared" si="4"/>
        <v>36.6</v>
      </c>
      <c r="O13" s="31">
        <f t="shared" si="5"/>
        <v>25.9</v>
      </c>
      <c r="P13" s="31">
        <f t="shared" si="6"/>
        <v>36.4</v>
      </c>
      <c r="Q13" s="32">
        <f t="shared" si="7"/>
        <v>62.5</v>
      </c>
      <c r="R13" s="11" t="s">
        <v>212</v>
      </c>
      <c r="S13" s="11" t="s">
        <v>211</v>
      </c>
      <c r="T13" s="13" t="s">
        <v>488</v>
      </c>
      <c r="U13" s="13" t="s">
        <v>235</v>
      </c>
      <c r="V13" s="13" t="s">
        <v>489</v>
      </c>
      <c r="W13" s="12">
        <v>3.9</v>
      </c>
      <c r="X13" s="12">
        <v>3.6</v>
      </c>
      <c r="Y13" s="11" t="s">
        <v>180</v>
      </c>
      <c r="Z13" s="12">
        <v>0.9</v>
      </c>
      <c r="AA13" s="12" t="s">
        <v>347</v>
      </c>
      <c r="AB13" s="12">
        <v>1.4</v>
      </c>
      <c r="AC13" s="12">
        <v>-0.5</v>
      </c>
      <c r="AD13" s="12"/>
      <c r="AE13" s="11" t="s">
        <v>350</v>
      </c>
      <c r="AF13" s="11" t="s">
        <v>348</v>
      </c>
      <c r="AG13" s="11" t="s">
        <v>180</v>
      </c>
      <c r="AH13" s="8"/>
      <c r="AI13" s="8" t="s">
        <v>553</v>
      </c>
      <c r="AJ13" s="35" t="s">
        <v>554</v>
      </c>
    </row>
    <row r="14" spans="1:36" s="5" customFormat="1">
      <c r="A14" s="6">
        <v>44240</v>
      </c>
      <c r="B14" s="27" t="s">
        <v>188</v>
      </c>
      <c r="C14" s="8" t="s">
        <v>209</v>
      </c>
      <c r="D14" s="9">
        <v>6.6724537037037041E-2</v>
      </c>
      <c r="E14" s="42" t="s">
        <v>508</v>
      </c>
      <c r="F14" s="10">
        <v>12.4</v>
      </c>
      <c r="G14" s="10">
        <v>11.3</v>
      </c>
      <c r="H14" s="10">
        <v>11.5</v>
      </c>
      <c r="I14" s="10">
        <v>12</v>
      </c>
      <c r="J14" s="10">
        <v>12.1</v>
      </c>
      <c r="K14" s="10">
        <v>12.4</v>
      </c>
      <c r="L14" s="10">
        <v>12</v>
      </c>
      <c r="M14" s="10">
        <v>12.8</v>
      </c>
      <c r="N14" s="31">
        <f t="shared" si="4"/>
        <v>35.200000000000003</v>
      </c>
      <c r="O14" s="31">
        <f t="shared" si="5"/>
        <v>24.1</v>
      </c>
      <c r="P14" s="31">
        <f t="shared" si="6"/>
        <v>37.200000000000003</v>
      </c>
      <c r="Q14" s="32">
        <f t="shared" si="7"/>
        <v>59.300000000000004</v>
      </c>
      <c r="R14" s="11" t="s">
        <v>222</v>
      </c>
      <c r="S14" s="11" t="s">
        <v>223</v>
      </c>
      <c r="T14" s="13" t="s">
        <v>509</v>
      </c>
      <c r="U14" s="13" t="s">
        <v>235</v>
      </c>
      <c r="V14" s="13" t="s">
        <v>242</v>
      </c>
      <c r="W14" s="12">
        <v>3.9</v>
      </c>
      <c r="X14" s="12">
        <v>3.6</v>
      </c>
      <c r="Y14" s="11" t="s">
        <v>180</v>
      </c>
      <c r="Z14" s="12">
        <v>-0.7</v>
      </c>
      <c r="AA14" s="12" t="s">
        <v>347</v>
      </c>
      <c r="AB14" s="12">
        <v>-0.2</v>
      </c>
      <c r="AC14" s="12">
        <v>-0.5</v>
      </c>
      <c r="AD14" s="12"/>
      <c r="AE14" s="11" t="s">
        <v>349</v>
      </c>
      <c r="AF14" s="11" t="s">
        <v>349</v>
      </c>
      <c r="AG14" s="11" t="s">
        <v>200</v>
      </c>
      <c r="AH14" s="8"/>
      <c r="AI14" s="8" t="s">
        <v>525</v>
      </c>
      <c r="AJ14" s="35" t="s">
        <v>526</v>
      </c>
    </row>
    <row r="15" spans="1:36" s="5" customFormat="1">
      <c r="A15" s="6">
        <v>44241</v>
      </c>
      <c r="B15" s="27" t="s">
        <v>193</v>
      </c>
      <c r="C15" s="8" t="s">
        <v>209</v>
      </c>
      <c r="D15" s="9">
        <v>6.8773148148148153E-2</v>
      </c>
      <c r="E15" s="42" t="s">
        <v>507</v>
      </c>
      <c r="F15" s="10">
        <v>12.5</v>
      </c>
      <c r="G15" s="10">
        <v>11.3</v>
      </c>
      <c r="H15" s="10">
        <v>12.4</v>
      </c>
      <c r="I15" s="10">
        <v>12.8</v>
      </c>
      <c r="J15" s="10">
        <v>13</v>
      </c>
      <c r="K15" s="10">
        <v>12.6</v>
      </c>
      <c r="L15" s="10">
        <v>12</v>
      </c>
      <c r="M15" s="10">
        <v>12.6</v>
      </c>
      <c r="N15" s="31">
        <f t="shared" si="4"/>
        <v>36.200000000000003</v>
      </c>
      <c r="O15" s="31">
        <f t="shared" si="5"/>
        <v>25.8</v>
      </c>
      <c r="P15" s="31">
        <f t="shared" si="6"/>
        <v>37.200000000000003</v>
      </c>
      <c r="Q15" s="32">
        <f t="shared" si="7"/>
        <v>62</v>
      </c>
      <c r="R15" s="11" t="s">
        <v>222</v>
      </c>
      <c r="S15" s="11" t="s">
        <v>223</v>
      </c>
      <c r="T15" s="13" t="s">
        <v>239</v>
      </c>
      <c r="U15" s="13" t="s">
        <v>213</v>
      </c>
      <c r="V15" s="13" t="s">
        <v>359</v>
      </c>
      <c r="W15" s="12">
        <v>3.1</v>
      </c>
      <c r="X15" s="12">
        <v>3</v>
      </c>
      <c r="Y15" s="11" t="s">
        <v>180</v>
      </c>
      <c r="Z15" s="12">
        <v>-0.2</v>
      </c>
      <c r="AA15" s="12" t="s">
        <v>347</v>
      </c>
      <c r="AB15" s="12">
        <v>0.2</v>
      </c>
      <c r="AC15" s="12">
        <v>-0.4</v>
      </c>
      <c r="AD15" s="12"/>
      <c r="AE15" s="11" t="s">
        <v>349</v>
      </c>
      <c r="AF15" s="11" t="s">
        <v>349</v>
      </c>
      <c r="AG15" s="11" t="s">
        <v>200</v>
      </c>
      <c r="AH15" s="8"/>
      <c r="AI15" s="8" t="s">
        <v>543</v>
      </c>
      <c r="AJ15" s="35" t="s">
        <v>544</v>
      </c>
    </row>
    <row r="16" spans="1:36" s="5" customFormat="1">
      <c r="A16" s="6">
        <v>44241</v>
      </c>
      <c r="B16" s="27" t="s">
        <v>190</v>
      </c>
      <c r="C16" s="8" t="s">
        <v>209</v>
      </c>
      <c r="D16" s="9">
        <v>6.806712962962963E-2</v>
      </c>
      <c r="E16" s="42" t="s">
        <v>510</v>
      </c>
      <c r="F16" s="10">
        <v>12.4</v>
      </c>
      <c r="G16" s="10">
        <v>11</v>
      </c>
      <c r="H16" s="10">
        <v>11.8</v>
      </c>
      <c r="I16" s="10">
        <v>12.4</v>
      </c>
      <c r="J16" s="10">
        <v>12.8</v>
      </c>
      <c r="K16" s="10">
        <v>12.7</v>
      </c>
      <c r="L16" s="10">
        <v>12.2</v>
      </c>
      <c r="M16" s="10">
        <v>12.8</v>
      </c>
      <c r="N16" s="31">
        <f t="shared" ref="N16" si="8">SUM(F16:H16)</f>
        <v>35.200000000000003</v>
      </c>
      <c r="O16" s="31">
        <f t="shared" ref="O16" si="9">SUM(I16:J16)</f>
        <v>25.200000000000003</v>
      </c>
      <c r="P16" s="31">
        <f t="shared" ref="P16" si="10">SUM(K16:M16)</f>
        <v>37.700000000000003</v>
      </c>
      <c r="Q16" s="32">
        <f t="shared" ref="Q16" si="11">SUM(F16:J16)</f>
        <v>60.400000000000006</v>
      </c>
      <c r="R16" s="11" t="s">
        <v>222</v>
      </c>
      <c r="S16" s="11" t="s">
        <v>223</v>
      </c>
      <c r="T16" s="13" t="s">
        <v>511</v>
      </c>
      <c r="U16" s="13" t="s">
        <v>512</v>
      </c>
      <c r="V16" s="13" t="s">
        <v>384</v>
      </c>
      <c r="W16" s="12">
        <v>3.1</v>
      </c>
      <c r="X16" s="12">
        <v>3</v>
      </c>
      <c r="Y16" s="11" t="s">
        <v>180</v>
      </c>
      <c r="Z16" s="12">
        <v>-0.4</v>
      </c>
      <c r="AA16" s="12" t="s">
        <v>347</v>
      </c>
      <c r="AB16" s="12" t="s">
        <v>468</v>
      </c>
      <c r="AC16" s="12">
        <v>-0.4</v>
      </c>
      <c r="AD16" s="12" t="s">
        <v>353</v>
      </c>
      <c r="AE16" s="11" t="s">
        <v>349</v>
      </c>
      <c r="AF16" s="11" t="s">
        <v>349</v>
      </c>
      <c r="AG16" s="11" t="s">
        <v>200</v>
      </c>
      <c r="AH16" s="8"/>
      <c r="AI16" s="8" t="s">
        <v>539</v>
      </c>
      <c r="AJ16" s="35" t="s">
        <v>540</v>
      </c>
    </row>
  </sheetData>
  <autoFilter ref="A1:AI1" xr:uid="{00000000-0009-0000-0000-00000B000000}"/>
  <phoneticPr fontId="13"/>
  <conditionalFormatting sqref="AE2:AG5">
    <cfRule type="containsText" dxfId="113" priority="77" operator="containsText" text="E">
      <formula>NOT(ISERROR(SEARCH("E",AE2)))</formula>
    </cfRule>
    <cfRule type="containsText" dxfId="112" priority="78" operator="containsText" text="B">
      <formula>NOT(ISERROR(SEARCH("B",AE2)))</formula>
    </cfRule>
    <cfRule type="containsText" dxfId="111" priority="79" operator="containsText" text="A">
      <formula>NOT(ISERROR(SEARCH("A",AE2)))</formula>
    </cfRule>
  </conditionalFormatting>
  <conditionalFormatting sqref="F2:M5">
    <cfRule type="colorScale" priority="73">
      <colorScale>
        <cfvo type="min"/>
        <cfvo type="percentile" val="50"/>
        <cfvo type="max"/>
        <color rgb="FFF8696B"/>
        <color rgb="FFFFEB84"/>
        <color rgb="FF63BE7B"/>
      </colorScale>
    </cfRule>
  </conditionalFormatting>
  <conditionalFormatting sqref="Y2:Y5">
    <cfRule type="containsText" dxfId="110" priority="67" operator="containsText" text="D">
      <formula>NOT(ISERROR(SEARCH("D",Y2)))</formula>
    </cfRule>
    <cfRule type="containsText" dxfId="109" priority="68" operator="containsText" text="S">
      <formula>NOT(ISERROR(SEARCH("S",Y2)))</formula>
    </cfRule>
    <cfRule type="containsText" dxfId="108" priority="69" operator="containsText" text="F">
      <formula>NOT(ISERROR(SEARCH("F",Y2)))</formula>
    </cfRule>
    <cfRule type="containsText" dxfId="107" priority="70" operator="containsText" text="E">
      <formula>NOT(ISERROR(SEARCH("E",Y2)))</formula>
    </cfRule>
    <cfRule type="containsText" dxfId="106" priority="71" operator="containsText" text="B">
      <formula>NOT(ISERROR(SEARCH("B",Y2)))</formula>
    </cfRule>
    <cfRule type="containsText" dxfId="105" priority="72" operator="containsText" text="A">
      <formula>NOT(ISERROR(SEARCH("A",Y2)))</formula>
    </cfRule>
  </conditionalFormatting>
  <conditionalFormatting sqref="AH2:AH5">
    <cfRule type="containsText" dxfId="104" priority="64" operator="containsText" text="E">
      <formula>NOT(ISERROR(SEARCH("E",AH2)))</formula>
    </cfRule>
    <cfRule type="containsText" dxfId="103" priority="65" operator="containsText" text="B">
      <formula>NOT(ISERROR(SEARCH("B",AH2)))</formula>
    </cfRule>
    <cfRule type="containsText" dxfId="102" priority="66" operator="containsText" text="A">
      <formula>NOT(ISERROR(SEARCH("A",AH2)))</formula>
    </cfRule>
  </conditionalFormatting>
  <conditionalFormatting sqref="AE6:AG11">
    <cfRule type="containsText" dxfId="101" priority="61" operator="containsText" text="E">
      <formula>NOT(ISERROR(SEARCH("E",AE6)))</formula>
    </cfRule>
    <cfRule type="containsText" dxfId="100" priority="62" operator="containsText" text="B">
      <formula>NOT(ISERROR(SEARCH("B",AE6)))</formula>
    </cfRule>
    <cfRule type="containsText" dxfId="99" priority="63" operator="containsText" text="A">
      <formula>NOT(ISERROR(SEARCH("A",AE6)))</formula>
    </cfRule>
  </conditionalFormatting>
  <conditionalFormatting sqref="F6:M11">
    <cfRule type="colorScale" priority="60">
      <colorScale>
        <cfvo type="min"/>
        <cfvo type="percentile" val="50"/>
        <cfvo type="max"/>
        <color rgb="FFF8696B"/>
        <color rgb="FFFFEB84"/>
        <color rgb="FF63BE7B"/>
      </colorScale>
    </cfRule>
  </conditionalFormatting>
  <conditionalFormatting sqref="Y9:Y11">
    <cfRule type="containsText" dxfId="98" priority="54" operator="containsText" text="D">
      <formula>NOT(ISERROR(SEARCH("D",Y9)))</formula>
    </cfRule>
    <cfRule type="containsText" dxfId="97" priority="55" operator="containsText" text="S">
      <formula>NOT(ISERROR(SEARCH("S",Y9)))</formula>
    </cfRule>
    <cfRule type="containsText" dxfId="96" priority="56" operator="containsText" text="F">
      <formula>NOT(ISERROR(SEARCH("F",Y9)))</formula>
    </cfRule>
    <cfRule type="containsText" dxfId="95" priority="57" operator="containsText" text="E">
      <formula>NOT(ISERROR(SEARCH("E",Y9)))</formula>
    </cfRule>
    <cfRule type="containsText" dxfId="94" priority="58" operator="containsText" text="B">
      <formula>NOT(ISERROR(SEARCH("B",Y9)))</formula>
    </cfRule>
    <cfRule type="containsText" dxfId="93" priority="59" operator="containsText" text="A">
      <formula>NOT(ISERROR(SEARCH("A",Y9)))</formula>
    </cfRule>
  </conditionalFormatting>
  <conditionalFormatting sqref="AH6:AH11">
    <cfRule type="containsText" dxfId="92" priority="51" operator="containsText" text="E">
      <formula>NOT(ISERROR(SEARCH("E",AH6)))</formula>
    </cfRule>
    <cfRule type="containsText" dxfId="91" priority="52" operator="containsText" text="B">
      <formula>NOT(ISERROR(SEARCH("B",AH6)))</formula>
    </cfRule>
    <cfRule type="containsText" dxfId="90" priority="53" operator="containsText" text="A">
      <formula>NOT(ISERROR(SEARCH("A",AH6)))</formula>
    </cfRule>
  </conditionalFormatting>
  <conditionalFormatting sqref="Y6">
    <cfRule type="containsText" dxfId="89" priority="45" operator="containsText" text="D">
      <formula>NOT(ISERROR(SEARCH("D",Y6)))</formula>
    </cfRule>
    <cfRule type="containsText" dxfId="88" priority="46" operator="containsText" text="S">
      <formula>NOT(ISERROR(SEARCH("S",Y6)))</formula>
    </cfRule>
    <cfRule type="containsText" dxfId="87" priority="47" operator="containsText" text="F">
      <formula>NOT(ISERROR(SEARCH("F",Y6)))</formula>
    </cfRule>
    <cfRule type="containsText" dxfId="86" priority="48" operator="containsText" text="E">
      <formula>NOT(ISERROR(SEARCH("E",Y6)))</formula>
    </cfRule>
    <cfRule type="containsText" dxfId="85" priority="49" operator="containsText" text="B">
      <formula>NOT(ISERROR(SEARCH("B",Y6)))</formula>
    </cfRule>
    <cfRule type="containsText" dxfId="84" priority="50" operator="containsText" text="A">
      <formula>NOT(ISERROR(SEARCH("A",Y6)))</formula>
    </cfRule>
  </conditionalFormatting>
  <conditionalFormatting sqref="Y8">
    <cfRule type="containsText" dxfId="83" priority="39" operator="containsText" text="D">
      <formula>NOT(ISERROR(SEARCH("D",Y8)))</formula>
    </cfRule>
    <cfRule type="containsText" dxfId="82" priority="40" operator="containsText" text="S">
      <formula>NOT(ISERROR(SEARCH("S",Y8)))</formula>
    </cfRule>
    <cfRule type="containsText" dxfId="81" priority="41" operator="containsText" text="F">
      <formula>NOT(ISERROR(SEARCH("F",Y8)))</formula>
    </cfRule>
    <cfRule type="containsText" dxfId="80" priority="42" operator="containsText" text="E">
      <formula>NOT(ISERROR(SEARCH("E",Y8)))</formula>
    </cfRule>
    <cfRule type="containsText" dxfId="79" priority="43" operator="containsText" text="B">
      <formula>NOT(ISERROR(SEARCH("B",Y8)))</formula>
    </cfRule>
    <cfRule type="containsText" dxfId="78" priority="44" operator="containsText" text="A">
      <formula>NOT(ISERROR(SEARCH("A",Y8)))</formula>
    </cfRule>
  </conditionalFormatting>
  <conditionalFormatting sqref="Y7">
    <cfRule type="containsText" dxfId="77" priority="33" operator="containsText" text="D">
      <formula>NOT(ISERROR(SEARCH("D",Y7)))</formula>
    </cfRule>
    <cfRule type="containsText" dxfId="76" priority="34" operator="containsText" text="S">
      <formula>NOT(ISERROR(SEARCH("S",Y7)))</formula>
    </cfRule>
    <cfRule type="containsText" dxfId="75" priority="35" operator="containsText" text="F">
      <formula>NOT(ISERROR(SEARCH("F",Y7)))</formula>
    </cfRule>
    <cfRule type="containsText" dxfId="74" priority="36" operator="containsText" text="E">
      <formula>NOT(ISERROR(SEARCH("E",Y7)))</formula>
    </cfRule>
    <cfRule type="containsText" dxfId="73" priority="37" operator="containsText" text="B">
      <formula>NOT(ISERROR(SEARCH("B",Y7)))</formula>
    </cfRule>
    <cfRule type="containsText" dxfId="72" priority="38" operator="containsText" text="A">
      <formula>NOT(ISERROR(SEARCH("A",Y7)))</formula>
    </cfRule>
  </conditionalFormatting>
  <conditionalFormatting sqref="AE12:AG15">
    <cfRule type="containsText" dxfId="71" priority="30" operator="containsText" text="E">
      <formula>NOT(ISERROR(SEARCH("E",AE12)))</formula>
    </cfRule>
    <cfRule type="containsText" dxfId="70" priority="31" operator="containsText" text="B">
      <formula>NOT(ISERROR(SEARCH("B",AE12)))</formula>
    </cfRule>
    <cfRule type="containsText" dxfId="69" priority="32" operator="containsText" text="A">
      <formula>NOT(ISERROR(SEARCH("A",AE12)))</formula>
    </cfRule>
  </conditionalFormatting>
  <conditionalFormatting sqref="F12:M15">
    <cfRule type="colorScale" priority="29">
      <colorScale>
        <cfvo type="min"/>
        <cfvo type="percentile" val="50"/>
        <cfvo type="max"/>
        <color rgb="FFF8696B"/>
        <color rgb="FFFFEB84"/>
        <color rgb="FF63BE7B"/>
      </colorScale>
    </cfRule>
  </conditionalFormatting>
  <conditionalFormatting sqref="AH12:AH15">
    <cfRule type="containsText" dxfId="68" priority="20" operator="containsText" text="E">
      <formula>NOT(ISERROR(SEARCH("E",AH12)))</formula>
    </cfRule>
    <cfRule type="containsText" dxfId="67" priority="21" operator="containsText" text="B">
      <formula>NOT(ISERROR(SEARCH("B",AH12)))</formula>
    </cfRule>
    <cfRule type="containsText" dxfId="66" priority="22" operator="containsText" text="A">
      <formula>NOT(ISERROR(SEARCH("A",AH12)))</formula>
    </cfRule>
  </conditionalFormatting>
  <conditionalFormatting sqref="AE16:AG16">
    <cfRule type="containsText" dxfId="65" priority="17" operator="containsText" text="E">
      <formula>NOT(ISERROR(SEARCH("E",AE16)))</formula>
    </cfRule>
    <cfRule type="containsText" dxfId="64" priority="18" operator="containsText" text="B">
      <formula>NOT(ISERROR(SEARCH("B",AE16)))</formula>
    </cfRule>
    <cfRule type="containsText" dxfId="63" priority="19" operator="containsText" text="A">
      <formula>NOT(ISERROR(SEARCH("A",AE16)))</formula>
    </cfRule>
  </conditionalFormatting>
  <conditionalFormatting sqref="F16:M16">
    <cfRule type="colorScale" priority="16">
      <colorScale>
        <cfvo type="min"/>
        <cfvo type="percentile" val="50"/>
        <cfvo type="max"/>
        <color rgb="FFF8696B"/>
        <color rgb="FFFFEB84"/>
        <color rgb="FF63BE7B"/>
      </colorScale>
    </cfRule>
  </conditionalFormatting>
  <conditionalFormatting sqref="AH16">
    <cfRule type="containsText" dxfId="62" priority="7" operator="containsText" text="E">
      <formula>NOT(ISERROR(SEARCH("E",AH16)))</formula>
    </cfRule>
    <cfRule type="containsText" dxfId="61" priority="8" operator="containsText" text="B">
      <formula>NOT(ISERROR(SEARCH("B",AH16)))</formula>
    </cfRule>
    <cfRule type="containsText" dxfId="60" priority="9" operator="containsText" text="A">
      <formula>NOT(ISERROR(SEARCH("A",AH16)))</formula>
    </cfRule>
  </conditionalFormatting>
  <conditionalFormatting sqref="Y12:Y16">
    <cfRule type="containsText" dxfId="59" priority="1" operator="containsText" text="D">
      <formula>NOT(ISERROR(SEARCH("D",Y12)))</formula>
    </cfRule>
    <cfRule type="containsText" dxfId="58" priority="2" operator="containsText" text="S">
      <formula>NOT(ISERROR(SEARCH("S",Y12)))</formula>
    </cfRule>
    <cfRule type="containsText" dxfId="57" priority="3" operator="containsText" text="F">
      <formula>NOT(ISERROR(SEARCH("F",Y12)))</formula>
    </cfRule>
    <cfRule type="containsText" dxfId="56" priority="4" operator="containsText" text="E">
      <formula>NOT(ISERROR(SEARCH("E",Y12)))</formula>
    </cfRule>
    <cfRule type="containsText" dxfId="55" priority="5" operator="containsText" text="B">
      <formula>NOT(ISERROR(SEARCH("B",Y12)))</formula>
    </cfRule>
    <cfRule type="containsText" dxfId="54" priority="6" operator="containsText" text="A">
      <formula>NOT(ISERROR(SEARCH("A",Y12)))</formula>
    </cfRule>
  </conditionalFormatting>
  <dataValidations count="1">
    <dataValidation type="list" allowBlank="1" showInputMessage="1" showErrorMessage="1" sqref="AH2:AH16" xr:uid="{43508DFE-78EF-1C41-A47B-0ACFC1411985}">
      <formula1>"強風,外差し,イン先行,凍結防止"</formula1>
    </dataValidation>
  </dataValidations>
  <pageMargins left="0.7" right="0.7" top="0.75" bottom="0.75" header="0.3" footer="0.3"/>
  <pageSetup paperSize="9" orientation="portrait" horizontalDpi="4294967292" verticalDpi="4294967292"/>
  <ignoredErrors>
    <ignoredError sqref="N2:Q5 N6:Q9 N12:Q16" formulaRange="1"/>
    <ignoredError sqref="N10:Q11"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L7"/>
  <sheetViews>
    <sheetView workbookViewId="0">
      <pane xSplit="5" ySplit="1" topLeftCell="Y2" activePane="bottomRight" state="frozen"/>
      <selection activeCell="E18" sqref="E18"/>
      <selection pane="topRight" activeCell="E18" sqref="E18"/>
      <selection pane="bottomLeft" activeCell="E18" sqref="E18"/>
      <selection pane="bottomRight" activeCell="AB6" sqref="AB6:AH6"/>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42</v>
      </c>
      <c r="B1" s="1" t="s">
        <v>43</v>
      </c>
      <c r="C1" s="1" t="s">
        <v>44</v>
      </c>
      <c r="D1" s="1" t="s">
        <v>45</v>
      </c>
      <c r="E1" s="1" t="s">
        <v>46</v>
      </c>
      <c r="F1" s="1" t="s">
        <v>135</v>
      </c>
      <c r="G1" s="1" t="s">
        <v>136</v>
      </c>
      <c r="H1" s="1" t="s">
        <v>137</v>
      </c>
      <c r="I1" s="1" t="s">
        <v>138</v>
      </c>
      <c r="J1" s="1" t="s">
        <v>139</v>
      </c>
      <c r="K1" s="1" t="s">
        <v>140</v>
      </c>
      <c r="L1" s="1" t="s">
        <v>141</v>
      </c>
      <c r="M1" s="1" t="s">
        <v>142</v>
      </c>
      <c r="N1" s="1" t="s">
        <v>143</v>
      </c>
      <c r="O1" s="1" t="s">
        <v>144</v>
      </c>
      <c r="P1" s="1" t="s">
        <v>145</v>
      </c>
      <c r="Q1" s="1" t="s">
        <v>146</v>
      </c>
      <c r="R1" s="1" t="s">
        <v>76</v>
      </c>
      <c r="S1" s="1" t="s">
        <v>48</v>
      </c>
      <c r="T1" s="2" t="s">
        <v>50</v>
      </c>
      <c r="U1" s="2" t="s">
        <v>51</v>
      </c>
      <c r="V1" s="3" t="s">
        <v>52</v>
      </c>
      <c r="W1" s="3" t="s">
        <v>53</v>
      </c>
      <c r="X1" s="3" t="s">
        <v>54</v>
      </c>
      <c r="Y1" s="4" t="s">
        <v>176</v>
      </c>
      <c r="Z1" s="4" t="s">
        <v>177</v>
      </c>
      <c r="AA1" s="4" t="s">
        <v>196</v>
      </c>
      <c r="AB1" s="4" t="s">
        <v>9</v>
      </c>
      <c r="AC1" s="4" t="s">
        <v>100</v>
      </c>
      <c r="AD1" s="4" t="s">
        <v>10</v>
      </c>
      <c r="AE1" s="4" t="s">
        <v>11</v>
      </c>
      <c r="AF1" s="4"/>
      <c r="AG1" s="4" t="s">
        <v>12</v>
      </c>
      <c r="AH1" s="4" t="s">
        <v>13</v>
      </c>
      <c r="AI1" s="4" t="s">
        <v>55</v>
      </c>
      <c r="AJ1" s="4" t="s">
        <v>56</v>
      </c>
      <c r="AK1" s="22" t="s">
        <v>71</v>
      </c>
      <c r="AL1" s="22" t="s">
        <v>178</v>
      </c>
    </row>
    <row r="2" spans="1:38" s="5" customFormat="1">
      <c r="A2" s="6">
        <v>44226</v>
      </c>
      <c r="B2" s="7" t="s">
        <v>186</v>
      </c>
      <c r="C2" s="8" t="s">
        <v>226</v>
      </c>
      <c r="D2" s="9">
        <v>9.0300925925925923E-2</v>
      </c>
      <c r="E2" s="42" t="s">
        <v>249</v>
      </c>
      <c r="F2" s="34">
        <v>7.1</v>
      </c>
      <c r="G2" s="10">
        <v>11.4</v>
      </c>
      <c r="H2" s="10">
        <v>12.4</v>
      </c>
      <c r="I2" s="10">
        <v>12.5</v>
      </c>
      <c r="J2" s="10">
        <v>12.3</v>
      </c>
      <c r="K2" s="10">
        <v>12.4</v>
      </c>
      <c r="L2" s="10">
        <v>12.7</v>
      </c>
      <c r="M2" s="10">
        <v>12.3</v>
      </c>
      <c r="N2" s="10">
        <v>12.6</v>
      </c>
      <c r="O2" s="10">
        <v>12.2</v>
      </c>
      <c r="P2" s="10">
        <v>12.3</v>
      </c>
      <c r="Q2" s="31">
        <f>SUM(F2:H2)</f>
        <v>30.9</v>
      </c>
      <c r="R2" s="31">
        <f>SUM(I2:M2)</f>
        <v>62.2</v>
      </c>
      <c r="S2" s="31">
        <f>SUM(N2:P2)</f>
        <v>37.099999999999994</v>
      </c>
      <c r="T2" s="11" t="s">
        <v>205</v>
      </c>
      <c r="U2" s="11" t="s">
        <v>206</v>
      </c>
      <c r="V2" s="13" t="s">
        <v>250</v>
      </c>
      <c r="W2" s="13" t="s">
        <v>246</v>
      </c>
      <c r="X2" s="13" t="s">
        <v>251</v>
      </c>
      <c r="Y2" s="12">
        <v>11.1</v>
      </c>
      <c r="Z2" s="12">
        <v>11.1</v>
      </c>
      <c r="AA2" s="11" t="s">
        <v>230</v>
      </c>
      <c r="AB2" s="12">
        <v>-1.1000000000000001</v>
      </c>
      <c r="AC2" s="12" t="s">
        <v>347</v>
      </c>
      <c r="AD2" s="12">
        <v>0.7</v>
      </c>
      <c r="AE2" s="12">
        <v>-1.8</v>
      </c>
      <c r="AF2" s="12"/>
      <c r="AG2" s="11" t="s">
        <v>348</v>
      </c>
      <c r="AH2" s="11" t="s">
        <v>348</v>
      </c>
      <c r="AI2" s="11" t="s">
        <v>201</v>
      </c>
      <c r="AJ2" s="8" t="s">
        <v>208</v>
      </c>
      <c r="AK2" s="43" t="s">
        <v>329</v>
      </c>
      <c r="AL2" s="35" t="s">
        <v>330</v>
      </c>
    </row>
    <row r="3" spans="1:38" s="5" customFormat="1">
      <c r="A3" s="6">
        <v>44227</v>
      </c>
      <c r="B3" s="7" t="s">
        <v>185</v>
      </c>
      <c r="C3" s="8" t="s">
        <v>271</v>
      </c>
      <c r="D3" s="9">
        <v>9.1701388888888888E-2</v>
      </c>
      <c r="E3" s="42" t="s">
        <v>270</v>
      </c>
      <c r="F3" s="34">
        <v>7.3</v>
      </c>
      <c r="G3" s="10">
        <v>11.2</v>
      </c>
      <c r="H3" s="10">
        <v>12.7</v>
      </c>
      <c r="I3" s="10">
        <v>12.6</v>
      </c>
      <c r="J3" s="10">
        <v>12.7</v>
      </c>
      <c r="K3" s="10">
        <v>12.5</v>
      </c>
      <c r="L3" s="10">
        <v>12.8</v>
      </c>
      <c r="M3" s="10">
        <v>13.1</v>
      </c>
      <c r="N3" s="10">
        <v>12.8</v>
      </c>
      <c r="O3" s="10">
        <v>12</v>
      </c>
      <c r="P3" s="10">
        <v>12.6</v>
      </c>
      <c r="Q3" s="31">
        <f>SUM(F3:H3)</f>
        <v>31.2</v>
      </c>
      <c r="R3" s="31">
        <f>SUM(I3:M3)</f>
        <v>63.699999999999996</v>
      </c>
      <c r="S3" s="31">
        <f>SUM(N3:P3)</f>
        <v>37.4</v>
      </c>
      <c r="T3" s="11" t="s">
        <v>205</v>
      </c>
      <c r="U3" s="11" t="s">
        <v>206</v>
      </c>
      <c r="V3" s="13" t="s">
        <v>247</v>
      </c>
      <c r="W3" s="13" t="s">
        <v>272</v>
      </c>
      <c r="X3" s="13" t="s">
        <v>273</v>
      </c>
      <c r="Y3" s="45">
        <v>10.199999999999999</v>
      </c>
      <c r="Z3" s="45">
        <v>10.6</v>
      </c>
      <c r="AA3" s="11" t="s">
        <v>199</v>
      </c>
      <c r="AB3" s="12">
        <v>-1.8</v>
      </c>
      <c r="AC3" s="12" t="s">
        <v>347</v>
      </c>
      <c r="AD3" s="12">
        <v>-0.2</v>
      </c>
      <c r="AE3" s="12">
        <v>-1.6</v>
      </c>
      <c r="AF3" s="12"/>
      <c r="AG3" s="11" t="s">
        <v>349</v>
      </c>
      <c r="AH3" s="11" t="s">
        <v>348</v>
      </c>
      <c r="AI3" s="11" t="s">
        <v>201</v>
      </c>
      <c r="AJ3" s="8" t="s">
        <v>208</v>
      </c>
      <c r="AK3" s="43" t="s">
        <v>316</v>
      </c>
      <c r="AL3" s="35" t="s">
        <v>315</v>
      </c>
    </row>
    <row r="4" spans="1:38" s="5" customFormat="1">
      <c r="A4" s="6">
        <v>44227</v>
      </c>
      <c r="B4" s="7" t="s">
        <v>184</v>
      </c>
      <c r="C4" s="8" t="s">
        <v>204</v>
      </c>
      <c r="D4" s="9">
        <v>9.1724537037037035E-2</v>
      </c>
      <c r="E4" s="42" t="s">
        <v>284</v>
      </c>
      <c r="F4" s="34">
        <v>7.4</v>
      </c>
      <c r="G4" s="10">
        <v>11.5</v>
      </c>
      <c r="H4" s="10">
        <v>12.4</v>
      </c>
      <c r="I4" s="10">
        <v>12.8</v>
      </c>
      <c r="J4" s="10">
        <v>12.5</v>
      </c>
      <c r="K4" s="10">
        <v>12.8</v>
      </c>
      <c r="L4" s="10">
        <v>12.7</v>
      </c>
      <c r="M4" s="10">
        <v>12.9</v>
      </c>
      <c r="N4" s="10">
        <v>12.3</v>
      </c>
      <c r="O4" s="10">
        <v>12.2</v>
      </c>
      <c r="P4" s="10">
        <v>13</v>
      </c>
      <c r="Q4" s="31">
        <f>SUM(F4:H4)</f>
        <v>31.299999999999997</v>
      </c>
      <c r="R4" s="31">
        <f>SUM(I4:M4)</f>
        <v>63.699999999999996</v>
      </c>
      <c r="S4" s="31">
        <f>SUM(N4:P4)</f>
        <v>37.5</v>
      </c>
      <c r="T4" s="11" t="s">
        <v>205</v>
      </c>
      <c r="U4" s="11" t="s">
        <v>206</v>
      </c>
      <c r="V4" s="13" t="s">
        <v>267</v>
      </c>
      <c r="W4" s="13" t="s">
        <v>285</v>
      </c>
      <c r="X4" s="13" t="s">
        <v>286</v>
      </c>
      <c r="Y4" s="45">
        <v>10.199999999999999</v>
      </c>
      <c r="Z4" s="45">
        <v>10.6</v>
      </c>
      <c r="AA4" s="11" t="s">
        <v>199</v>
      </c>
      <c r="AB4" s="12">
        <v>0.3</v>
      </c>
      <c r="AC4" s="12" t="s">
        <v>347</v>
      </c>
      <c r="AD4" s="12">
        <v>1.6</v>
      </c>
      <c r="AE4" s="12">
        <v>-1.3</v>
      </c>
      <c r="AF4" s="12"/>
      <c r="AG4" s="11" t="s">
        <v>350</v>
      </c>
      <c r="AH4" s="11" t="s">
        <v>348</v>
      </c>
      <c r="AI4" s="11" t="s">
        <v>201</v>
      </c>
      <c r="AJ4" s="8" t="s">
        <v>208</v>
      </c>
      <c r="AK4" s="43" t="s">
        <v>313</v>
      </c>
      <c r="AL4" s="35" t="s">
        <v>314</v>
      </c>
    </row>
    <row r="5" spans="1:38" s="5" customFormat="1">
      <c r="A5" s="6">
        <v>44234</v>
      </c>
      <c r="B5" s="7" t="s">
        <v>183</v>
      </c>
      <c r="C5" s="8" t="s">
        <v>360</v>
      </c>
      <c r="D5" s="9">
        <v>9.1724537037037035E-2</v>
      </c>
      <c r="E5" s="42" t="s">
        <v>404</v>
      </c>
      <c r="F5" s="34">
        <v>7.2</v>
      </c>
      <c r="G5" s="10">
        <v>11.2</v>
      </c>
      <c r="H5" s="10">
        <v>12.7</v>
      </c>
      <c r="I5" s="10">
        <v>13</v>
      </c>
      <c r="J5" s="10">
        <v>13.2</v>
      </c>
      <c r="K5" s="10">
        <v>12.9</v>
      </c>
      <c r="L5" s="10">
        <v>12.8</v>
      </c>
      <c r="M5" s="10">
        <v>12.4</v>
      </c>
      <c r="N5" s="10">
        <v>12.5</v>
      </c>
      <c r="O5" s="10">
        <v>12.3</v>
      </c>
      <c r="P5" s="10">
        <v>12.3</v>
      </c>
      <c r="Q5" s="31">
        <f>SUM(F5:H5)</f>
        <v>31.099999999999998</v>
      </c>
      <c r="R5" s="31">
        <f>SUM(I5:M5)</f>
        <v>64.300000000000011</v>
      </c>
      <c r="S5" s="31">
        <f>SUM(N5:P5)</f>
        <v>37.1</v>
      </c>
      <c r="T5" s="11" t="s">
        <v>205</v>
      </c>
      <c r="U5" s="11" t="s">
        <v>214</v>
      </c>
      <c r="V5" s="13" t="s">
        <v>285</v>
      </c>
      <c r="W5" s="13" t="s">
        <v>405</v>
      </c>
      <c r="X5" s="13" t="s">
        <v>406</v>
      </c>
      <c r="Y5" s="12">
        <v>3.2</v>
      </c>
      <c r="Z5" s="12">
        <v>3.6</v>
      </c>
      <c r="AA5" s="11" t="s">
        <v>201</v>
      </c>
      <c r="AB5" s="12">
        <v>-1.6</v>
      </c>
      <c r="AC5" s="12">
        <v>-0.3</v>
      </c>
      <c r="AD5" s="12">
        <v>-1.2</v>
      </c>
      <c r="AE5" s="12">
        <v>-0.7</v>
      </c>
      <c r="AF5" s="12"/>
      <c r="AG5" s="11" t="s">
        <v>354</v>
      </c>
      <c r="AH5" s="11" t="s">
        <v>349</v>
      </c>
      <c r="AI5" s="11" t="s">
        <v>202</v>
      </c>
      <c r="AJ5" s="8"/>
      <c r="AK5" s="43" t="s">
        <v>454</v>
      </c>
      <c r="AL5" s="35" t="s">
        <v>453</v>
      </c>
    </row>
    <row r="6" spans="1:38" s="5" customFormat="1">
      <c r="A6" s="6">
        <v>44240</v>
      </c>
      <c r="B6" s="7" t="s">
        <v>185</v>
      </c>
      <c r="C6" s="8" t="s">
        <v>360</v>
      </c>
      <c r="D6" s="9">
        <v>9.3159722222222227E-2</v>
      </c>
      <c r="E6" s="42" t="s">
        <v>473</v>
      </c>
      <c r="F6" s="34">
        <v>7.2</v>
      </c>
      <c r="G6" s="10">
        <v>11.9</v>
      </c>
      <c r="H6" s="10">
        <v>12.7</v>
      </c>
      <c r="I6" s="10">
        <v>12.6</v>
      </c>
      <c r="J6" s="10">
        <v>12.8</v>
      </c>
      <c r="K6" s="10">
        <v>12.9</v>
      </c>
      <c r="L6" s="10">
        <v>13.1</v>
      </c>
      <c r="M6" s="10">
        <v>13.2</v>
      </c>
      <c r="N6" s="10">
        <v>12.9</v>
      </c>
      <c r="O6" s="10">
        <v>12.6</v>
      </c>
      <c r="P6" s="10">
        <v>13</v>
      </c>
      <c r="Q6" s="31">
        <f t="shared" ref="Q6:Q7" si="0">SUM(F6:H6)</f>
        <v>31.8</v>
      </c>
      <c r="R6" s="31">
        <f t="shared" ref="R6:R7" si="1">SUM(I6:M6)</f>
        <v>64.599999999999994</v>
      </c>
      <c r="S6" s="31">
        <f t="shared" ref="S6:S7" si="2">SUM(N6:P6)</f>
        <v>38.5</v>
      </c>
      <c r="T6" s="11" t="s">
        <v>205</v>
      </c>
      <c r="U6" s="11" t="s">
        <v>401</v>
      </c>
      <c r="V6" s="13" t="s">
        <v>474</v>
      </c>
      <c r="W6" s="13" t="s">
        <v>255</v>
      </c>
      <c r="X6" s="13" t="s">
        <v>273</v>
      </c>
      <c r="Y6" s="12">
        <v>3.9</v>
      </c>
      <c r="Z6" s="12">
        <v>3.6</v>
      </c>
      <c r="AA6" s="11" t="s">
        <v>180</v>
      </c>
      <c r="AB6" s="12">
        <v>0.8</v>
      </c>
      <c r="AC6" s="12" t="s">
        <v>347</v>
      </c>
      <c r="AD6" s="12">
        <v>1.5</v>
      </c>
      <c r="AE6" s="12">
        <v>-0.7</v>
      </c>
      <c r="AF6" s="12"/>
      <c r="AG6" s="11" t="s">
        <v>350</v>
      </c>
      <c r="AH6" s="11" t="s">
        <v>349</v>
      </c>
      <c r="AI6" s="11" t="s">
        <v>202</v>
      </c>
      <c r="AJ6" s="8"/>
      <c r="AK6" s="43" t="s">
        <v>557</v>
      </c>
      <c r="AL6" s="35" t="s">
        <v>558</v>
      </c>
    </row>
    <row r="7" spans="1:38" s="5" customFormat="1">
      <c r="A7" s="6">
        <v>44241</v>
      </c>
      <c r="B7" s="7" t="s">
        <v>184</v>
      </c>
      <c r="C7" s="8" t="s">
        <v>360</v>
      </c>
      <c r="D7" s="9">
        <v>9.1712962962962954E-2</v>
      </c>
      <c r="E7" s="42" t="s">
        <v>515</v>
      </c>
      <c r="F7" s="34">
        <v>7.4</v>
      </c>
      <c r="G7" s="10">
        <v>11.4</v>
      </c>
      <c r="H7" s="10">
        <v>12.9</v>
      </c>
      <c r="I7" s="10">
        <v>13</v>
      </c>
      <c r="J7" s="10">
        <v>11.8</v>
      </c>
      <c r="K7" s="10">
        <v>13.1</v>
      </c>
      <c r="L7" s="10">
        <v>12.7</v>
      </c>
      <c r="M7" s="10">
        <v>12.6</v>
      </c>
      <c r="N7" s="10">
        <v>12.7</v>
      </c>
      <c r="O7" s="10">
        <v>12.1</v>
      </c>
      <c r="P7" s="10">
        <v>12.7</v>
      </c>
      <c r="Q7" s="31">
        <f t="shared" si="0"/>
        <v>31.700000000000003</v>
      </c>
      <c r="R7" s="31">
        <f t="shared" si="1"/>
        <v>63.199999999999996</v>
      </c>
      <c r="S7" s="31">
        <f t="shared" si="2"/>
        <v>37.5</v>
      </c>
      <c r="T7" s="11" t="s">
        <v>338</v>
      </c>
      <c r="U7" s="11" t="s">
        <v>206</v>
      </c>
      <c r="V7" s="13" t="s">
        <v>269</v>
      </c>
      <c r="W7" s="13" t="s">
        <v>250</v>
      </c>
      <c r="X7" s="13" t="s">
        <v>285</v>
      </c>
      <c r="Y7" s="12">
        <v>3.1</v>
      </c>
      <c r="Z7" s="12">
        <v>3</v>
      </c>
      <c r="AA7" s="11" t="s">
        <v>180</v>
      </c>
      <c r="AB7" s="12">
        <v>0.2</v>
      </c>
      <c r="AC7" s="12" t="s">
        <v>347</v>
      </c>
      <c r="AD7" s="12">
        <v>0.7</v>
      </c>
      <c r="AE7" s="12">
        <v>-0.5</v>
      </c>
      <c r="AF7" s="12"/>
      <c r="AG7" s="11" t="s">
        <v>348</v>
      </c>
      <c r="AH7" s="11" t="s">
        <v>348</v>
      </c>
      <c r="AI7" s="11" t="s">
        <v>201</v>
      </c>
      <c r="AJ7" s="8"/>
      <c r="AK7" s="43" t="s">
        <v>537</v>
      </c>
      <c r="AL7" s="35" t="s">
        <v>538</v>
      </c>
    </row>
  </sheetData>
  <autoFilter ref="A1:AK1" xr:uid="{00000000-0009-0000-0000-00000C000000}"/>
  <phoneticPr fontId="5"/>
  <conditionalFormatting sqref="AG2:AH4">
    <cfRule type="containsText" dxfId="53" priority="64" operator="containsText" text="E">
      <formula>NOT(ISERROR(SEARCH("E",AG2)))</formula>
    </cfRule>
    <cfRule type="containsText" dxfId="52" priority="65" operator="containsText" text="B">
      <formula>NOT(ISERROR(SEARCH("B",AG2)))</formula>
    </cfRule>
    <cfRule type="containsText" dxfId="51" priority="66" operator="containsText" text="A">
      <formula>NOT(ISERROR(SEARCH("A",AG2)))</formula>
    </cfRule>
  </conditionalFormatting>
  <conditionalFormatting sqref="AI2:AI4">
    <cfRule type="containsText" dxfId="50" priority="61" operator="containsText" text="E">
      <formula>NOT(ISERROR(SEARCH("E",AI2)))</formula>
    </cfRule>
    <cfRule type="containsText" dxfId="49" priority="62" operator="containsText" text="B">
      <formula>NOT(ISERROR(SEARCH("B",AI2)))</formula>
    </cfRule>
    <cfRule type="containsText" dxfId="48" priority="63" operator="containsText" text="A">
      <formula>NOT(ISERROR(SEARCH("A",AI2)))</formula>
    </cfRule>
  </conditionalFormatting>
  <conditionalFormatting sqref="AJ2:AJ4">
    <cfRule type="containsText" dxfId="47" priority="58" operator="containsText" text="E">
      <formula>NOT(ISERROR(SEARCH("E",AJ2)))</formula>
    </cfRule>
    <cfRule type="containsText" dxfId="46" priority="59" operator="containsText" text="B">
      <formula>NOT(ISERROR(SEARCH("B",AJ2)))</formula>
    </cfRule>
    <cfRule type="containsText" dxfId="45" priority="60" operator="containsText" text="A">
      <formula>NOT(ISERROR(SEARCH("A",AJ2)))</formula>
    </cfRule>
  </conditionalFormatting>
  <conditionalFormatting sqref="G2:P4">
    <cfRule type="colorScale" priority="57">
      <colorScale>
        <cfvo type="min"/>
        <cfvo type="percentile" val="50"/>
        <cfvo type="max"/>
        <color rgb="FFF8696B"/>
        <color rgb="FFFFEB84"/>
        <color rgb="FF63BE7B"/>
      </colorScale>
    </cfRule>
  </conditionalFormatting>
  <conditionalFormatting sqref="AA2:AA4">
    <cfRule type="containsText" dxfId="44" priority="39" operator="containsText" text="D">
      <formula>NOT(ISERROR(SEARCH("D",AA2)))</formula>
    </cfRule>
    <cfRule type="containsText" dxfId="43" priority="40" operator="containsText" text="S">
      <formula>NOT(ISERROR(SEARCH("S",AA2)))</formula>
    </cfRule>
    <cfRule type="containsText" dxfId="42" priority="41" operator="containsText" text="F">
      <formula>NOT(ISERROR(SEARCH("F",AA2)))</formula>
    </cfRule>
    <cfRule type="containsText" dxfId="41" priority="42" operator="containsText" text="E">
      <formula>NOT(ISERROR(SEARCH("E",AA2)))</formula>
    </cfRule>
    <cfRule type="containsText" dxfId="40" priority="43" operator="containsText" text="B">
      <formula>NOT(ISERROR(SEARCH("B",AA2)))</formula>
    </cfRule>
    <cfRule type="containsText" dxfId="39" priority="44" operator="containsText" text="A">
      <formula>NOT(ISERROR(SEARCH("A",AA2)))</formula>
    </cfRule>
  </conditionalFormatting>
  <conditionalFormatting sqref="AG5:AH5">
    <cfRule type="containsText" dxfId="38" priority="36" operator="containsText" text="E">
      <formula>NOT(ISERROR(SEARCH("E",AG5)))</formula>
    </cfRule>
    <cfRule type="containsText" dxfId="37" priority="37" operator="containsText" text="B">
      <formula>NOT(ISERROR(SEARCH("B",AG5)))</formula>
    </cfRule>
    <cfRule type="containsText" dxfId="36" priority="38" operator="containsText" text="A">
      <formula>NOT(ISERROR(SEARCH("A",AG5)))</formula>
    </cfRule>
  </conditionalFormatting>
  <conditionalFormatting sqref="AI5">
    <cfRule type="containsText" dxfId="35" priority="33" operator="containsText" text="E">
      <formula>NOT(ISERROR(SEARCH("E",AI5)))</formula>
    </cfRule>
    <cfRule type="containsText" dxfId="34" priority="34" operator="containsText" text="B">
      <formula>NOT(ISERROR(SEARCH("B",AI5)))</formula>
    </cfRule>
    <cfRule type="containsText" dxfId="33" priority="35" operator="containsText" text="A">
      <formula>NOT(ISERROR(SEARCH("A",AI5)))</formula>
    </cfRule>
  </conditionalFormatting>
  <conditionalFormatting sqref="AJ5">
    <cfRule type="containsText" dxfId="32" priority="30" operator="containsText" text="E">
      <formula>NOT(ISERROR(SEARCH("E",AJ5)))</formula>
    </cfRule>
    <cfRule type="containsText" dxfId="31" priority="31" operator="containsText" text="B">
      <formula>NOT(ISERROR(SEARCH("B",AJ5)))</formula>
    </cfRule>
    <cfRule type="containsText" dxfId="30" priority="32" operator="containsText" text="A">
      <formula>NOT(ISERROR(SEARCH("A",AJ5)))</formula>
    </cfRule>
  </conditionalFormatting>
  <conditionalFormatting sqref="G5:P5">
    <cfRule type="colorScale" priority="29">
      <colorScale>
        <cfvo type="min"/>
        <cfvo type="percentile" val="50"/>
        <cfvo type="max"/>
        <color rgb="FFF8696B"/>
        <color rgb="FFFFEB84"/>
        <color rgb="FF63BE7B"/>
      </colorScale>
    </cfRule>
  </conditionalFormatting>
  <conditionalFormatting sqref="AA5">
    <cfRule type="containsText" dxfId="29" priority="23" operator="containsText" text="D">
      <formula>NOT(ISERROR(SEARCH("D",AA5)))</formula>
    </cfRule>
    <cfRule type="containsText" dxfId="28" priority="24" operator="containsText" text="S">
      <formula>NOT(ISERROR(SEARCH("S",AA5)))</formula>
    </cfRule>
    <cfRule type="containsText" dxfId="27" priority="25" operator="containsText" text="F">
      <formula>NOT(ISERROR(SEARCH("F",AA5)))</formula>
    </cfRule>
    <cfRule type="containsText" dxfId="26" priority="26" operator="containsText" text="E">
      <formula>NOT(ISERROR(SEARCH("E",AA5)))</formula>
    </cfRule>
    <cfRule type="containsText" dxfId="25" priority="27" operator="containsText" text="B">
      <formula>NOT(ISERROR(SEARCH("B",AA5)))</formula>
    </cfRule>
    <cfRule type="containsText" dxfId="24" priority="28" operator="containsText" text="A">
      <formula>NOT(ISERROR(SEARCH("A",AA5)))</formula>
    </cfRule>
  </conditionalFormatting>
  <conditionalFormatting sqref="AG6:AH7">
    <cfRule type="containsText" dxfId="23" priority="20" operator="containsText" text="E">
      <formula>NOT(ISERROR(SEARCH("E",AG6)))</formula>
    </cfRule>
    <cfRule type="containsText" dxfId="22" priority="21" operator="containsText" text="B">
      <formula>NOT(ISERROR(SEARCH("B",AG6)))</formula>
    </cfRule>
    <cfRule type="containsText" dxfId="21" priority="22" operator="containsText" text="A">
      <formula>NOT(ISERROR(SEARCH("A",AG6)))</formula>
    </cfRule>
  </conditionalFormatting>
  <conditionalFormatting sqref="AI6:AI7">
    <cfRule type="containsText" dxfId="20" priority="17" operator="containsText" text="E">
      <formula>NOT(ISERROR(SEARCH("E",AI6)))</formula>
    </cfRule>
    <cfRule type="containsText" dxfId="19" priority="18" operator="containsText" text="B">
      <formula>NOT(ISERROR(SEARCH("B",AI6)))</formula>
    </cfRule>
    <cfRule type="containsText" dxfId="18" priority="19" operator="containsText" text="A">
      <formula>NOT(ISERROR(SEARCH("A",AI6)))</formula>
    </cfRule>
  </conditionalFormatting>
  <conditionalFormatting sqref="AJ6:AJ7">
    <cfRule type="containsText" dxfId="17" priority="14" operator="containsText" text="E">
      <formula>NOT(ISERROR(SEARCH("E",AJ6)))</formula>
    </cfRule>
    <cfRule type="containsText" dxfId="16" priority="15" operator="containsText" text="B">
      <formula>NOT(ISERROR(SEARCH("B",AJ6)))</formula>
    </cfRule>
    <cfRule type="containsText" dxfId="15" priority="16" operator="containsText" text="A">
      <formula>NOT(ISERROR(SEARCH("A",AJ6)))</formula>
    </cfRule>
  </conditionalFormatting>
  <conditionalFormatting sqref="G6:P7">
    <cfRule type="colorScale" priority="13">
      <colorScale>
        <cfvo type="min"/>
        <cfvo type="percentile" val="50"/>
        <cfvo type="max"/>
        <color rgb="FFF8696B"/>
        <color rgb="FFFFEB84"/>
        <color rgb="FF63BE7B"/>
      </colorScale>
    </cfRule>
  </conditionalFormatting>
  <conditionalFormatting sqref="AA6:AA7">
    <cfRule type="containsText" dxfId="14" priority="1" operator="containsText" text="D">
      <formula>NOT(ISERROR(SEARCH("D",AA6)))</formula>
    </cfRule>
    <cfRule type="containsText" dxfId="13" priority="2" operator="containsText" text="S">
      <formula>NOT(ISERROR(SEARCH("S",AA6)))</formula>
    </cfRule>
    <cfRule type="containsText" dxfId="12" priority="3" operator="containsText" text="F">
      <formula>NOT(ISERROR(SEARCH("F",AA6)))</formula>
    </cfRule>
    <cfRule type="containsText" dxfId="11" priority="4" operator="containsText" text="E">
      <formula>NOT(ISERROR(SEARCH("E",AA6)))</formula>
    </cfRule>
    <cfRule type="containsText" dxfId="10" priority="5" operator="containsText" text="B">
      <formula>NOT(ISERROR(SEARCH("B",AA6)))</formula>
    </cfRule>
    <cfRule type="containsText" dxfId="9" priority="6" operator="containsText" text="A">
      <formula>NOT(ISERROR(SEARCH("A",AA6)))</formula>
    </cfRule>
  </conditionalFormatting>
  <dataValidations count="1">
    <dataValidation type="list" allowBlank="1" showInputMessage="1" showErrorMessage="1" sqref="AJ2:AJ7"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Q2:S4 Q5:S5"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J2"/>
  <sheetViews>
    <sheetView workbookViewId="0">
      <pane xSplit="5" ySplit="1" topLeftCell="F2" activePane="bottomRight" state="frozen"/>
      <selection activeCell="E24" sqref="E24"/>
      <selection pane="topRight" activeCell="E24" sqref="E24"/>
      <selection pane="bottomLeft" activeCell="E24" sqref="E24"/>
      <selection pane="bottomRight" activeCell="F13" sqref="F13"/>
    </sheetView>
  </sheetViews>
  <sheetFormatPr baseColWidth="10" defaultColWidth="8.83203125" defaultRowHeight="15"/>
  <cols>
    <col min="1" max="1" width="9.5" bestFit="1" customWidth="1"/>
    <col min="2" max="2" width="8.1640625" customWidth="1"/>
    <col min="5" max="5" width="18.33203125" customWidth="1"/>
    <col min="24" max="26" width="16.6640625" customWidth="1"/>
    <col min="28" max="28" width="5.33203125" customWidth="1"/>
    <col min="31" max="31" width="8.83203125" hidden="1" customWidth="1"/>
    <col min="36" max="36" width="150.83203125" customWidth="1"/>
  </cols>
  <sheetData>
    <row r="1" spans="1:36" s="5" customFormat="1">
      <c r="A1" s="1" t="s">
        <v>42</v>
      </c>
      <c r="B1" s="1" t="s">
        <v>43</v>
      </c>
      <c r="C1" s="1" t="s">
        <v>44</v>
      </c>
      <c r="D1" s="1" t="s">
        <v>45</v>
      </c>
      <c r="E1" s="1" t="s">
        <v>46</v>
      </c>
      <c r="F1" s="1" t="s">
        <v>62</v>
      </c>
      <c r="G1" s="1" t="s">
        <v>63</v>
      </c>
      <c r="H1" s="1" t="s">
        <v>64</v>
      </c>
      <c r="I1" s="1" t="s">
        <v>65</v>
      </c>
      <c r="J1" s="1" t="s">
        <v>66</v>
      </c>
      <c r="K1" s="1" t="s">
        <v>67</v>
      </c>
      <c r="L1" s="1" t="s">
        <v>68</v>
      </c>
      <c r="M1" s="1" t="s">
        <v>69</v>
      </c>
      <c r="N1" s="1" t="s">
        <v>72</v>
      </c>
      <c r="O1" s="1" t="s">
        <v>74</v>
      </c>
      <c r="P1" s="1" t="s">
        <v>75</v>
      </c>
      <c r="Q1" s="1" t="s">
        <v>119</v>
      </c>
      <c r="R1" s="1" t="s">
        <v>47</v>
      </c>
      <c r="S1" s="1" t="s">
        <v>120</v>
      </c>
      <c r="T1" s="1" t="s">
        <v>48</v>
      </c>
      <c r="U1" s="1" t="s">
        <v>49</v>
      </c>
      <c r="V1" s="2" t="s">
        <v>50</v>
      </c>
      <c r="W1" s="2" t="s">
        <v>51</v>
      </c>
      <c r="X1" s="3" t="s">
        <v>52</v>
      </c>
      <c r="Y1" s="3" t="s">
        <v>53</v>
      </c>
      <c r="Z1" s="3" t="s">
        <v>54</v>
      </c>
      <c r="AA1" s="4" t="s">
        <v>9</v>
      </c>
      <c r="AB1" s="4" t="s">
        <v>91</v>
      </c>
      <c r="AC1" s="4" t="s">
        <v>10</v>
      </c>
      <c r="AD1" s="4" t="s">
        <v>11</v>
      </c>
      <c r="AE1" s="4"/>
      <c r="AF1" s="4" t="s">
        <v>12</v>
      </c>
      <c r="AG1" s="4" t="s">
        <v>13</v>
      </c>
      <c r="AH1" s="4" t="s">
        <v>55</v>
      </c>
      <c r="AI1" s="4" t="s">
        <v>56</v>
      </c>
      <c r="AJ1" s="1" t="s">
        <v>71</v>
      </c>
    </row>
    <row r="2" spans="1:36" s="5" customFormat="1">
      <c r="A2" s="6"/>
      <c r="B2" s="7"/>
      <c r="C2" s="8"/>
      <c r="D2" s="9"/>
      <c r="E2" s="8"/>
      <c r="F2" s="33"/>
      <c r="G2" s="33"/>
      <c r="H2" s="33"/>
      <c r="I2" s="33"/>
      <c r="J2" s="33"/>
      <c r="K2" s="33"/>
      <c r="L2" s="33"/>
      <c r="M2" s="33"/>
      <c r="N2" s="33"/>
      <c r="O2" s="33"/>
      <c r="P2" s="33"/>
      <c r="Q2" s="33"/>
      <c r="R2" s="31">
        <f>SUM(F2:H2)</f>
        <v>0</v>
      </c>
      <c r="S2" s="31">
        <f>SUM(I2:N2)</f>
        <v>0</v>
      </c>
      <c r="T2" s="31">
        <f>SUM(O2:Q2)</f>
        <v>0</v>
      </c>
      <c r="U2" s="32">
        <f>SUM(F2:J2)</f>
        <v>0</v>
      </c>
      <c r="V2" s="11"/>
      <c r="W2" s="11"/>
      <c r="X2" s="11"/>
      <c r="Y2" s="11"/>
      <c r="Z2" s="11"/>
      <c r="AA2" s="12"/>
      <c r="AB2" s="12"/>
      <c r="AC2" s="12"/>
      <c r="AD2" s="12"/>
      <c r="AE2" s="12"/>
      <c r="AF2" s="11"/>
      <c r="AG2" s="11"/>
      <c r="AH2" s="11"/>
      <c r="AI2" s="8"/>
      <c r="AJ2" s="8"/>
    </row>
  </sheetData>
  <autoFilter ref="A1:AJ2" xr:uid="{00000000-0009-0000-0000-00000D000000}"/>
  <phoneticPr fontId="13"/>
  <conditionalFormatting sqref="AF2:AG2">
    <cfRule type="containsText" dxfId="8" priority="20" operator="containsText" text="E">
      <formula>NOT(ISERROR(SEARCH("E",AF2)))</formula>
    </cfRule>
    <cfRule type="containsText" dxfId="7" priority="21" operator="containsText" text="B">
      <formula>NOT(ISERROR(SEARCH("B",AF2)))</formula>
    </cfRule>
    <cfRule type="containsText" dxfId="6" priority="22" operator="containsText" text="A">
      <formula>NOT(ISERROR(SEARCH("A",AF2)))</formula>
    </cfRule>
  </conditionalFormatting>
  <conditionalFormatting sqref="AH2">
    <cfRule type="containsText" dxfId="5" priority="17" operator="containsText" text="E">
      <formula>NOT(ISERROR(SEARCH("E",AH2)))</formula>
    </cfRule>
    <cfRule type="containsText" dxfId="4" priority="18" operator="containsText" text="B">
      <formula>NOT(ISERROR(SEARCH("B",AH2)))</formula>
    </cfRule>
    <cfRule type="containsText" dxfId="3" priority="19" operator="containsText" text="A">
      <formula>NOT(ISERROR(SEARCH("A",AH2)))</formula>
    </cfRule>
  </conditionalFormatting>
  <conditionalFormatting sqref="AI2">
    <cfRule type="containsText" dxfId="2" priority="2" operator="containsText" text="E">
      <formula>NOT(ISERROR(SEARCH("E",AI2)))</formula>
    </cfRule>
    <cfRule type="containsText" dxfId="1" priority="3" operator="containsText" text="B">
      <formula>NOT(ISERROR(SEARCH("B",AI2)))</formula>
    </cfRule>
    <cfRule type="containsText" dxfId="0" priority="4" operator="containsText" text="A">
      <formula>NOT(ISERROR(SEARCH("A",AI2)))</formula>
    </cfRule>
  </conditionalFormatting>
  <conditionalFormatting sqref="F2:Q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 xr:uid="{00000000-0002-0000-0D00-000000000000}">
      <formula1>"強風,外差し,イン先行,凍結防止"</formula1>
    </dataValidation>
  </dataValidations>
  <pageMargins left="0.7" right="0.7" top="0.75" bottom="0.75" header="0.3" footer="0.3"/>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7"/>
  <sheetViews>
    <sheetView workbookViewId="0">
      <pane xSplit="5" ySplit="1" topLeftCell="X2" activePane="bottomRight" state="frozen"/>
      <selection activeCell="E15" sqref="E15"/>
      <selection pane="topRight" activeCell="E15" sqref="E15"/>
      <selection pane="bottomLeft" activeCell="E15" sqref="E15"/>
      <selection pane="bottomRight" activeCell="AA7" sqref="AA7:AG7"/>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49</v>
      </c>
      <c r="Q1" s="2" t="s">
        <v>17</v>
      </c>
      <c r="R1" s="2" t="s">
        <v>5</v>
      </c>
      <c r="S1" s="3" t="s">
        <v>6</v>
      </c>
      <c r="T1" s="3" t="s">
        <v>7</v>
      </c>
      <c r="U1" s="3" t="s">
        <v>8</v>
      </c>
      <c r="V1" s="3" t="s">
        <v>102</v>
      </c>
      <c r="W1" s="4" t="s">
        <v>176</v>
      </c>
      <c r="X1" s="4" t="s">
        <v>177</v>
      </c>
      <c r="Y1" s="4" t="s">
        <v>194</v>
      </c>
      <c r="Z1" s="4" t="s">
        <v>195</v>
      </c>
      <c r="AA1" s="4" t="s">
        <v>9</v>
      </c>
      <c r="AB1" s="4" t="s">
        <v>100</v>
      </c>
      <c r="AC1" s="4" t="s">
        <v>10</v>
      </c>
      <c r="AD1" s="4" t="s">
        <v>11</v>
      </c>
      <c r="AE1" s="4"/>
      <c r="AF1" s="4" t="s">
        <v>12</v>
      </c>
      <c r="AG1" s="4" t="s">
        <v>13</v>
      </c>
      <c r="AH1" s="4" t="s">
        <v>55</v>
      </c>
      <c r="AI1" s="4" t="s">
        <v>56</v>
      </c>
      <c r="AJ1" s="1" t="s">
        <v>14</v>
      </c>
      <c r="AK1" s="22" t="s">
        <v>178</v>
      </c>
    </row>
    <row r="2" spans="1:37" s="5" customFormat="1">
      <c r="A2" s="28">
        <v>44226</v>
      </c>
      <c r="B2" s="27" t="s">
        <v>182</v>
      </c>
      <c r="C2" s="29" t="s">
        <v>209</v>
      </c>
      <c r="D2" s="30">
        <v>5.6967592592592597E-2</v>
      </c>
      <c r="E2" s="44" t="s">
        <v>207</v>
      </c>
      <c r="F2" s="10">
        <v>12.8</v>
      </c>
      <c r="G2" s="10">
        <v>12.1</v>
      </c>
      <c r="H2" s="10">
        <v>12.1</v>
      </c>
      <c r="I2" s="10">
        <v>11.8</v>
      </c>
      <c r="J2" s="10">
        <v>11.1</v>
      </c>
      <c r="K2" s="10">
        <v>11.1</v>
      </c>
      <c r="L2" s="10">
        <v>11.2</v>
      </c>
      <c r="M2" s="31">
        <f>SUM(F2:H2)</f>
        <v>37</v>
      </c>
      <c r="N2" s="31">
        <f>I2</f>
        <v>11.8</v>
      </c>
      <c r="O2" s="31">
        <f>SUM(J2:L2)</f>
        <v>33.4</v>
      </c>
      <c r="P2" s="32">
        <f>SUM(F2:J2)</f>
        <v>59.9</v>
      </c>
      <c r="Q2" s="11" t="s">
        <v>210</v>
      </c>
      <c r="R2" s="11" t="s">
        <v>211</v>
      </c>
      <c r="S2" s="13" t="s">
        <v>256</v>
      </c>
      <c r="T2" s="13" t="s">
        <v>239</v>
      </c>
      <c r="U2" s="13" t="s">
        <v>257</v>
      </c>
      <c r="V2" s="13" t="s">
        <v>180</v>
      </c>
      <c r="W2" s="12">
        <v>16.2</v>
      </c>
      <c r="X2" s="12">
        <v>16.8</v>
      </c>
      <c r="Y2" s="12">
        <v>8.8000000000000007</v>
      </c>
      <c r="Z2" s="11" t="s">
        <v>199</v>
      </c>
      <c r="AA2" s="25">
        <v>0.4</v>
      </c>
      <c r="AB2" s="11">
        <v>-0.9</v>
      </c>
      <c r="AC2" s="11">
        <v>0.6</v>
      </c>
      <c r="AD2" s="11">
        <v>-1.1000000000000001</v>
      </c>
      <c r="AE2" s="11"/>
      <c r="AF2" s="11" t="s">
        <v>348</v>
      </c>
      <c r="AG2" s="11" t="s">
        <v>348</v>
      </c>
      <c r="AH2" s="11" t="s">
        <v>180</v>
      </c>
      <c r="AI2" s="8"/>
      <c r="AJ2" s="8" t="s">
        <v>299</v>
      </c>
      <c r="AK2" s="35" t="s">
        <v>300</v>
      </c>
    </row>
    <row r="3" spans="1:37" s="5" customFormat="1">
      <c r="A3" s="28">
        <v>44233</v>
      </c>
      <c r="B3" s="26" t="s">
        <v>190</v>
      </c>
      <c r="C3" s="29" t="s">
        <v>209</v>
      </c>
      <c r="D3" s="30">
        <v>5.6956018518518524E-2</v>
      </c>
      <c r="E3" s="44" t="s">
        <v>385</v>
      </c>
      <c r="F3" s="10">
        <v>12.7</v>
      </c>
      <c r="G3" s="10">
        <v>11.3</v>
      </c>
      <c r="H3" s="10">
        <v>12</v>
      </c>
      <c r="I3" s="10">
        <v>12.3</v>
      </c>
      <c r="J3" s="10">
        <v>11.5</v>
      </c>
      <c r="K3" s="10">
        <v>11.2</v>
      </c>
      <c r="L3" s="10">
        <v>11.1</v>
      </c>
      <c r="M3" s="31">
        <f>SUM(F3:H3)</f>
        <v>36</v>
      </c>
      <c r="N3" s="31">
        <f>I3</f>
        <v>12.3</v>
      </c>
      <c r="O3" s="31">
        <f>SUM(J3:L3)</f>
        <v>33.799999999999997</v>
      </c>
      <c r="P3" s="32">
        <f>SUM(F3:J3)</f>
        <v>59.8</v>
      </c>
      <c r="Q3" s="11" t="s">
        <v>210</v>
      </c>
      <c r="R3" s="11" t="s">
        <v>264</v>
      </c>
      <c r="S3" s="13" t="s">
        <v>359</v>
      </c>
      <c r="T3" s="13" t="s">
        <v>263</v>
      </c>
      <c r="U3" s="13" t="s">
        <v>386</v>
      </c>
      <c r="V3" s="13" t="s">
        <v>180</v>
      </c>
      <c r="W3" s="12">
        <v>14.7</v>
      </c>
      <c r="X3" s="12">
        <v>14.9</v>
      </c>
      <c r="Y3" s="12">
        <v>9.5</v>
      </c>
      <c r="Z3" s="11" t="s">
        <v>199</v>
      </c>
      <c r="AA3" s="25">
        <v>-0.3</v>
      </c>
      <c r="AB3" s="11">
        <v>-0.6</v>
      </c>
      <c r="AC3" s="11">
        <v>0.4</v>
      </c>
      <c r="AD3" s="11">
        <v>-1.3</v>
      </c>
      <c r="AE3" s="11"/>
      <c r="AF3" s="11" t="s">
        <v>348</v>
      </c>
      <c r="AG3" s="11" t="s">
        <v>349</v>
      </c>
      <c r="AH3" s="11" t="s">
        <v>200</v>
      </c>
      <c r="AI3" s="8"/>
      <c r="AJ3" s="8" t="s">
        <v>387</v>
      </c>
      <c r="AK3" s="35" t="s">
        <v>388</v>
      </c>
    </row>
    <row r="4" spans="1:37" s="5" customFormat="1">
      <c r="A4" s="28">
        <v>44233</v>
      </c>
      <c r="B4" s="27" t="s">
        <v>188</v>
      </c>
      <c r="C4" s="29" t="s">
        <v>209</v>
      </c>
      <c r="D4" s="30">
        <v>5.6273148148148149E-2</v>
      </c>
      <c r="E4" s="44" t="s">
        <v>389</v>
      </c>
      <c r="F4" s="10">
        <v>12.6</v>
      </c>
      <c r="G4" s="10">
        <v>11.2</v>
      </c>
      <c r="H4" s="10">
        <v>11.3</v>
      </c>
      <c r="I4" s="10">
        <v>11.4</v>
      </c>
      <c r="J4" s="10">
        <v>11.3</v>
      </c>
      <c r="K4" s="10">
        <v>11.4</v>
      </c>
      <c r="L4" s="10">
        <v>12</v>
      </c>
      <c r="M4" s="31">
        <f>SUM(F4:H4)</f>
        <v>35.099999999999994</v>
      </c>
      <c r="N4" s="31">
        <f>I4</f>
        <v>11.4</v>
      </c>
      <c r="O4" s="31">
        <f>SUM(J4:L4)</f>
        <v>34.700000000000003</v>
      </c>
      <c r="P4" s="32">
        <f>SUM(F4:J4)</f>
        <v>57.8</v>
      </c>
      <c r="Q4" s="11" t="s">
        <v>222</v>
      </c>
      <c r="R4" s="11" t="s">
        <v>223</v>
      </c>
      <c r="S4" s="13" t="s">
        <v>390</v>
      </c>
      <c r="T4" s="13" t="s">
        <v>391</v>
      </c>
      <c r="U4" s="13" t="s">
        <v>392</v>
      </c>
      <c r="V4" s="13" t="s">
        <v>180</v>
      </c>
      <c r="W4" s="12">
        <v>14.7</v>
      </c>
      <c r="X4" s="12">
        <v>14.9</v>
      </c>
      <c r="Y4" s="12">
        <v>9.5</v>
      </c>
      <c r="Z4" s="11" t="s">
        <v>199</v>
      </c>
      <c r="AA4" s="25">
        <v>-0.5</v>
      </c>
      <c r="AB4" s="11">
        <v>-0.1</v>
      </c>
      <c r="AC4" s="11">
        <v>0.7</v>
      </c>
      <c r="AD4" s="11">
        <v>-1.3</v>
      </c>
      <c r="AE4" s="11"/>
      <c r="AF4" s="11" t="s">
        <v>348</v>
      </c>
      <c r="AG4" s="11" t="s">
        <v>348</v>
      </c>
      <c r="AH4" s="11" t="s">
        <v>180</v>
      </c>
      <c r="AI4" s="8"/>
      <c r="AJ4" s="8" t="s">
        <v>445</v>
      </c>
      <c r="AK4" s="35" t="s">
        <v>446</v>
      </c>
    </row>
    <row r="5" spans="1:37" s="5" customFormat="1">
      <c r="A5" s="28">
        <v>44240</v>
      </c>
      <c r="B5" s="27" t="s">
        <v>193</v>
      </c>
      <c r="C5" s="29" t="s">
        <v>209</v>
      </c>
      <c r="D5" s="30">
        <v>5.634259259259259E-2</v>
      </c>
      <c r="E5" s="44" t="s">
        <v>484</v>
      </c>
      <c r="F5" s="10">
        <v>12.3</v>
      </c>
      <c r="G5" s="10">
        <v>11</v>
      </c>
      <c r="H5" s="10">
        <v>11.6</v>
      </c>
      <c r="I5" s="10">
        <v>12.3</v>
      </c>
      <c r="J5" s="10">
        <v>12</v>
      </c>
      <c r="K5" s="10">
        <v>11.4</v>
      </c>
      <c r="L5" s="10">
        <v>11.2</v>
      </c>
      <c r="M5" s="31">
        <f t="shared" ref="M5:M7" si="0">SUM(F5:H5)</f>
        <v>34.9</v>
      </c>
      <c r="N5" s="31">
        <f t="shared" ref="N5:N7" si="1">I5</f>
        <v>12.3</v>
      </c>
      <c r="O5" s="31">
        <f t="shared" ref="O5:O7" si="2">SUM(J5:L5)</f>
        <v>34.599999999999994</v>
      </c>
      <c r="P5" s="32">
        <f t="shared" ref="P5:P7" si="3">SUM(F5:J5)</f>
        <v>59.2</v>
      </c>
      <c r="Q5" s="11" t="s">
        <v>222</v>
      </c>
      <c r="R5" s="11" t="s">
        <v>211</v>
      </c>
      <c r="S5" s="13" t="s">
        <v>365</v>
      </c>
      <c r="T5" s="13" t="s">
        <v>370</v>
      </c>
      <c r="U5" s="13" t="s">
        <v>290</v>
      </c>
      <c r="V5" s="13" t="s">
        <v>180</v>
      </c>
      <c r="W5" s="12">
        <v>14.6</v>
      </c>
      <c r="X5" s="12">
        <v>13.7</v>
      </c>
      <c r="Y5" s="12">
        <v>9.1999999999999993</v>
      </c>
      <c r="Z5" s="11" t="s">
        <v>199</v>
      </c>
      <c r="AA5" s="25">
        <v>-1.3</v>
      </c>
      <c r="AB5" s="11" t="s">
        <v>347</v>
      </c>
      <c r="AC5" s="11" t="s">
        <v>468</v>
      </c>
      <c r="AD5" s="11">
        <v>-1.3</v>
      </c>
      <c r="AE5" s="11"/>
      <c r="AF5" s="11" t="s">
        <v>349</v>
      </c>
      <c r="AG5" s="11" t="s">
        <v>349</v>
      </c>
      <c r="AH5" s="11" t="s">
        <v>200</v>
      </c>
      <c r="AI5" s="8"/>
      <c r="AJ5" s="8" t="s">
        <v>486</v>
      </c>
      <c r="AK5" s="35" t="s">
        <v>485</v>
      </c>
    </row>
    <row r="6" spans="1:37" s="5" customFormat="1">
      <c r="A6" s="28">
        <v>44240</v>
      </c>
      <c r="B6" s="27" t="s">
        <v>190</v>
      </c>
      <c r="C6" s="29" t="s">
        <v>209</v>
      </c>
      <c r="D6" s="30">
        <v>5.6319444444444443E-2</v>
      </c>
      <c r="E6" s="44" t="s">
        <v>491</v>
      </c>
      <c r="F6" s="10">
        <v>12.3</v>
      </c>
      <c r="G6" s="10">
        <v>10.7</v>
      </c>
      <c r="H6" s="10">
        <v>11.4</v>
      </c>
      <c r="I6" s="10">
        <v>11.7</v>
      </c>
      <c r="J6" s="10">
        <v>11.7</v>
      </c>
      <c r="K6" s="10">
        <v>11.5</v>
      </c>
      <c r="L6" s="10">
        <v>12.3</v>
      </c>
      <c r="M6" s="31">
        <f t="shared" si="0"/>
        <v>34.4</v>
      </c>
      <c r="N6" s="31">
        <f t="shared" si="1"/>
        <v>11.7</v>
      </c>
      <c r="O6" s="31">
        <f t="shared" si="2"/>
        <v>35.5</v>
      </c>
      <c r="P6" s="32">
        <f t="shared" si="3"/>
        <v>57.8</v>
      </c>
      <c r="Q6" s="11" t="s">
        <v>236</v>
      </c>
      <c r="R6" s="11" t="s">
        <v>276</v>
      </c>
      <c r="S6" s="13" t="s">
        <v>489</v>
      </c>
      <c r="T6" s="13" t="s">
        <v>386</v>
      </c>
      <c r="U6" s="13" t="s">
        <v>359</v>
      </c>
      <c r="V6" s="13" t="s">
        <v>180</v>
      </c>
      <c r="W6" s="12">
        <v>14.6</v>
      </c>
      <c r="X6" s="12">
        <v>13.7</v>
      </c>
      <c r="Y6" s="12">
        <v>9.1999999999999993</v>
      </c>
      <c r="Z6" s="11" t="s">
        <v>199</v>
      </c>
      <c r="AA6" s="25">
        <v>-0.8</v>
      </c>
      <c r="AB6" s="11" t="s">
        <v>347</v>
      </c>
      <c r="AC6" s="11">
        <v>0.5</v>
      </c>
      <c r="AD6" s="11">
        <v>-1.3</v>
      </c>
      <c r="AE6" s="11"/>
      <c r="AF6" s="11" t="s">
        <v>348</v>
      </c>
      <c r="AG6" s="11" t="s">
        <v>348</v>
      </c>
      <c r="AH6" s="11" t="s">
        <v>200</v>
      </c>
      <c r="AI6" s="8"/>
      <c r="AJ6" s="8" t="s">
        <v>551</v>
      </c>
      <c r="AK6" s="35" t="s">
        <v>552</v>
      </c>
    </row>
    <row r="7" spans="1:37" s="5" customFormat="1">
      <c r="A7" s="28">
        <v>44240</v>
      </c>
      <c r="B7" s="27" t="s">
        <v>192</v>
      </c>
      <c r="C7" s="29" t="s">
        <v>209</v>
      </c>
      <c r="D7" s="30">
        <v>5.6331018518518516E-2</v>
      </c>
      <c r="E7" s="44" t="s">
        <v>497</v>
      </c>
      <c r="F7" s="10">
        <v>12.7</v>
      </c>
      <c r="G7" s="10">
        <v>10.9</v>
      </c>
      <c r="H7" s="10">
        <v>11.6</v>
      </c>
      <c r="I7" s="10">
        <v>12</v>
      </c>
      <c r="J7" s="10">
        <v>11.7</v>
      </c>
      <c r="K7" s="10">
        <v>11.2</v>
      </c>
      <c r="L7" s="10">
        <v>11.6</v>
      </c>
      <c r="M7" s="31">
        <f t="shared" si="0"/>
        <v>35.200000000000003</v>
      </c>
      <c r="N7" s="31">
        <f t="shared" si="1"/>
        <v>12</v>
      </c>
      <c r="O7" s="31">
        <f t="shared" si="2"/>
        <v>34.5</v>
      </c>
      <c r="P7" s="32">
        <f t="shared" si="3"/>
        <v>58.900000000000006</v>
      </c>
      <c r="Q7" s="11" t="s">
        <v>212</v>
      </c>
      <c r="R7" s="11" t="s">
        <v>211</v>
      </c>
      <c r="S7" s="13" t="s">
        <v>498</v>
      </c>
      <c r="T7" s="13" t="s">
        <v>242</v>
      </c>
      <c r="U7" s="13" t="s">
        <v>263</v>
      </c>
      <c r="V7" s="13" t="s">
        <v>180</v>
      </c>
      <c r="W7" s="12">
        <v>14.6</v>
      </c>
      <c r="X7" s="12">
        <v>13.7</v>
      </c>
      <c r="Y7" s="12">
        <v>9.1999999999999993</v>
      </c>
      <c r="Z7" s="11" t="s">
        <v>199</v>
      </c>
      <c r="AA7" s="25">
        <v>0.5</v>
      </c>
      <c r="AB7" s="11">
        <v>-0.2</v>
      </c>
      <c r="AC7" s="11">
        <v>1.6</v>
      </c>
      <c r="AD7" s="11">
        <v>-1.3</v>
      </c>
      <c r="AE7" s="11"/>
      <c r="AF7" s="11" t="s">
        <v>350</v>
      </c>
      <c r="AG7" s="11" t="s">
        <v>348</v>
      </c>
      <c r="AH7" s="11" t="s">
        <v>200</v>
      </c>
      <c r="AI7" s="8"/>
      <c r="AJ7" s="8" t="s">
        <v>499</v>
      </c>
      <c r="AK7" s="35" t="s">
        <v>500</v>
      </c>
    </row>
  </sheetData>
  <autoFilter ref="A1:AJ2" xr:uid="{00000000-0009-0000-0000-000001000000}"/>
  <phoneticPr fontId="13"/>
  <conditionalFormatting sqref="AF2:AG2">
    <cfRule type="containsText" dxfId="482" priority="823" operator="containsText" text="E">
      <formula>NOT(ISERROR(SEARCH("E",AF2)))</formula>
    </cfRule>
    <cfRule type="containsText" dxfId="481" priority="824" operator="containsText" text="B">
      <formula>NOT(ISERROR(SEARCH("B",AF2)))</formula>
    </cfRule>
    <cfRule type="containsText" dxfId="480" priority="825" operator="containsText" text="A">
      <formula>NOT(ISERROR(SEARCH("A",AF2)))</formula>
    </cfRule>
  </conditionalFormatting>
  <conditionalFormatting sqref="AH2:AI2">
    <cfRule type="containsText" dxfId="479" priority="820" operator="containsText" text="E">
      <formula>NOT(ISERROR(SEARCH("E",AH2)))</formula>
    </cfRule>
    <cfRule type="containsText" dxfId="478" priority="821" operator="containsText" text="B">
      <formula>NOT(ISERROR(SEARCH("B",AH2)))</formula>
    </cfRule>
    <cfRule type="containsText" dxfId="477" priority="822" operator="containsText" text="A">
      <formula>NOT(ISERROR(SEARCH("A",AH2)))</formula>
    </cfRule>
  </conditionalFormatting>
  <conditionalFormatting sqref="Z2">
    <cfRule type="containsText" dxfId="476" priority="66" operator="containsText" text="D">
      <formula>NOT(ISERROR(SEARCH("D",Z2)))</formula>
    </cfRule>
    <cfRule type="containsText" dxfId="475" priority="67" operator="containsText" text="S">
      <formula>NOT(ISERROR(SEARCH("S",Z2)))</formula>
    </cfRule>
    <cfRule type="containsText" dxfId="474" priority="68" operator="containsText" text="F">
      <formula>NOT(ISERROR(SEARCH("F",Z2)))</formula>
    </cfRule>
    <cfRule type="containsText" dxfId="473" priority="69" operator="containsText" text="E">
      <formula>NOT(ISERROR(SEARCH("E",Z2)))</formula>
    </cfRule>
    <cfRule type="containsText" dxfId="472" priority="70" operator="containsText" text="B">
      <formula>NOT(ISERROR(SEARCH("B",Z2)))</formula>
    </cfRule>
    <cfRule type="containsText" dxfId="471" priority="71" operator="containsText" text="A">
      <formula>NOT(ISERROR(SEARCH("A",Z2)))</formula>
    </cfRule>
  </conditionalFormatting>
  <conditionalFormatting sqref="F2:L2">
    <cfRule type="colorScale" priority="65">
      <colorScale>
        <cfvo type="min"/>
        <cfvo type="percentile" val="50"/>
        <cfvo type="max"/>
        <color rgb="FFF8696B"/>
        <color rgb="FFFFEB84"/>
        <color rgb="FF63BE7B"/>
      </colorScale>
    </cfRule>
  </conditionalFormatting>
  <conditionalFormatting sqref="AF3:AG4">
    <cfRule type="containsText" dxfId="470" priority="62" operator="containsText" text="E">
      <formula>NOT(ISERROR(SEARCH("E",AF3)))</formula>
    </cfRule>
    <cfRule type="containsText" dxfId="469" priority="63" operator="containsText" text="B">
      <formula>NOT(ISERROR(SEARCH("B",AF3)))</formula>
    </cfRule>
    <cfRule type="containsText" dxfId="468" priority="64" operator="containsText" text="A">
      <formula>NOT(ISERROR(SEARCH("A",AF3)))</formula>
    </cfRule>
  </conditionalFormatting>
  <conditionalFormatting sqref="AH3:AI4">
    <cfRule type="containsText" dxfId="467" priority="59" operator="containsText" text="E">
      <formula>NOT(ISERROR(SEARCH("E",AH3)))</formula>
    </cfRule>
    <cfRule type="containsText" dxfId="466" priority="60" operator="containsText" text="B">
      <formula>NOT(ISERROR(SEARCH("B",AH3)))</formula>
    </cfRule>
    <cfRule type="containsText" dxfId="465" priority="61" operator="containsText" text="A">
      <formula>NOT(ISERROR(SEARCH("A",AH3)))</formula>
    </cfRule>
  </conditionalFormatting>
  <conditionalFormatting sqref="F4:L4">
    <cfRule type="colorScale" priority="52">
      <colorScale>
        <cfvo type="min"/>
        <cfvo type="percentile" val="50"/>
        <cfvo type="max"/>
        <color rgb="FFF8696B"/>
        <color rgb="FFFFEB84"/>
        <color rgb="FF63BE7B"/>
      </colorScale>
    </cfRule>
  </conditionalFormatting>
  <conditionalFormatting sqref="F3:L3">
    <cfRule type="colorScale" priority="45">
      <colorScale>
        <cfvo type="min"/>
        <cfvo type="percentile" val="50"/>
        <cfvo type="max"/>
        <color rgb="FFF8696B"/>
        <color rgb="FFFFEB84"/>
        <color rgb="FF63BE7B"/>
      </colorScale>
    </cfRule>
  </conditionalFormatting>
  <conditionalFormatting sqref="Z3">
    <cfRule type="containsText" dxfId="464" priority="39" operator="containsText" text="D">
      <formula>NOT(ISERROR(SEARCH("D",Z3)))</formula>
    </cfRule>
    <cfRule type="containsText" dxfId="463" priority="40" operator="containsText" text="S">
      <formula>NOT(ISERROR(SEARCH("S",Z3)))</formula>
    </cfRule>
    <cfRule type="containsText" dxfId="462" priority="41" operator="containsText" text="F">
      <formula>NOT(ISERROR(SEARCH("F",Z3)))</formula>
    </cfRule>
    <cfRule type="containsText" dxfId="461" priority="42" operator="containsText" text="E">
      <formula>NOT(ISERROR(SEARCH("E",Z3)))</formula>
    </cfRule>
    <cfRule type="containsText" dxfId="460" priority="43" operator="containsText" text="B">
      <formula>NOT(ISERROR(SEARCH("B",Z3)))</formula>
    </cfRule>
    <cfRule type="containsText" dxfId="459" priority="44" operator="containsText" text="A">
      <formula>NOT(ISERROR(SEARCH("A",Z3)))</formula>
    </cfRule>
  </conditionalFormatting>
  <conditionalFormatting sqref="Z4">
    <cfRule type="containsText" dxfId="458" priority="33" operator="containsText" text="D">
      <formula>NOT(ISERROR(SEARCH("D",Z4)))</formula>
    </cfRule>
    <cfRule type="containsText" dxfId="457" priority="34" operator="containsText" text="S">
      <formula>NOT(ISERROR(SEARCH("S",Z4)))</formula>
    </cfRule>
    <cfRule type="containsText" dxfId="456" priority="35" operator="containsText" text="F">
      <formula>NOT(ISERROR(SEARCH("F",Z4)))</formula>
    </cfRule>
    <cfRule type="containsText" dxfId="455" priority="36" operator="containsText" text="E">
      <formula>NOT(ISERROR(SEARCH("E",Z4)))</formula>
    </cfRule>
    <cfRule type="containsText" dxfId="454" priority="37" operator="containsText" text="B">
      <formula>NOT(ISERROR(SEARCH("B",Z4)))</formula>
    </cfRule>
    <cfRule type="containsText" dxfId="453" priority="38" operator="containsText" text="A">
      <formula>NOT(ISERROR(SEARCH("A",Z4)))</formula>
    </cfRule>
  </conditionalFormatting>
  <conditionalFormatting sqref="AF5:AG7">
    <cfRule type="containsText" dxfId="452" priority="30" operator="containsText" text="E">
      <formula>NOT(ISERROR(SEARCH("E",AF5)))</formula>
    </cfRule>
    <cfRule type="containsText" dxfId="451" priority="31" operator="containsText" text="B">
      <formula>NOT(ISERROR(SEARCH("B",AF5)))</formula>
    </cfRule>
    <cfRule type="containsText" dxfId="450" priority="32" operator="containsText" text="A">
      <formula>NOT(ISERROR(SEARCH("A",AF5)))</formula>
    </cfRule>
  </conditionalFormatting>
  <conditionalFormatting sqref="AH5:AI7">
    <cfRule type="containsText" dxfId="449" priority="27" operator="containsText" text="E">
      <formula>NOT(ISERROR(SEARCH("E",AH5)))</formula>
    </cfRule>
    <cfRule type="containsText" dxfId="448" priority="28" operator="containsText" text="B">
      <formula>NOT(ISERROR(SEARCH("B",AH5)))</formula>
    </cfRule>
    <cfRule type="containsText" dxfId="447" priority="29" operator="containsText" text="A">
      <formula>NOT(ISERROR(SEARCH("A",AH5)))</formula>
    </cfRule>
  </conditionalFormatting>
  <conditionalFormatting sqref="F6:L7">
    <cfRule type="colorScale" priority="26">
      <colorScale>
        <cfvo type="min"/>
        <cfvo type="percentile" val="50"/>
        <cfvo type="max"/>
        <color rgb="FFF8696B"/>
        <color rgb="FFFFEB84"/>
        <color rgb="FF63BE7B"/>
      </colorScale>
    </cfRule>
  </conditionalFormatting>
  <conditionalFormatting sqref="F5:L5">
    <cfRule type="colorScale" priority="13">
      <colorScale>
        <cfvo type="min"/>
        <cfvo type="percentile" val="50"/>
        <cfvo type="max"/>
        <color rgb="FFF8696B"/>
        <color rgb="FFFFEB84"/>
        <color rgb="FF63BE7B"/>
      </colorScale>
    </cfRule>
  </conditionalFormatting>
  <conditionalFormatting sqref="Z5:Z7">
    <cfRule type="containsText" dxfId="446" priority="1" operator="containsText" text="D">
      <formula>NOT(ISERROR(SEARCH("D",Z5)))</formula>
    </cfRule>
    <cfRule type="containsText" dxfId="445" priority="2" operator="containsText" text="S">
      <formula>NOT(ISERROR(SEARCH("S",Z5)))</formula>
    </cfRule>
    <cfRule type="containsText" dxfId="444" priority="3" operator="containsText" text="F">
      <formula>NOT(ISERROR(SEARCH("F",Z5)))</formula>
    </cfRule>
    <cfRule type="containsText" dxfId="443" priority="4" operator="containsText" text="E">
      <formula>NOT(ISERROR(SEARCH("E",Z5)))</formula>
    </cfRule>
    <cfRule type="containsText" dxfId="442" priority="5" operator="containsText" text="B">
      <formula>NOT(ISERROR(SEARCH("B",Z5)))</formula>
    </cfRule>
    <cfRule type="containsText" dxfId="441" priority="6" operator="containsText" text="A">
      <formula>NOT(ISERROR(SEARCH("A",Z5)))</formula>
    </cfRule>
  </conditionalFormatting>
  <dataValidations count="1">
    <dataValidation type="list" allowBlank="1" showInputMessage="1" showErrorMessage="1" sqref="AI2:AI7" xr:uid="{00000000-0002-0000-0100-000000000000}">
      <formula1>"強風,外差し,イン先行"</formula1>
    </dataValidation>
  </dataValidations>
  <pageMargins left="0.75" right="0.75" top="1" bottom="1" header="0.3" footer="0.3"/>
  <pageSetup paperSize="9" orientation="portrait" horizontalDpi="4294967292" verticalDpi="4294967292"/>
  <ignoredErrors>
    <ignoredError sqref="P2 M2:O2 M3:P4 M5:P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L10"/>
  <sheetViews>
    <sheetView workbookViewId="0">
      <pane xSplit="5" ySplit="1" topLeftCell="J2" activePane="bottomRight" state="frozen"/>
      <selection activeCell="E24" sqref="E24"/>
      <selection pane="topRight" activeCell="E24" sqref="E24"/>
      <selection pane="bottomLeft" activeCell="E24" sqref="E24"/>
      <selection pane="bottomRight" activeCell="AB10" sqref="AB10:AH10"/>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9" max="29" width="5.33203125" customWidth="1"/>
    <col min="32" max="32" width="8.83203125" hidden="1" customWidth="1"/>
    <col min="37" max="38" width="150.83203125" customWidth="1"/>
  </cols>
  <sheetData>
    <row r="1" spans="1:38"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47</v>
      </c>
      <c r="O1" s="1" t="s">
        <v>61</v>
      </c>
      <c r="P1" s="1" t="s">
        <v>48</v>
      </c>
      <c r="Q1" s="1" t="s">
        <v>49</v>
      </c>
      <c r="R1" s="2" t="s">
        <v>89</v>
      </c>
      <c r="S1" s="2" t="s">
        <v>51</v>
      </c>
      <c r="T1" s="3" t="s">
        <v>52</v>
      </c>
      <c r="U1" s="3" t="s">
        <v>53</v>
      </c>
      <c r="V1" s="3" t="s">
        <v>54</v>
      </c>
      <c r="W1" s="3" t="s">
        <v>90</v>
      </c>
      <c r="X1" s="4" t="s">
        <v>176</v>
      </c>
      <c r="Y1" s="4" t="s">
        <v>177</v>
      </c>
      <c r="Z1" s="4" t="s">
        <v>194</v>
      </c>
      <c r="AA1" s="4" t="s">
        <v>195</v>
      </c>
      <c r="AB1" s="4" t="s">
        <v>9</v>
      </c>
      <c r="AC1" s="4" t="s">
        <v>91</v>
      </c>
      <c r="AD1" s="4" t="s">
        <v>10</v>
      </c>
      <c r="AE1" s="4" t="s">
        <v>11</v>
      </c>
      <c r="AF1" s="4"/>
      <c r="AG1" s="4" t="s">
        <v>12</v>
      </c>
      <c r="AH1" s="4" t="s">
        <v>13</v>
      </c>
      <c r="AI1" s="4" t="s">
        <v>55</v>
      </c>
      <c r="AJ1" s="4" t="s">
        <v>92</v>
      </c>
      <c r="AK1" s="22" t="s">
        <v>93</v>
      </c>
      <c r="AL1" s="22" t="s">
        <v>178</v>
      </c>
    </row>
    <row r="2" spans="1:38" s="5" customFormat="1">
      <c r="A2" s="6">
        <v>44226</v>
      </c>
      <c r="B2" s="7" t="s">
        <v>191</v>
      </c>
      <c r="C2" s="29" t="s">
        <v>209</v>
      </c>
      <c r="D2" s="9">
        <v>6.6666666666666666E-2</v>
      </c>
      <c r="E2" s="44" t="s">
        <v>241</v>
      </c>
      <c r="F2" s="10">
        <v>12.3</v>
      </c>
      <c r="G2" s="10">
        <v>11.5</v>
      </c>
      <c r="H2" s="10">
        <v>12.6</v>
      </c>
      <c r="I2" s="10">
        <v>12.5</v>
      </c>
      <c r="J2" s="10">
        <v>12.5</v>
      </c>
      <c r="K2" s="10">
        <v>11.7</v>
      </c>
      <c r="L2" s="10">
        <v>11.3</v>
      </c>
      <c r="M2" s="10">
        <v>11.6</v>
      </c>
      <c r="N2" s="31">
        <f t="shared" ref="N2:N6" si="0">SUM(F2:H2)</f>
        <v>36.4</v>
      </c>
      <c r="O2" s="31">
        <f t="shared" ref="O2:O6" si="1">SUM(I2:J2)</f>
        <v>25</v>
      </c>
      <c r="P2" s="31">
        <f t="shared" ref="P2:P6" si="2">SUM(K2:M2)</f>
        <v>34.6</v>
      </c>
      <c r="Q2" s="32">
        <f t="shared" ref="Q2:Q6" si="3">SUM(F2:J2)</f>
        <v>61.4</v>
      </c>
      <c r="R2" s="11" t="s">
        <v>212</v>
      </c>
      <c r="S2" s="11" t="s">
        <v>211</v>
      </c>
      <c r="T2" s="13" t="s">
        <v>242</v>
      </c>
      <c r="U2" s="13" t="s">
        <v>213</v>
      </c>
      <c r="V2" s="13" t="s">
        <v>243</v>
      </c>
      <c r="W2" s="13" t="s">
        <v>180</v>
      </c>
      <c r="X2" s="12">
        <v>16.2</v>
      </c>
      <c r="Y2" s="12">
        <v>16.8</v>
      </c>
      <c r="Z2" s="12">
        <v>8.8000000000000007</v>
      </c>
      <c r="AA2" s="11" t="s">
        <v>199</v>
      </c>
      <c r="AB2" s="12">
        <v>-0.1</v>
      </c>
      <c r="AC2" s="12">
        <v>-0.4</v>
      </c>
      <c r="AD2" s="12">
        <v>0.8</v>
      </c>
      <c r="AE2" s="12">
        <v>-1.3</v>
      </c>
      <c r="AF2" s="12"/>
      <c r="AG2" s="11" t="s">
        <v>348</v>
      </c>
      <c r="AH2" s="11" t="s">
        <v>349</v>
      </c>
      <c r="AI2" s="11" t="s">
        <v>200</v>
      </c>
      <c r="AJ2" s="8"/>
      <c r="AK2" s="8" t="s">
        <v>342</v>
      </c>
      <c r="AL2" s="35" t="s">
        <v>343</v>
      </c>
    </row>
    <row r="3" spans="1:38" s="5" customFormat="1">
      <c r="A3" s="6">
        <v>44227</v>
      </c>
      <c r="B3" s="7" t="s">
        <v>193</v>
      </c>
      <c r="C3" s="29" t="s">
        <v>209</v>
      </c>
      <c r="D3" s="9">
        <v>6.5277777777777782E-2</v>
      </c>
      <c r="E3" s="44" t="s">
        <v>203</v>
      </c>
      <c r="F3" s="10">
        <v>12.4</v>
      </c>
      <c r="G3" s="10">
        <v>10.9</v>
      </c>
      <c r="H3" s="10">
        <v>11.4</v>
      </c>
      <c r="I3" s="10">
        <v>12</v>
      </c>
      <c r="J3" s="10">
        <v>12.2</v>
      </c>
      <c r="K3" s="10">
        <v>11.6</v>
      </c>
      <c r="L3" s="10">
        <v>11.5</v>
      </c>
      <c r="M3" s="10">
        <v>12</v>
      </c>
      <c r="N3" s="31">
        <f t="shared" si="0"/>
        <v>34.700000000000003</v>
      </c>
      <c r="O3" s="31">
        <f t="shared" si="1"/>
        <v>24.2</v>
      </c>
      <c r="P3" s="31">
        <f t="shared" si="2"/>
        <v>35.1</v>
      </c>
      <c r="Q3" s="32">
        <f t="shared" si="3"/>
        <v>58.900000000000006</v>
      </c>
      <c r="R3" s="11" t="s">
        <v>222</v>
      </c>
      <c r="S3" s="11" t="s">
        <v>223</v>
      </c>
      <c r="T3" s="13" t="s">
        <v>259</v>
      </c>
      <c r="U3" s="13" t="s">
        <v>280</v>
      </c>
      <c r="V3" s="13" t="s">
        <v>281</v>
      </c>
      <c r="W3" s="13" t="s">
        <v>180</v>
      </c>
      <c r="X3" s="36">
        <v>14.6</v>
      </c>
      <c r="Y3" s="37">
        <v>14.5</v>
      </c>
      <c r="Z3" s="37">
        <v>9.3000000000000007</v>
      </c>
      <c r="AA3" s="11" t="s">
        <v>199</v>
      </c>
      <c r="AB3" s="12">
        <v>-1.8</v>
      </c>
      <c r="AC3" s="12" t="s">
        <v>347</v>
      </c>
      <c r="AD3" s="12">
        <v>-0.4</v>
      </c>
      <c r="AE3" s="12">
        <v>-1.4</v>
      </c>
      <c r="AF3" s="12"/>
      <c r="AG3" s="11" t="s">
        <v>351</v>
      </c>
      <c r="AH3" s="11" t="s">
        <v>349</v>
      </c>
      <c r="AI3" s="11" t="s">
        <v>200</v>
      </c>
      <c r="AJ3" s="8"/>
      <c r="AK3" s="8" t="s">
        <v>306</v>
      </c>
      <c r="AL3" s="35" t="s">
        <v>305</v>
      </c>
    </row>
    <row r="4" spans="1:38" s="5" customFormat="1">
      <c r="A4" s="6">
        <v>44227</v>
      </c>
      <c r="B4" s="7" t="s">
        <v>192</v>
      </c>
      <c r="C4" s="29" t="s">
        <v>209</v>
      </c>
      <c r="D4" s="9">
        <v>6.4618055555555554E-2</v>
      </c>
      <c r="E4" s="44" t="s">
        <v>291</v>
      </c>
      <c r="F4" s="10">
        <v>12.6</v>
      </c>
      <c r="G4" s="10">
        <v>11.3</v>
      </c>
      <c r="H4" s="10">
        <v>11.7</v>
      </c>
      <c r="I4" s="10">
        <v>11.7</v>
      </c>
      <c r="J4" s="10">
        <v>11.7</v>
      </c>
      <c r="K4" s="10">
        <v>11.1</v>
      </c>
      <c r="L4" s="10">
        <v>11.6</v>
      </c>
      <c r="M4" s="10">
        <v>11.6</v>
      </c>
      <c r="N4" s="31">
        <f t="shared" si="0"/>
        <v>35.599999999999994</v>
      </c>
      <c r="O4" s="31">
        <f t="shared" si="1"/>
        <v>23.4</v>
      </c>
      <c r="P4" s="31">
        <f t="shared" si="2"/>
        <v>34.299999999999997</v>
      </c>
      <c r="Q4" s="32">
        <f t="shared" si="3"/>
        <v>59</v>
      </c>
      <c r="R4" s="11" t="s">
        <v>212</v>
      </c>
      <c r="S4" s="11" t="s">
        <v>264</v>
      </c>
      <c r="T4" s="13" t="s">
        <v>259</v>
      </c>
      <c r="U4" s="13" t="s">
        <v>256</v>
      </c>
      <c r="V4" s="13" t="s">
        <v>292</v>
      </c>
      <c r="W4" s="13" t="s">
        <v>180</v>
      </c>
      <c r="X4" s="36">
        <v>14.6</v>
      </c>
      <c r="Y4" s="37">
        <v>14.5</v>
      </c>
      <c r="Z4" s="37">
        <v>9.3000000000000007</v>
      </c>
      <c r="AA4" s="11" t="s">
        <v>199</v>
      </c>
      <c r="AB4" s="12">
        <v>-0.3</v>
      </c>
      <c r="AC4" s="12">
        <v>-0.3</v>
      </c>
      <c r="AD4" s="12">
        <v>0.8</v>
      </c>
      <c r="AE4" s="12">
        <v>-1.4</v>
      </c>
      <c r="AF4" s="12"/>
      <c r="AG4" s="11" t="s">
        <v>348</v>
      </c>
      <c r="AH4" s="11" t="s">
        <v>349</v>
      </c>
      <c r="AI4" s="11" t="s">
        <v>200</v>
      </c>
      <c r="AJ4" s="8"/>
      <c r="AK4" s="8" t="s">
        <v>309</v>
      </c>
      <c r="AL4" s="35" t="s">
        <v>310</v>
      </c>
    </row>
    <row r="5" spans="1:38" s="5" customFormat="1">
      <c r="A5" s="6">
        <v>44233</v>
      </c>
      <c r="B5" s="7" t="s">
        <v>187</v>
      </c>
      <c r="C5" s="29" t="s">
        <v>209</v>
      </c>
      <c r="D5" s="9">
        <v>6.458333333333334E-2</v>
      </c>
      <c r="E5" s="44" t="s">
        <v>377</v>
      </c>
      <c r="F5" s="10">
        <v>12.3</v>
      </c>
      <c r="G5" s="10">
        <v>10.8</v>
      </c>
      <c r="H5" s="10">
        <v>11.4</v>
      </c>
      <c r="I5" s="10">
        <v>11.6</v>
      </c>
      <c r="J5" s="10">
        <v>11.7</v>
      </c>
      <c r="K5" s="10">
        <v>11.3</v>
      </c>
      <c r="L5" s="10">
        <v>11.7</v>
      </c>
      <c r="M5" s="10">
        <v>12.2</v>
      </c>
      <c r="N5" s="31">
        <f t="shared" si="0"/>
        <v>34.5</v>
      </c>
      <c r="O5" s="31">
        <f t="shared" si="1"/>
        <v>23.299999999999997</v>
      </c>
      <c r="P5" s="31">
        <f t="shared" si="2"/>
        <v>35.200000000000003</v>
      </c>
      <c r="Q5" s="32">
        <f t="shared" si="3"/>
        <v>57.8</v>
      </c>
      <c r="R5" s="11" t="s">
        <v>236</v>
      </c>
      <c r="S5" s="11" t="s">
        <v>276</v>
      </c>
      <c r="T5" s="13" t="s">
        <v>227</v>
      </c>
      <c r="U5" s="13" t="s">
        <v>378</v>
      </c>
      <c r="V5" s="13" t="s">
        <v>260</v>
      </c>
      <c r="W5" s="13" t="s">
        <v>180</v>
      </c>
      <c r="X5" s="12">
        <v>14.7</v>
      </c>
      <c r="Y5" s="12">
        <v>14.9</v>
      </c>
      <c r="Z5" s="12">
        <v>9.5</v>
      </c>
      <c r="AA5" s="11" t="s">
        <v>199</v>
      </c>
      <c r="AB5" s="12">
        <v>-1.8</v>
      </c>
      <c r="AC5" s="12" t="s">
        <v>347</v>
      </c>
      <c r="AD5" s="12">
        <v>-0.4</v>
      </c>
      <c r="AE5" s="12">
        <v>-1.4</v>
      </c>
      <c r="AF5" s="12"/>
      <c r="AG5" s="11" t="s">
        <v>351</v>
      </c>
      <c r="AH5" s="11" t="s">
        <v>348</v>
      </c>
      <c r="AI5" s="11" t="s">
        <v>200</v>
      </c>
      <c r="AJ5" s="8"/>
      <c r="AK5" s="8" t="s">
        <v>380</v>
      </c>
      <c r="AL5" s="35" t="s">
        <v>379</v>
      </c>
    </row>
    <row r="6" spans="1:38" s="5" customFormat="1">
      <c r="A6" s="6">
        <v>44234</v>
      </c>
      <c r="B6" s="7" t="s">
        <v>356</v>
      </c>
      <c r="C6" s="29" t="s">
        <v>209</v>
      </c>
      <c r="D6" s="9">
        <v>6.4664351851851862E-2</v>
      </c>
      <c r="E6" s="44" t="s">
        <v>413</v>
      </c>
      <c r="F6" s="10">
        <v>12.3</v>
      </c>
      <c r="G6" s="10">
        <v>11</v>
      </c>
      <c r="H6" s="10">
        <v>11.5</v>
      </c>
      <c r="I6" s="10">
        <v>11.9</v>
      </c>
      <c r="J6" s="10">
        <v>11.9</v>
      </c>
      <c r="K6" s="10">
        <v>11.8</v>
      </c>
      <c r="L6" s="10">
        <v>11.6</v>
      </c>
      <c r="M6" s="10">
        <v>11.7</v>
      </c>
      <c r="N6" s="31">
        <f t="shared" si="0"/>
        <v>34.799999999999997</v>
      </c>
      <c r="O6" s="31">
        <f t="shared" si="1"/>
        <v>23.8</v>
      </c>
      <c r="P6" s="31">
        <f t="shared" si="2"/>
        <v>35.099999999999994</v>
      </c>
      <c r="Q6" s="32">
        <f t="shared" si="3"/>
        <v>58.599999999999994</v>
      </c>
      <c r="R6" s="11" t="s">
        <v>222</v>
      </c>
      <c r="S6" s="11" t="s">
        <v>223</v>
      </c>
      <c r="T6" s="13" t="s">
        <v>414</v>
      </c>
      <c r="U6" s="13" t="s">
        <v>359</v>
      </c>
      <c r="V6" s="13" t="s">
        <v>238</v>
      </c>
      <c r="W6" s="13" t="s">
        <v>180</v>
      </c>
      <c r="X6" s="12">
        <v>14.1</v>
      </c>
      <c r="Y6" s="12">
        <v>14.2</v>
      </c>
      <c r="Z6" s="12">
        <v>9.1999999999999993</v>
      </c>
      <c r="AA6" s="11" t="s">
        <v>199</v>
      </c>
      <c r="AB6" s="12">
        <v>-2.1</v>
      </c>
      <c r="AC6" s="12" t="s">
        <v>347</v>
      </c>
      <c r="AD6" s="12">
        <v>-0.7</v>
      </c>
      <c r="AE6" s="12">
        <v>-1.4</v>
      </c>
      <c r="AF6" s="12"/>
      <c r="AG6" s="11" t="s">
        <v>351</v>
      </c>
      <c r="AH6" s="11" t="s">
        <v>348</v>
      </c>
      <c r="AI6" s="11" t="s">
        <v>200</v>
      </c>
      <c r="AJ6" s="8"/>
      <c r="AK6" s="8" t="s">
        <v>452</v>
      </c>
      <c r="AL6" s="35" t="s">
        <v>451</v>
      </c>
    </row>
    <row r="7" spans="1:38" s="5" customFormat="1">
      <c r="A7" s="6">
        <v>44234</v>
      </c>
      <c r="B7" s="7" t="s">
        <v>191</v>
      </c>
      <c r="C7" s="29" t="s">
        <v>209</v>
      </c>
      <c r="D7" s="9">
        <v>6.7372685185185188E-2</v>
      </c>
      <c r="E7" s="44" t="s">
        <v>415</v>
      </c>
      <c r="F7" s="10">
        <v>12.6</v>
      </c>
      <c r="G7" s="10">
        <v>12.1</v>
      </c>
      <c r="H7" s="10">
        <v>12.7</v>
      </c>
      <c r="I7" s="10">
        <v>12.8</v>
      </c>
      <c r="J7" s="10">
        <v>12.5</v>
      </c>
      <c r="K7" s="10">
        <v>11.6</v>
      </c>
      <c r="L7" s="10">
        <v>11.3</v>
      </c>
      <c r="M7" s="10">
        <v>11.5</v>
      </c>
      <c r="N7" s="31">
        <f t="shared" ref="N7:N8" si="4">SUM(F7:H7)</f>
        <v>37.4</v>
      </c>
      <c r="O7" s="31">
        <f t="shared" ref="O7:O8" si="5">SUM(I7:J7)</f>
        <v>25.3</v>
      </c>
      <c r="P7" s="31">
        <f t="shared" ref="P7:P8" si="6">SUM(K7:M7)</f>
        <v>34.4</v>
      </c>
      <c r="Q7" s="32">
        <f t="shared" ref="Q7:Q8" si="7">SUM(F7:J7)</f>
        <v>62.7</v>
      </c>
      <c r="R7" s="11" t="s">
        <v>212</v>
      </c>
      <c r="S7" s="11" t="s">
        <v>211</v>
      </c>
      <c r="T7" s="13" t="s">
        <v>418</v>
      </c>
      <c r="U7" s="13" t="s">
        <v>390</v>
      </c>
      <c r="V7" s="13" t="s">
        <v>419</v>
      </c>
      <c r="W7" s="13" t="s">
        <v>180</v>
      </c>
      <c r="X7" s="12">
        <v>14.1</v>
      </c>
      <c r="Y7" s="12">
        <v>14.2</v>
      </c>
      <c r="Z7" s="12">
        <v>9.1999999999999993</v>
      </c>
      <c r="AA7" s="11" t="s">
        <v>199</v>
      </c>
      <c r="AB7" s="12">
        <v>1</v>
      </c>
      <c r="AC7" s="12">
        <v>-0.8</v>
      </c>
      <c r="AD7" s="12">
        <v>1.6</v>
      </c>
      <c r="AE7" s="12">
        <v>-1.4</v>
      </c>
      <c r="AF7" s="12"/>
      <c r="AG7" s="11" t="s">
        <v>352</v>
      </c>
      <c r="AH7" s="11" t="s">
        <v>348</v>
      </c>
      <c r="AI7" s="11" t="s">
        <v>200</v>
      </c>
      <c r="AJ7" s="8"/>
      <c r="AK7" s="8" t="s">
        <v>466</v>
      </c>
      <c r="AL7" s="35" t="s">
        <v>467</v>
      </c>
    </row>
    <row r="8" spans="1:38" s="5" customFormat="1">
      <c r="A8" s="6">
        <v>44234</v>
      </c>
      <c r="B8" s="7" t="s">
        <v>179</v>
      </c>
      <c r="C8" s="29" t="s">
        <v>209</v>
      </c>
      <c r="D8" s="9">
        <v>6.3935185185185192E-2</v>
      </c>
      <c r="E8" s="44" t="s">
        <v>427</v>
      </c>
      <c r="F8" s="10">
        <v>12.3</v>
      </c>
      <c r="G8" s="10">
        <v>11.2</v>
      </c>
      <c r="H8" s="10">
        <v>11.4</v>
      </c>
      <c r="I8" s="10">
        <v>11.7</v>
      </c>
      <c r="J8" s="10">
        <v>11.5</v>
      </c>
      <c r="K8" s="10">
        <v>11.2</v>
      </c>
      <c r="L8" s="10">
        <v>11.6</v>
      </c>
      <c r="M8" s="10">
        <v>11.5</v>
      </c>
      <c r="N8" s="31">
        <f t="shared" si="4"/>
        <v>34.9</v>
      </c>
      <c r="O8" s="31">
        <f t="shared" si="5"/>
        <v>23.2</v>
      </c>
      <c r="P8" s="31">
        <f t="shared" si="6"/>
        <v>34.299999999999997</v>
      </c>
      <c r="Q8" s="32">
        <f t="shared" si="7"/>
        <v>58.099999999999994</v>
      </c>
      <c r="R8" s="11" t="s">
        <v>222</v>
      </c>
      <c r="S8" s="11" t="s">
        <v>223</v>
      </c>
      <c r="T8" s="13" t="s">
        <v>275</v>
      </c>
      <c r="U8" s="13" t="s">
        <v>213</v>
      </c>
      <c r="V8" s="13" t="s">
        <v>213</v>
      </c>
      <c r="W8" s="13" t="s">
        <v>180</v>
      </c>
      <c r="X8" s="12">
        <v>14.1</v>
      </c>
      <c r="Y8" s="12">
        <v>14.2</v>
      </c>
      <c r="Z8" s="12">
        <v>9.1999999999999993</v>
      </c>
      <c r="AA8" s="11" t="s">
        <v>199</v>
      </c>
      <c r="AB8" s="12">
        <v>-0.6</v>
      </c>
      <c r="AC8" s="12" t="s">
        <v>347</v>
      </c>
      <c r="AD8" s="12">
        <v>0.8</v>
      </c>
      <c r="AE8" s="12">
        <v>-1.4</v>
      </c>
      <c r="AF8" s="12"/>
      <c r="AG8" s="11" t="s">
        <v>348</v>
      </c>
      <c r="AH8" s="11" t="s">
        <v>348</v>
      </c>
      <c r="AI8" s="11" t="s">
        <v>180</v>
      </c>
      <c r="AJ8" s="8"/>
      <c r="AK8" s="8"/>
      <c r="AL8" s="35"/>
    </row>
    <row r="9" spans="1:38" s="5" customFormat="1">
      <c r="A9" s="6">
        <v>44240</v>
      </c>
      <c r="B9" s="26" t="s">
        <v>182</v>
      </c>
      <c r="C9" s="29" t="s">
        <v>209</v>
      </c>
      <c r="D9" s="9">
        <v>6.4618055555555554E-2</v>
      </c>
      <c r="E9" s="44" t="s">
        <v>501</v>
      </c>
      <c r="F9" s="10">
        <v>12.4</v>
      </c>
      <c r="G9" s="10">
        <v>10.8</v>
      </c>
      <c r="H9" s="10">
        <v>11.4</v>
      </c>
      <c r="I9" s="10">
        <v>11.9</v>
      </c>
      <c r="J9" s="10">
        <v>11.9</v>
      </c>
      <c r="K9" s="10">
        <v>11.6</v>
      </c>
      <c r="L9" s="10">
        <v>11.4</v>
      </c>
      <c r="M9" s="10">
        <v>11.9</v>
      </c>
      <c r="N9" s="31">
        <f t="shared" ref="N9:N10" si="8">SUM(F9:H9)</f>
        <v>34.6</v>
      </c>
      <c r="O9" s="31">
        <f t="shared" ref="O9:O10" si="9">SUM(I9:J9)</f>
        <v>23.8</v>
      </c>
      <c r="P9" s="31">
        <f t="shared" ref="P9:P10" si="10">SUM(K9:M9)</f>
        <v>34.9</v>
      </c>
      <c r="Q9" s="32">
        <f t="shared" ref="Q9:Q10" si="11">SUM(F9:J9)</f>
        <v>58.4</v>
      </c>
      <c r="R9" s="11" t="s">
        <v>222</v>
      </c>
      <c r="S9" s="11" t="s">
        <v>223</v>
      </c>
      <c r="T9" s="13" t="s">
        <v>259</v>
      </c>
      <c r="U9" s="13" t="s">
        <v>378</v>
      </c>
      <c r="V9" s="13" t="s">
        <v>378</v>
      </c>
      <c r="W9" s="13" t="s">
        <v>180</v>
      </c>
      <c r="X9" s="12">
        <v>14.6</v>
      </c>
      <c r="Y9" s="12">
        <v>13.7</v>
      </c>
      <c r="Z9" s="12">
        <v>9.1999999999999993</v>
      </c>
      <c r="AA9" s="11" t="s">
        <v>199</v>
      </c>
      <c r="AB9" s="12">
        <v>-1.1000000000000001</v>
      </c>
      <c r="AC9" s="12" t="s">
        <v>347</v>
      </c>
      <c r="AD9" s="12">
        <v>0.3</v>
      </c>
      <c r="AE9" s="12">
        <v>-1.4</v>
      </c>
      <c r="AF9" s="12"/>
      <c r="AG9" s="11" t="s">
        <v>349</v>
      </c>
      <c r="AH9" s="11" t="s">
        <v>349</v>
      </c>
      <c r="AI9" s="11" t="s">
        <v>200</v>
      </c>
      <c r="AJ9" s="8"/>
      <c r="AK9" s="8"/>
      <c r="AL9" s="35"/>
    </row>
    <row r="10" spans="1:38" s="5" customFormat="1">
      <c r="A10" s="6">
        <v>44241</v>
      </c>
      <c r="B10" s="7" t="s">
        <v>188</v>
      </c>
      <c r="C10" s="29" t="s">
        <v>209</v>
      </c>
      <c r="D10" s="9">
        <v>6.4687499999999995E-2</v>
      </c>
      <c r="E10" s="44" t="s">
        <v>517</v>
      </c>
      <c r="F10" s="10">
        <v>12.7</v>
      </c>
      <c r="G10" s="10">
        <v>11.2</v>
      </c>
      <c r="H10" s="10">
        <v>11.7</v>
      </c>
      <c r="I10" s="10">
        <v>11.7</v>
      </c>
      <c r="J10" s="10">
        <v>11.8</v>
      </c>
      <c r="K10" s="10">
        <v>11.5</v>
      </c>
      <c r="L10" s="10">
        <v>11.2</v>
      </c>
      <c r="M10" s="10">
        <v>12.1</v>
      </c>
      <c r="N10" s="31">
        <f t="shared" si="8"/>
        <v>35.599999999999994</v>
      </c>
      <c r="O10" s="31">
        <f t="shared" si="9"/>
        <v>23.5</v>
      </c>
      <c r="P10" s="31">
        <f t="shared" si="10"/>
        <v>34.799999999999997</v>
      </c>
      <c r="Q10" s="32">
        <f t="shared" si="11"/>
        <v>59.099999999999994</v>
      </c>
      <c r="R10" s="11" t="s">
        <v>222</v>
      </c>
      <c r="S10" s="11" t="s">
        <v>223</v>
      </c>
      <c r="T10" s="13" t="s">
        <v>518</v>
      </c>
      <c r="U10" s="13" t="s">
        <v>365</v>
      </c>
      <c r="V10" s="13" t="s">
        <v>481</v>
      </c>
      <c r="W10" s="13" t="s">
        <v>180</v>
      </c>
      <c r="X10" s="12">
        <v>13.7</v>
      </c>
      <c r="Y10" s="12">
        <v>13.1</v>
      </c>
      <c r="Z10" s="12">
        <v>9.3000000000000007</v>
      </c>
      <c r="AA10" s="11" t="s">
        <v>199</v>
      </c>
      <c r="AB10" s="12">
        <v>-0.3</v>
      </c>
      <c r="AC10" s="12">
        <v>-0.3</v>
      </c>
      <c r="AD10" s="12">
        <v>0.8</v>
      </c>
      <c r="AE10" s="12">
        <v>-1.4</v>
      </c>
      <c r="AF10" s="12"/>
      <c r="AG10" s="11" t="s">
        <v>348</v>
      </c>
      <c r="AH10" s="11" t="s">
        <v>348</v>
      </c>
      <c r="AI10" s="11" t="s">
        <v>180</v>
      </c>
      <c r="AJ10" s="8"/>
      <c r="AK10" s="8" t="s">
        <v>533</v>
      </c>
      <c r="AL10" s="35" t="s">
        <v>534</v>
      </c>
    </row>
  </sheetData>
  <autoFilter ref="A1:AK1" xr:uid="{00000000-0009-0000-0000-000002000000}"/>
  <phoneticPr fontId="13"/>
  <conditionalFormatting sqref="AG2:AI4">
    <cfRule type="containsText" dxfId="440" priority="91" operator="containsText" text="E">
      <formula>NOT(ISERROR(SEARCH("E",AG2)))</formula>
    </cfRule>
    <cfRule type="containsText" dxfId="439" priority="92" operator="containsText" text="B">
      <formula>NOT(ISERROR(SEARCH("B",AG2)))</formula>
    </cfRule>
    <cfRule type="containsText" dxfId="438" priority="93" operator="containsText" text="A">
      <formula>NOT(ISERROR(SEARCH("A",AG2)))</formula>
    </cfRule>
  </conditionalFormatting>
  <conditionalFormatting sqref="F2:M4">
    <cfRule type="colorScale" priority="94">
      <colorScale>
        <cfvo type="min"/>
        <cfvo type="percentile" val="50"/>
        <cfvo type="max"/>
        <color rgb="FFF8696B"/>
        <color rgb="FFFFEB84"/>
        <color rgb="FF63BE7B"/>
      </colorScale>
    </cfRule>
  </conditionalFormatting>
  <conditionalFormatting sqref="AJ2:AJ4">
    <cfRule type="containsText" dxfId="437" priority="88" operator="containsText" text="E">
      <formula>NOT(ISERROR(SEARCH("E",AJ2)))</formula>
    </cfRule>
    <cfRule type="containsText" dxfId="436" priority="89" operator="containsText" text="B">
      <formula>NOT(ISERROR(SEARCH("B",AJ2)))</formula>
    </cfRule>
    <cfRule type="containsText" dxfId="435" priority="90" operator="containsText" text="A">
      <formula>NOT(ISERROR(SEARCH("A",AJ2)))</formula>
    </cfRule>
  </conditionalFormatting>
  <conditionalFormatting sqref="AJ2:AJ4">
    <cfRule type="containsText" dxfId="434" priority="85" operator="containsText" text="E">
      <formula>NOT(ISERROR(SEARCH("E",AJ2)))</formula>
    </cfRule>
    <cfRule type="containsText" dxfId="433" priority="86" operator="containsText" text="B">
      <formula>NOT(ISERROR(SEARCH("B",AJ2)))</formula>
    </cfRule>
    <cfRule type="containsText" dxfId="432" priority="87" operator="containsText" text="A">
      <formula>NOT(ISERROR(SEARCH("A",AJ2)))</formula>
    </cfRule>
  </conditionalFormatting>
  <conditionalFormatting sqref="AA2">
    <cfRule type="containsText" dxfId="431" priority="79" operator="containsText" text="D">
      <formula>NOT(ISERROR(SEARCH("D",AA2)))</formula>
    </cfRule>
    <cfRule type="containsText" dxfId="430" priority="80" operator="containsText" text="S">
      <formula>NOT(ISERROR(SEARCH("S",AA2)))</formula>
    </cfRule>
    <cfRule type="containsText" dxfId="429" priority="81" operator="containsText" text="F">
      <formula>NOT(ISERROR(SEARCH("F",AA2)))</formula>
    </cfRule>
    <cfRule type="containsText" dxfId="428" priority="82" operator="containsText" text="E">
      <formula>NOT(ISERROR(SEARCH("E",AA2)))</formula>
    </cfRule>
    <cfRule type="containsText" dxfId="427" priority="83" operator="containsText" text="B">
      <formula>NOT(ISERROR(SEARCH("B",AA2)))</formula>
    </cfRule>
    <cfRule type="containsText" dxfId="426" priority="84" operator="containsText" text="A">
      <formula>NOT(ISERROR(SEARCH("A",AA2)))</formula>
    </cfRule>
  </conditionalFormatting>
  <conditionalFormatting sqref="AA3:AA4">
    <cfRule type="containsText" dxfId="425" priority="67" operator="containsText" text="D">
      <formula>NOT(ISERROR(SEARCH("D",AA3)))</formula>
    </cfRule>
    <cfRule type="containsText" dxfId="424" priority="68" operator="containsText" text="S">
      <formula>NOT(ISERROR(SEARCH("S",AA3)))</formula>
    </cfRule>
    <cfRule type="containsText" dxfId="423" priority="69" operator="containsText" text="F">
      <formula>NOT(ISERROR(SEARCH("F",AA3)))</formula>
    </cfRule>
    <cfRule type="containsText" dxfId="422" priority="70" operator="containsText" text="E">
      <formula>NOT(ISERROR(SEARCH("E",AA3)))</formula>
    </cfRule>
    <cfRule type="containsText" dxfId="421" priority="71" operator="containsText" text="B">
      <formula>NOT(ISERROR(SEARCH("B",AA3)))</formula>
    </cfRule>
    <cfRule type="containsText" dxfId="420" priority="72" operator="containsText" text="A">
      <formula>NOT(ISERROR(SEARCH("A",AA3)))</formula>
    </cfRule>
  </conditionalFormatting>
  <conditionalFormatting sqref="AG5:AI8">
    <cfRule type="containsText" dxfId="419" priority="63" operator="containsText" text="E">
      <formula>NOT(ISERROR(SEARCH("E",AG5)))</formula>
    </cfRule>
    <cfRule type="containsText" dxfId="418" priority="64" operator="containsText" text="B">
      <formula>NOT(ISERROR(SEARCH("B",AG5)))</formula>
    </cfRule>
    <cfRule type="containsText" dxfId="417" priority="65" operator="containsText" text="A">
      <formula>NOT(ISERROR(SEARCH("A",AG5)))</formula>
    </cfRule>
  </conditionalFormatting>
  <conditionalFormatting sqref="F5:M6">
    <cfRule type="colorScale" priority="66">
      <colorScale>
        <cfvo type="min"/>
        <cfvo type="percentile" val="50"/>
        <cfvo type="max"/>
        <color rgb="FFF8696B"/>
        <color rgb="FFFFEB84"/>
        <color rgb="FF63BE7B"/>
      </colorScale>
    </cfRule>
  </conditionalFormatting>
  <conditionalFormatting sqref="AJ5:AJ8">
    <cfRule type="containsText" dxfId="416" priority="60" operator="containsText" text="E">
      <formula>NOT(ISERROR(SEARCH("E",AJ5)))</formula>
    </cfRule>
    <cfRule type="containsText" dxfId="415" priority="61" operator="containsText" text="B">
      <formula>NOT(ISERROR(SEARCH("B",AJ5)))</formula>
    </cfRule>
    <cfRule type="containsText" dxfId="414" priority="62" operator="containsText" text="A">
      <formula>NOT(ISERROR(SEARCH("A",AJ5)))</formula>
    </cfRule>
  </conditionalFormatting>
  <conditionalFormatting sqref="AJ5:AJ8">
    <cfRule type="containsText" dxfId="413" priority="57" operator="containsText" text="E">
      <formula>NOT(ISERROR(SEARCH("E",AJ5)))</formula>
    </cfRule>
    <cfRule type="containsText" dxfId="412" priority="58" operator="containsText" text="B">
      <formula>NOT(ISERROR(SEARCH("B",AJ5)))</formula>
    </cfRule>
    <cfRule type="containsText" dxfId="411" priority="59" operator="containsText" text="A">
      <formula>NOT(ISERROR(SEARCH("A",AJ5)))</formula>
    </cfRule>
  </conditionalFormatting>
  <conditionalFormatting sqref="F7:M7">
    <cfRule type="colorScale" priority="44">
      <colorScale>
        <cfvo type="min"/>
        <cfvo type="percentile" val="50"/>
        <cfvo type="max"/>
        <color rgb="FFF8696B"/>
        <color rgb="FFFFEB84"/>
        <color rgb="FF63BE7B"/>
      </colorScale>
    </cfRule>
  </conditionalFormatting>
  <conditionalFormatting sqref="AA5:AA8">
    <cfRule type="containsText" dxfId="410" priority="32" operator="containsText" text="D">
      <formula>NOT(ISERROR(SEARCH("D",AA5)))</formula>
    </cfRule>
    <cfRule type="containsText" dxfId="409" priority="33" operator="containsText" text="S">
      <formula>NOT(ISERROR(SEARCH("S",AA5)))</formula>
    </cfRule>
    <cfRule type="containsText" dxfId="408" priority="34" operator="containsText" text="F">
      <formula>NOT(ISERROR(SEARCH("F",AA5)))</formula>
    </cfRule>
    <cfRule type="containsText" dxfId="407" priority="35" operator="containsText" text="E">
      <formula>NOT(ISERROR(SEARCH("E",AA5)))</formula>
    </cfRule>
    <cfRule type="containsText" dxfId="406" priority="36" operator="containsText" text="B">
      <formula>NOT(ISERROR(SEARCH("B",AA5)))</formula>
    </cfRule>
    <cfRule type="containsText" dxfId="405" priority="37" operator="containsText" text="A">
      <formula>NOT(ISERROR(SEARCH("A",AA5)))</formula>
    </cfRule>
  </conditionalFormatting>
  <conditionalFormatting sqref="F7:M7">
    <cfRule type="colorScale" priority="31">
      <colorScale>
        <cfvo type="min"/>
        <cfvo type="percentile" val="50"/>
        <cfvo type="max"/>
        <color rgb="FFF8696B"/>
        <color rgb="FFFFEB84"/>
        <color rgb="FF63BE7B"/>
      </colorScale>
    </cfRule>
  </conditionalFormatting>
  <conditionalFormatting sqref="F8:M8">
    <cfRule type="colorScale" priority="30">
      <colorScale>
        <cfvo type="min"/>
        <cfvo type="percentile" val="50"/>
        <cfvo type="max"/>
        <color rgb="FFF8696B"/>
        <color rgb="FFFFEB84"/>
        <color rgb="FF63BE7B"/>
      </colorScale>
    </cfRule>
  </conditionalFormatting>
  <conditionalFormatting sqref="AG9:AI10">
    <cfRule type="containsText" dxfId="404" priority="27" operator="containsText" text="E">
      <formula>NOT(ISERROR(SEARCH("E",AG9)))</formula>
    </cfRule>
    <cfRule type="containsText" dxfId="403" priority="28" operator="containsText" text="B">
      <formula>NOT(ISERROR(SEARCH("B",AG9)))</formula>
    </cfRule>
    <cfRule type="containsText" dxfId="402" priority="29" operator="containsText" text="A">
      <formula>NOT(ISERROR(SEARCH("A",AG9)))</formula>
    </cfRule>
  </conditionalFormatting>
  <conditionalFormatting sqref="AJ9:AJ10">
    <cfRule type="containsText" dxfId="401" priority="24" operator="containsText" text="E">
      <formula>NOT(ISERROR(SEARCH("E",AJ9)))</formula>
    </cfRule>
    <cfRule type="containsText" dxfId="400" priority="25" operator="containsText" text="B">
      <formula>NOT(ISERROR(SEARCH("B",AJ9)))</formula>
    </cfRule>
    <cfRule type="containsText" dxfId="399" priority="26" operator="containsText" text="A">
      <formula>NOT(ISERROR(SEARCH("A",AJ9)))</formula>
    </cfRule>
  </conditionalFormatting>
  <conditionalFormatting sqref="AJ9:AJ10">
    <cfRule type="containsText" dxfId="398" priority="21" operator="containsText" text="E">
      <formula>NOT(ISERROR(SEARCH("E",AJ9)))</formula>
    </cfRule>
    <cfRule type="containsText" dxfId="397" priority="22" operator="containsText" text="B">
      <formula>NOT(ISERROR(SEARCH("B",AJ9)))</formula>
    </cfRule>
    <cfRule type="containsText" dxfId="396" priority="23" operator="containsText" text="A">
      <formula>NOT(ISERROR(SEARCH("A",AJ9)))</formula>
    </cfRule>
  </conditionalFormatting>
  <conditionalFormatting sqref="F10:M10">
    <cfRule type="colorScale" priority="14">
      <colorScale>
        <cfvo type="min"/>
        <cfvo type="percentile" val="50"/>
        <cfvo type="max"/>
        <color rgb="FFF8696B"/>
        <color rgb="FFFFEB84"/>
        <color rgb="FF63BE7B"/>
      </colorScale>
    </cfRule>
  </conditionalFormatting>
  <conditionalFormatting sqref="F9:M9">
    <cfRule type="colorScale" priority="13">
      <colorScale>
        <cfvo type="min"/>
        <cfvo type="percentile" val="50"/>
        <cfvo type="max"/>
        <color rgb="FFF8696B"/>
        <color rgb="FFFFEB84"/>
        <color rgb="FF63BE7B"/>
      </colorScale>
    </cfRule>
  </conditionalFormatting>
  <conditionalFormatting sqref="AA9:AA10">
    <cfRule type="containsText" dxfId="395" priority="1" operator="containsText" text="D">
      <formula>NOT(ISERROR(SEARCH("D",AA9)))</formula>
    </cfRule>
    <cfRule type="containsText" dxfId="394" priority="2" operator="containsText" text="S">
      <formula>NOT(ISERROR(SEARCH("S",AA9)))</formula>
    </cfRule>
    <cfRule type="containsText" dxfId="393" priority="3" operator="containsText" text="F">
      <formula>NOT(ISERROR(SEARCH("F",AA9)))</formula>
    </cfRule>
    <cfRule type="containsText" dxfId="392" priority="4" operator="containsText" text="E">
      <formula>NOT(ISERROR(SEARCH("E",AA9)))</formula>
    </cfRule>
    <cfRule type="containsText" dxfId="391" priority="5" operator="containsText" text="B">
      <formula>NOT(ISERROR(SEARCH("B",AA9)))</formula>
    </cfRule>
    <cfRule type="containsText" dxfId="390" priority="6" operator="containsText" text="A">
      <formula>NOT(ISERROR(SEARCH("A",AA9)))</formula>
    </cfRule>
  </conditionalFormatting>
  <dataValidations count="1">
    <dataValidation type="list" allowBlank="1" showInputMessage="1" showErrorMessage="1" sqref="AJ2:AJ10" xr:uid="{04931E00-2890-9A49-8532-8BA9D5B9837D}">
      <formula1>"強風,外差し,イン先行,タフ"</formula1>
    </dataValidation>
  </dataValidations>
  <pageMargins left="0.7" right="0.7" top="0.75" bottom="0.75" header="0.3" footer="0.3"/>
  <pageSetup paperSize="9" orientation="portrait" horizontalDpi="4294967292" verticalDpi="4294967292"/>
  <ignoredErrors>
    <ignoredError sqref="N2:P4 Q2:Q4 N5:Q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11"/>
  <sheetViews>
    <sheetView workbookViewId="0">
      <pane xSplit="5" ySplit="1" topLeftCell="O2" activePane="bottomRight" state="frozen"/>
      <selection activeCell="E24" sqref="E24"/>
      <selection pane="topRight" activeCell="E24" sqref="E24"/>
      <selection pane="bottomLeft" activeCell="E24" sqref="E24"/>
      <selection pane="bottomRight" activeCell="O8" sqref="O8:R11"/>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104</v>
      </c>
      <c r="O1" s="1" t="s">
        <v>47</v>
      </c>
      <c r="P1" s="1" t="s">
        <v>70</v>
      </c>
      <c r="Q1" s="1" t="s">
        <v>48</v>
      </c>
      <c r="R1" s="1" t="s">
        <v>49</v>
      </c>
      <c r="S1" s="2" t="s">
        <v>89</v>
      </c>
      <c r="T1" s="2" t="s">
        <v>51</v>
      </c>
      <c r="U1" s="3" t="s">
        <v>52</v>
      </c>
      <c r="V1" s="3" t="s">
        <v>53</v>
      </c>
      <c r="W1" s="3" t="s">
        <v>54</v>
      </c>
      <c r="X1" s="3" t="s">
        <v>90</v>
      </c>
      <c r="Y1" s="4" t="s">
        <v>176</v>
      </c>
      <c r="Z1" s="4" t="s">
        <v>177</v>
      </c>
      <c r="AA1" s="4" t="s">
        <v>194</v>
      </c>
      <c r="AB1" s="4" t="s">
        <v>195</v>
      </c>
      <c r="AC1" s="4" t="s">
        <v>9</v>
      </c>
      <c r="AD1" s="4" t="s">
        <v>91</v>
      </c>
      <c r="AE1" s="4" t="s">
        <v>10</v>
      </c>
      <c r="AF1" s="4" t="s">
        <v>11</v>
      </c>
      <c r="AG1" s="4"/>
      <c r="AH1" s="4" t="s">
        <v>12</v>
      </c>
      <c r="AI1" s="4" t="s">
        <v>13</v>
      </c>
      <c r="AJ1" s="4" t="s">
        <v>55</v>
      </c>
      <c r="AK1" s="4" t="s">
        <v>92</v>
      </c>
      <c r="AL1" s="1" t="s">
        <v>93</v>
      </c>
      <c r="AM1" s="22" t="s">
        <v>178</v>
      </c>
    </row>
    <row r="2" spans="1:39" s="5" customFormat="1">
      <c r="A2" s="28">
        <v>44226</v>
      </c>
      <c r="B2" s="27" t="s">
        <v>193</v>
      </c>
      <c r="C2" s="29" t="s">
        <v>209</v>
      </c>
      <c r="D2" s="30">
        <v>7.2939814814814818E-2</v>
      </c>
      <c r="E2" s="41" t="s">
        <v>237</v>
      </c>
      <c r="F2" s="10">
        <v>12.4</v>
      </c>
      <c r="G2" s="10">
        <v>11.1</v>
      </c>
      <c r="H2" s="10">
        <v>11.2</v>
      </c>
      <c r="I2" s="10">
        <v>11.4</v>
      </c>
      <c r="J2" s="10">
        <v>11.8</v>
      </c>
      <c r="K2" s="10">
        <v>12.2</v>
      </c>
      <c r="L2" s="10">
        <v>11.6</v>
      </c>
      <c r="M2" s="10">
        <v>11.7</v>
      </c>
      <c r="N2" s="10">
        <v>11.8</v>
      </c>
      <c r="O2" s="31">
        <f t="shared" ref="O2:O7" si="0">SUM(F2:H2)</f>
        <v>34.700000000000003</v>
      </c>
      <c r="P2" s="31">
        <f t="shared" ref="P2:P7" si="1">SUM(I2:K2)</f>
        <v>35.400000000000006</v>
      </c>
      <c r="Q2" s="31">
        <f t="shared" ref="Q2:Q7" si="2">SUM(L2:N2)</f>
        <v>35.099999999999994</v>
      </c>
      <c r="R2" s="32">
        <f t="shared" ref="R2:R7" si="3">SUM(F2:J2)</f>
        <v>57.900000000000006</v>
      </c>
      <c r="S2" s="11" t="s">
        <v>236</v>
      </c>
      <c r="T2" s="11" t="s">
        <v>223</v>
      </c>
      <c r="U2" s="13" t="s">
        <v>238</v>
      </c>
      <c r="V2" s="13" t="s">
        <v>239</v>
      </c>
      <c r="W2" s="13" t="s">
        <v>240</v>
      </c>
      <c r="X2" s="13" t="s">
        <v>180</v>
      </c>
      <c r="Y2" s="12">
        <v>16.2</v>
      </c>
      <c r="Z2" s="12">
        <v>16.8</v>
      </c>
      <c r="AA2" s="12">
        <v>8.8000000000000007</v>
      </c>
      <c r="AB2" s="11" t="s">
        <v>199</v>
      </c>
      <c r="AC2" s="12">
        <v>-3.6</v>
      </c>
      <c r="AD2" s="12" t="s">
        <v>347</v>
      </c>
      <c r="AE2" s="12">
        <v>-2.2000000000000002</v>
      </c>
      <c r="AF2" s="12">
        <v>-1.4</v>
      </c>
      <c r="AG2" s="12"/>
      <c r="AH2" s="11" t="s">
        <v>354</v>
      </c>
      <c r="AI2" s="11" t="s">
        <v>349</v>
      </c>
      <c r="AJ2" s="11" t="s">
        <v>200</v>
      </c>
      <c r="AK2" s="8"/>
      <c r="AL2" s="8" t="s">
        <v>321</v>
      </c>
      <c r="AM2" s="35" t="s">
        <v>322</v>
      </c>
    </row>
    <row r="3" spans="1:39" s="5" customFormat="1">
      <c r="A3" s="28">
        <v>44226</v>
      </c>
      <c r="B3" s="27" t="s">
        <v>187</v>
      </c>
      <c r="C3" s="29" t="s">
        <v>209</v>
      </c>
      <c r="D3" s="30">
        <v>7.5057870370370372E-2</v>
      </c>
      <c r="E3" s="41" t="s">
        <v>261</v>
      </c>
      <c r="F3" s="10">
        <v>12.6</v>
      </c>
      <c r="G3" s="10">
        <v>11.9</v>
      </c>
      <c r="H3" s="10">
        <v>12.6</v>
      </c>
      <c r="I3" s="10">
        <v>12.8</v>
      </c>
      <c r="J3" s="10">
        <v>12.6</v>
      </c>
      <c r="K3" s="10">
        <v>12.3</v>
      </c>
      <c r="L3" s="10">
        <v>11.1</v>
      </c>
      <c r="M3" s="10">
        <v>11.2</v>
      </c>
      <c r="N3" s="10">
        <v>11.4</v>
      </c>
      <c r="O3" s="31">
        <f t="shared" si="0"/>
        <v>37.1</v>
      </c>
      <c r="P3" s="31">
        <f t="shared" si="1"/>
        <v>37.700000000000003</v>
      </c>
      <c r="Q3" s="31">
        <f t="shared" si="2"/>
        <v>33.699999999999996</v>
      </c>
      <c r="R3" s="32">
        <f t="shared" si="3"/>
        <v>62.500000000000007</v>
      </c>
      <c r="S3" s="11" t="s">
        <v>210</v>
      </c>
      <c r="T3" s="11" t="s">
        <v>211</v>
      </c>
      <c r="U3" s="13" t="s">
        <v>262</v>
      </c>
      <c r="V3" s="13" t="s">
        <v>263</v>
      </c>
      <c r="W3" s="13" t="s">
        <v>256</v>
      </c>
      <c r="X3" s="13" t="s">
        <v>180</v>
      </c>
      <c r="Y3" s="12">
        <v>16.2</v>
      </c>
      <c r="Z3" s="12">
        <v>16.8</v>
      </c>
      <c r="AA3" s="12">
        <v>8.8000000000000007</v>
      </c>
      <c r="AB3" s="11" t="s">
        <v>199</v>
      </c>
      <c r="AC3" s="12">
        <v>0.8</v>
      </c>
      <c r="AD3" s="12">
        <v>-1</v>
      </c>
      <c r="AE3" s="12">
        <v>1.2</v>
      </c>
      <c r="AF3" s="12">
        <v>-1.4</v>
      </c>
      <c r="AG3" s="12"/>
      <c r="AH3" s="11" t="s">
        <v>352</v>
      </c>
      <c r="AI3" s="11" t="s">
        <v>348</v>
      </c>
      <c r="AJ3" s="11" t="s">
        <v>200</v>
      </c>
      <c r="AK3" s="8"/>
      <c r="AL3" s="8" t="s">
        <v>331</v>
      </c>
      <c r="AM3" s="35" t="s">
        <v>334</v>
      </c>
    </row>
    <row r="4" spans="1:39" s="5" customFormat="1">
      <c r="A4" s="28">
        <v>44227</v>
      </c>
      <c r="B4" s="27" t="s">
        <v>198</v>
      </c>
      <c r="C4" s="29" t="s">
        <v>209</v>
      </c>
      <c r="D4" s="30">
        <v>7.7083333333333337E-2</v>
      </c>
      <c r="E4" s="41" t="s">
        <v>282</v>
      </c>
      <c r="F4" s="10">
        <v>13.2</v>
      </c>
      <c r="G4" s="10">
        <v>12.1</v>
      </c>
      <c r="H4" s="10">
        <v>13</v>
      </c>
      <c r="I4" s="10">
        <v>13.1</v>
      </c>
      <c r="J4" s="10">
        <v>13</v>
      </c>
      <c r="K4" s="10">
        <v>12.9</v>
      </c>
      <c r="L4" s="10">
        <v>11.7</v>
      </c>
      <c r="M4" s="10">
        <v>10.9</v>
      </c>
      <c r="N4" s="10">
        <v>11.1</v>
      </c>
      <c r="O4" s="31">
        <f t="shared" si="0"/>
        <v>38.299999999999997</v>
      </c>
      <c r="P4" s="31">
        <f t="shared" si="1"/>
        <v>39</v>
      </c>
      <c r="Q4" s="31">
        <f t="shared" si="2"/>
        <v>33.700000000000003</v>
      </c>
      <c r="R4" s="32">
        <f t="shared" si="3"/>
        <v>64.400000000000006</v>
      </c>
      <c r="S4" s="11" t="s">
        <v>210</v>
      </c>
      <c r="T4" s="11" t="s">
        <v>211</v>
      </c>
      <c r="U4" s="13" t="s">
        <v>259</v>
      </c>
      <c r="V4" s="13" t="s">
        <v>242</v>
      </c>
      <c r="W4" s="13" t="s">
        <v>283</v>
      </c>
      <c r="X4" s="13" t="s">
        <v>180</v>
      </c>
      <c r="Y4" s="36">
        <v>14.6</v>
      </c>
      <c r="Z4" s="37">
        <v>14.5</v>
      </c>
      <c r="AA4" s="37">
        <v>9.3000000000000007</v>
      </c>
      <c r="AB4" s="11" t="s">
        <v>199</v>
      </c>
      <c r="AC4" s="12">
        <v>1.9</v>
      </c>
      <c r="AD4" s="12">
        <v>-1.3</v>
      </c>
      <c r="AE4" s="12">
        <v>2.1</v>
      </c>
      <c r="AF4" s="12">
        <v>-1.5</v>
      </c>
      <c r="AG4" s="12"/>
      <c r="AH4" s="11" t="s">
        <v>352</v>
      </c>
      <c r="AI4" s="11" t="s">
        <v>349</v>
      </c>
      <c r="AJ4" s="11" t="s">
        <v>200</v>
      </c>
      <c r="AK4" s="8"/>
      <c r="AL4" s="8" t="s">
        <v>341</v>
      </c>
      <c r="AM4" s="35" t="s">
        <v>340</v>
      </c>
    </row>
    <row r="5" spans="1:39" s="5" customFormat="1">
      <c r="A5" s="28">
        <v>44227</v>
      </c>
      <c r="B5" s="27" t="s">
        <v>190</v>
      </c>
      <c r="C5" s="29" t="s">
        <v>209</v>
      </c>
      <c r="D5" s="30">
        <v>7.3668981481481488E-2</v>
      </c>
      <c r="E5" s="41" t="s">
        <v>289</v>
      </c>
      <c r="F5" s="10">
        <v>13.1</v>
      </c>
      <c r="G5" s="10">
        <v>11.3</v>
      </c>
      <c r="H5" s="10">
        <v>11.8</v>
      </c>
      <c r="I5" s="10">
        <v>12.1</v>
      </c>
      <c r="J5" s="10">
        <v>12.1</v>
      </c>
      <c r="K5" s="10">
        <v>12.2</v>
      </c>
      <c r="L5" s="10">
        <v>11.6</v>
      </c>
      <c r="M5" s="10">
        <v>11.2</v>
      </c>
      <c r="N5" s="10">
        <v>11.1</v>
      </c>
      <c r="O5" s="31">
        <f t="shared" si="0"/>
        <v>36.200000000000003</v>
      </c>
      <c r="P5" s="31">
        <f t="shared" si="1"/>
        <v>36.4</v>
      </c>
      <c r="Q5" s="31">
        <f t="shared" si="2"/>
        <v>33.9</v>
      </c>
      <c r="R5" s="32">
        <f t="shared" si="3"/>
        <v>60.400000000000006</v>
      </c>
      <c r="S5" s="11" t="s">
        <v>212</v>
      </c>
      <c r="T5" s="11" t="s">
        <v>211</v>
      </c>
      <c r="U5" s="13" t="s">
        <v>259</v>
      </c>
      <c r="V5" s="13" t="s">
        <v>256</v>
      </c>
      <c r="W5" s="13" t="s">
        <v>290</v>
      </c>
      <c r="X5" s="13" t="s">
        <v>180</v>
      </c>
      <c r="Y5" s="36">
        <v>14.6</v>
      </c>
      <c r="Z5" s="37">
        <v>14.5</v>
      </c>
      <c r="AA5" s="37">
        <v>9.3000000000000007</v>
      </c>
      <c r="AB5" s="11" t="s">
        <v>199</v>
      </c>
      <c r="AC5" s="12">
        <v>-1.5</v>
      </c>
      <c r="AD5" s="12">
        <v>-0.6</v>
      </c>
      <c r="AE5" s="12">
        <v>-0.6</v>
      </c>
      <c r="AF5" s="12">
        <v>-1.5</v>
      </c>
      <c r="AG5" s="12" t="s">
        <v>353</v>
      </c>
      <c r="AH5" s="11" t="s">
        <v>351</v>
      </c>
      <c r="AI5" s="11" t="s">
        <v>349</v>
      </c>
      <c r="AJ5" s="11" t="s">
        <v>180</v>
      </c>
      <c r="AK5" s="8"/>
      <c r="AL5" s="8" t="s">
        <v>307</v>
      </c>
      <c r="AM5" s="35" t="s">
        <v>308</v>
      </c>
    </row>
    <row r="6" spans="1:39" s="5" customFormat="1">
      <c r="A6" s="28">
        <v>44227</v>
      </c>
      <c r="B6" s="27" t="s">
        <v>188</v>
      </c>
      <c r="C6" s="29" t="s">
        <v>209</v>
      </c>
      <c r="D6" s="30">
        <v>7.5023148148148144E-2</v>
      </c>
      <c r="E6" s="41" t="s">
        <v>297</v>
      </c>
      <c r="F6" s="10">
        <v>12.9</v>
      </c>
      <c r="G6" s="10">
        <v>11.3</v>
      </c>
      <c r="H6" s="10">
        <v>11.7</v>
      </c>
      <c r="I6" s="10">
        <v>11.7</v>
      </c>
      <c r="J6" s="10">
        <v>11.9</v>
      </c>
      <c r="K6" s="10">
        <v>12.2</v>
      </c>
      <c r="L6" s="10">
        <v>11.9</v>
      </c>
      <c r="M6" s="10">
        <v>12.7</v>
      </c>
      <c r="N6" s="10">
        <v>11.9</v>
      </c>
      <c r="O6" s="31">
        <f t="shared" si="0"/>
        <v>35.900000000000006</v>
      </c>
      <c r="P6" s="31">
        <f t="shared" si="1"/>
        <v>35.799999999999997</v>
      </c>
      <c r="Q6" s="31">
        <f t="shared" si="2"/>
        <v>36.5</v>
      </c>
      <c r="R6" s="32">
        <f t="shared" si="3"/>
        <v>59.500000000000007</v>
      </c>
      <c r="S6" s="11" t="s">
        <v>222</v>
      </c>
      <c r="T6" s="11" t="s">
        <v>276</v>
      </c>
      <c r="U6" s="13" t="s">
        <v>259</v>
      </c>
      <c r="V6" s="13" t="s">
        <v>227</v>
      </c>
      <c r="W6" s="13" t="s">
        <v>298</v>
      </c>
      <c r="X6" s="13" t="s">
        <v>180</v>
      </c>
      <c r="Y6" s="36">
        <v>14.6</v>
      </c>
      <c r="Z6" s="37">
        <v>14.5</v>
      </c>
      <c r="AA6" s="37">
        <v>9.3000000000000007</v>
      </c>
      <c r="AB6" s="11" t="s">
        <v>199</v>
      </c>
      <c r="AC6" s="12">
        <v>1.2</v>
      </c>
      <c r="AD6" s="12" t="s">
        <v>347</v>
      </c>
      <c r="AE6" s="12">
        <v>2.7</v>
      </c>
      <c r="AF6" s="12">
        <v>-1.5</v>
      </c>
      <c r="AG6" s="12"/>
      <c r="AH6" s="11" t="s">
        <v>350</v>
      </c>
      <c r="AI6" s="11" t="s">
        <v>348</v>
      </c>
      <c r="AJ6" s="11" t="s">
        <v>180</v>
      </c>
      <c r="AK6" s="8"/>
      <c r="AL6" s="8" t="s">
        <v>332</v>
      </c>
      <c r="AM6" s="35" t="s">
        <v>333</v>
      </c>
    </row>
    <row r="7" spans="1:39" s="5" customFormat="1">
      <c r="A7" s="28">
        <v>44233</v>
      </c>
      <c r="B7" s="27" t="s">
        <v>191</v>
      </c>
      <c r="C7" s="29" t="s">
        <v>209</v>
      </c>
      <c r="D7" s="30">
        <v>7.4375000000000011E-2</v>
      </c>
      <c r="E7" s="41" t="s">
        <v>381</v>
      </c>
      <c r="F7" s="10">
        <v>12.8</v>
      </c>
      <c r="G7" s="10">
        <v>11.5</v>
      </c>
      <c r="H7" s="10">
        <v>11.9</v>
      </c>
      <c r="I7" s="10">
        <v>12</v>
      </c>
      <c r="J7" s="10">
        <v>12.3</v>
      </c>
      <c r="K7" s="10">
        <v>12.2</v>
      </c>
      <c r="L7" s="10">
        <v>11.6</v>
      </c>
      <c r="M7" s="10">
        <v>11.3</v>
      </c>
      <c r="N7" s="10">
        <v>12</v>
      </c>
      <c r="O7" s="31">
        <f t="shared" si="0"/>
        <v>36.200000000000003</v>
      </c>
      <c r="P7" s="31">
        <f t="shared" si="1"/>
        <v>36.5</v>
      </c>
      <c r="Q7" s="31">
        <f t="shared" si="2"/>
        <v>34.9</v>
      </c>
      <c r="R7" s="32">
        <f t="shared" si="3"/>
        <v>60.5</v>
      </c>
      <c r="S7" s="11" t="s">
        <v>212</v>
      </c>
      <c r="T7" s="11" t="s">
        <v>223</v>
      </c>
      <c r="U7" s="13" t="s">
        <v>259</v>
      </c>
      <c r="V7" s="13" t="s">
        <v>213</v>
      </c>
      <c r="W7" s="47" t="s">
        <v>382</v>
      </c>
      <c r="X7" s="13" t="s">
        <v>180</v>
      </c>
      <c r="Y7" s="12">
        <v>14.7</v>
      </c>
      <c r="Z7" s="12">
        <v>14.9</v>
      </c>
      <c r="AA7" s="12">
        <v>9.5</v>
      </c>
      <c r="AB7" s="11" t="s">
        <v>199</v>
      </c>
      <c r="AC7" s="12">
        <v>-1.5</v>
      </c>
      <c r="AD7" s="12">
        <v>-0.3</v>
      </c>
      <c r="AE7" s="12">
        <v>-0.2</v>
      </c>
      <c r="AF7" s="12">
        <v>-1.6</v>
      </c>
      <c r="AG7" s="12"/>
      <c r="AH7" s="11" t="s">
        <v>349</v>
      </c>
      <c r="AI7" s="11" t="s">
        <v>349</v>
      </c>
      <c r="AJ7" s="11" t="s">
        <v>200</v>
      </c>
      <c r="AK7" s="8"/>
      <c r="AL7" s="8" t="s">
        <v>464</v>
      </c>
      <c r="AM7" s="35" t="s">
        <v>465</v>
      </c>
    </row>
    <row r="8" spans="1:39" s="5" customFormat="1">
      <c r="A8" s="28">
        <v>44240</v>
      </c>
      <c r="B8" s="26" t="s">
        <v>356</v>
      </c>
      <c r="C8" s="29" t="s">
        <v>209</v>
      </c>
      <c r="D8" s="30">
        <v>7.5057870370370372E-2</v>
      </c>
      <c r="E8" s="41" t="s">
        <v>490</v>
      </c>
      <c r="F8" s="10">
        <v>13</v>
      </c>
      <c r="G8" s="10">
        <v>11.4</v>
      </c>
      <c r="H8" s="10">
        <v>12.3</v>
      </c>
      <c r="I8" s="10">
        <v>12.7</v>
      </c>
      <c r="J8" s="10">
        <v>12.6</v>
      </c>
      <c r="K8" s="10">
        <v>12.6</v>
      </c>
      <c r="L8" s="10">
        <v>11.4</v>
      </c>
      <c r="M8" s="10">
        <v>11.2</v>
      </c>
      <c r="N8" s="10">
        <v>11.3</v>
      </c>
      <c r="O8" s="31">
        <f>SUM(F8:H8)</f>
        <v>36.700000000000003</v>
      </c>
      <c r="P8" s="31">
        <f>SUM(I8:K8)</f>
        <v>37.9</v>
      </c>
      <c r="Q8" s="31">
        <f>SUM(L8:N8)</f>
        <v>33.900000000000006</v>
      </c>
      <c r="R8" s="32">
        <f>SUM(F8:J8)</f>
        <v>62.000000000000007</v>
      </c>
      <c r="S8" s="11" t="s">
        <v>212</v>
      </c>
      <c r="T8" s="11" t="s">
        <v>211</v>
      </c>
      <c r="U8" s="13" t="s">
        <v>259</v>
      </c>
      <c r="V8" s="13" t="s">
        <v>213</v>
      </c>
      <c r="W8" s="13" t="s">
        <v>283</v>
      </c>
      <c r="X8" s="11" t="s">
        <v>200</v>
      </c>
      <c r="Y8" s="12">
        <v>14.6</v>
      </c>
      <c r="Z8" s="12">
        <v>13.7</v>
      </c>
      <c r="AA8" s="12">
        <v>9.1999999999999993</v>
      </c>
      <c r="AB8" s="11" t="s">
        <v>199</v>
      </c>
      <c r="AC8" s="12">
        <v>-0.3</v>
      </c>
      <c r="AD8" s="12">
        <v>-1</v>
      </c>
      <c r="AE8" s="12">
        <v>0.3</v>
      </c>
      <c r="AF8" s="12">
        <v>-1.6</v>
      </c>
      <c r="AG8" s="12"/>
      <c r="AH8" s="11" t="s">
        <v>349</v>
      </c>
      <c r="AI8" s="11" t="s">
        <v>349</v>
      </c>
      <c r="AJ8" s="11" t="s">
        <v>200</v>
      </c>
      <c r="AK8" s="8"/>
      <c r="AL8" s="8" t="s">
        <v>555</v>
      </c>
      <c r="AM8" s="35" t="s">
        <v>556</v>
      </c>
    </row>
    <row r="9" spans="1:39" s="5" customFormat="1">
      <c r="A9" s="28">
        <v>44241</v>
      </c>
      <c r="B9" s="27" t="s">
        <v>193</v>
      </c>
      <c r="C9" s="29" t="s">
        <v>209</v>
      </c>
      <c r="D9" s="30">
        <v>7.3692129629629635E-2</v>
      </c>
      <c r="E9" s="41" t="s">
        <v>513</v>
      </c>
      <c r="F9" s="10">
        <v>12.8</v>
      </c>
      <c r="G9" s="10">
        <v>10.9</v>
      </c>
      <c r="H9" s="10">
        <v>11.8</v>
      </c>
      <c r="I9" s="10">
        <v>12.2</v>
      </c>
      <c r="J9" s="10">
        <v>12.6</v>
      </c>
      <c r="K9" s="10">
        <v>12.1</v>
      </c>
      <c r="L9" s="10">
        <v>11.3</v>
      </c>
      <c r="M9" s="10">
        <v>11.3</v>
      </c>
      <c r="N9" s="10">
        <v>11.7</v>
      </c>
      <c r="O9" s="31">
        <f>SUM(F9:H9)</f>
        <v>35.5</v>
      </c>
      <c r="P9" s="31">
        <f>SUM(I9:K9)</f>
        <v>36.9</v>
      </c>
      <c r="Q9" s="31">
        <f>SUM(L9:N9)</f>
        <v>34.299999999999997</v>
      </c>
      <c r="R9" s="32">
        <f>SUM(F9:J9)</f>
        <v>60.300000000000004</v>
      </c>
      <c r="S9" s="11" t="s">
        <v>212</v>
      </c>
      <c r="T9" s="11" t="s">
        <v>211</v>
      </c>
      <c r="U9" s="13" t="s">
        <v>514</v>
      </c>
      <c r="V9" s="13" t="s">
        <v>365</v>
      </c>
      <c r="W9" s="13" t="s">
        <v>213</v>
      </c>
      <c r="X9" s="11" t="s">
        <v>200</v>
      </c>
      <c r="Y9" s="12">
        <v>13.7</v>
      </c>
      <c r="Z9" s="12">
        <v>13.1</v>
      </c>
      <c r="AA9" s="12">
        <v>9.3000000000000007</v>
      </c>
      <c r="AB9" s="11" t="s">
        <v>199</v>
      </c>
      <c r="AC9" s="12">
        <v>-2.1</v>
      </c>
      <c r="AD9" s="12">
        <v>-0.7</v>
      </c>
      <c r="AE9" s="12">
        <v>-1.3</v>
      </c>
      <c r="AF9" s="12">
        <v>-1.5</v>
      </c>
      <c r="AG9" s="12"/>
      <c r="AH9" s="11" t="s">
        <v>354</v>
      </c>
      <c r="AI9" s="11" t="s">
        <v>349</v>
      </c>
      <c r="AJ9" s="11" t="s">
        <v>200</v>
      </c>
      <c r="AK9" s="8"/>
      <c r="AL9" s="8" t="s">
        <v>541</v>
      </c>
      <c r="AM9" s="35" t="s">
        <v>542</v>
      </c>
    </row>
    <row r="10" spans="1:39" s="5" customFormat="1">
      <c r="A10" s="28">
        <v>44241</v>
      </c>
      <c r="B10" s="26" t="s">
        <v>192</v>
      </c>
      <c r="C10" s="29" t="s">
        <v>209</v>
      </c>
      <c r="D10" s="30">
        <v>7.2962962962962966E-2</v>
      </c>
      <c r="E10" s="42" t="s">
        <v>519</v>
      </c>
      <c r="F10" s="10">
        <v>12.7</v>
      </c>
      <c r="G10" s="10">
        <v>11.2</v>
      </c>
      <c r="H10" s="10">
        <v>11.4</v>
      </c>
      <c r="I10" s="10">
        <v>11.5</v>
      </c>
      <c r="J10" s="10">
        <v>11.7</v>
      </c>
      <c r="K10" s="10">
        <v>11.6</v>
      </c>
      <c r="L10" s="10">
        <v>11.7</v>
      </c>
      <c r="M10" s="10">
        <v>11.6</v>
      </c>
      <c r="N10" s="10">
        <v>12</v>
      </c>
      <c r="O10" s="31">
        <f t="shared" ref="O10:O11" si="4">SUM(F10:H10)</f>
        <v>35.299999999999997</v>
      </c>
      <c r="P10" s="31">
        <f t="shared" ref="P10:P11" si="5">SUM(I10:K10)</f>
        <v>34.799999999999997</v>
      </c>
      <c r="Q10" s="31">
        <f t="shared" ref="Q10:Q11" si="6">SUM(L10:N10)</f>
        <v>35.299999999999997</v>
      </c>
      <c r="R10" s="32">
        <f t="shared" ref="R10:R11" si="7">SUM(F10:J10)</f>
        <v>58.5</v>
      </c>
      <c r="S10" s="11" t="s">
        <v>222</v>
      </c>
      <c r="T10" s="11" t="s">
        <v>223</v>
      </c>
      <c r="U10" s="13" t="s">
        <v>259</v>
      </c>
      <c r="V10" s="13" t="s">
        <v>488</v>
      </c>
      <c r="W10" s="13" t="s">
        <v>227</v>
      </c>
      <c r="X10" s="11" t="s">
        <v>200</v>
      </c>
      <c r="Y10" s="12">
        <v>13.7</v>
      </c>
      <c r="Z10" s="12">
        <v>13.1</v>
      </c>
      <c r="AA10" s="12">
        <v>9.3000000000000007</v>
      </c>
      <c r="AB10" s="11" t="s">
        <v>199</v>
      </c>
      <c r="AC10" s="12">
        <v>-0.9</v>
      </c>
      <c r="AD10" s="12" t="s">
        <v>347</v>
      </c>
      <c r="AE10" s="12">
        <v>0.6</v>
      </c>
      <c r="AF10" s="12">
        <v>-1.5</v>
      </c>
      <c r="AG10" s="12"/>
      <c r="AH10" s="11" t="s">
        <v>348</v>
      </c>
      <c r="AI10" s="11" t="s">
        <v>349</v>
      </c>
      <c r="AJ10" s="11" t="s">
        <v>200</v>
      </c>
      <c r="AK10" s="8"/>
      <c r="AL10" s="8" t="s">
        <v>527</v>
      </c>
      <c r="AM10" s="35" t="s">
        <v>528</v>
      </c>
    </row>
    <row r="11" spans="1:39" s="5" customFormat="1">
      <c r="A11" s="28">
        <v>44241</v>
      </c>
      <c r="B11" s="27" t="s">
        <v>182</v>
      </c>
      <c r="C11" s="29" t="s">
        <v>209</v>
      </c>
      <c r="D11" s="30">
        <v>7.4375000000000011E-2</v>
      </c>
      <c r="E11" s="42" t="s">
        <v>522</v>
      </c>
      <c r="F11" s="10">
        <v>13</v>
      </c>
      <c r="G11" s="10">
        <v>11.8</v>
      </c>
      <c r="H11" s="10">
        <v>12.6</v>
      </c>
      <c r="I11" s="10">
        <v>12.2</v>
      </c>
      <c r="J11" s="10">
        <v>12.3</v>
      </c>
      <c r="K11" s="10">
        <v>11.9</v>
      </c>
      <c r="L11" s="10">
        <v>11.5</v>
      </c>
      <c r="M11" s="10">
        <v>10.8</v>
      </c>
      <c r="N11" s="10">
        <v>11.5</v>
      </c>
      <c r="O11" s="31">
        <f t="shared" si="4"/>
        <v>37.4</v>
      </c>
      <c r="P11" s="31">
        <f t="shared" si="5"/>
        <v>36.4</v>
      </c>
      <c r="Q11" s="31">
        <f t="shared" si="6"/>
        <v>33.799999999999997</v>
      </c>
      <c r="R11" s="32">
        <f t="shared" si="7"/>
        <v>61.899999999999991</v>
      </c>
      <c r="S11" s="11" t="s">
        <v>210</v>
      </c>
      <c r="T11" s="11" t="s">
        <v>211</v>
      </c>
      <c r="U11" s="13" t="s">
        <v>386</v>
      </c>
      <c r="V11" s="13" t="s">
        <v>213</v>
      </c>
      <c r="W11" s="13" t="s">
        <v>259</v>
      </c>
      <c r="X11" s="11" t="s">
        <v>200</v>
      </c>
      <c r="Y11" s="12">
        <v>13.7</v>
      </c>
      <c r="Z11" s="12">
        <v>13.1</v>
      </c>
      <c r="AA11" s="12">
        <v>9.3000000000000007</v>
      </c>
      <c r="AB11" s="11" t="s">
        <v>199</v>
      </c>
      <c r="AC11" s="12">
        <v>0.3</v>
      </c>
      <c r="AD11" s="12">
        <v>-0.9</v>
      </c>
      <c r="AE11" s="12">
        <v>0.9</v>
      </c>
      <c r="AF11" s="12">
        <v>-1.5</v>
      </c>
      <c r="AG11" s="12"/>
      <c r="AH11" s="11" t="s">
        <v>352</v>
      </c>
      <c r="AI11" s="11" t="s">
        <v>349</v>
      </c>
      <c r="AJ11" s="11" t="s">
        <v>199</v>
      </c>
      <c r="AK11" s="8"/>
      <c r="AL11" s="8"/>
      <c r="AM11" s="35"/>
    </row>
  </sheetData>
  <autoFilter ref="A1:AL1" xr:uid="{00000000-0009-0000-0000-000003000000}"/>
  <phoneticPr fontId="13"/>
  <conditionalFormatting sqref="AH2:AI3">
    <cfRule type="containsText" dxfId="389" priority="447" operator="containsText" text="E">
      <formula>NOT(ISERROR(SEARCH("E",AH2)))</formula>
    </cfRule>
    <cfRule type="containsText" dxfId="388" priority="448" operator="containsText" text="B">
      <formula>NOT(ISERROR(SEARCH("B",AH2)))</formula>
    </cfRule>
    <cfRule type="containsText" dxfId="387" priority="449" operator="containsText" text="A">
      <formula>NOT(ISERROR(SEARCH("A",AH2)))</formula>
    </cfRule>
  </conditionalFormatting>
  <conditionalFormatting sqref="AJ2:AJ3">
    <cfRule type="containsText" dxfId="386" priority="444" operator="containsText" text="E">
      <formula>NOT(ISERROR(SEARCH("E",AJ2)))</formula>
    </cfRule>
    <cfRule type="containsText" dxfId="385" priority="445" operator="containsText" text="B">
      <formula>NOT(ISERROR(SEARCH("B",AJ2)))</formula>
    </cfRule>
    <cfRule type="containsText" dxfId="384" priority="446" operator="containsText" text="A">
      <formula>NOT(ISERROR(SEARCH("A",AJ2)))</formula>
    </cfRule>
  </conditionalFormatting>
  <conditionalFormatting sqref="F2:N3">
    <cfRule type="colorScale" priority="443">
      <colorScale>
        <cfvo type="min"/>
        <cfvo type="percentile" val="50"/>
        <cfvo type="max"/>
        <color rgb="FFF8696B"/>
        <color rgb="FFFFEB84"/>
        <color rgb="FF63BE7B"/>
      </colorScale>
    </cfRule>
  </conditionalFormatting>
  <conditionalFormatting sqref="AK2:AK3">
    <cfRule type="containsText" dxfId="383" priority="440" operator="containsText" text="E">
      <formula>NOT(ISERROR(SEARCH("E",AK2)))</formula>
    </cfRule>
    <cfRule type="containsText" dxfId="382" priority="441" operator="containsText" text="B">
      <formula>NOT(ISERROR(SEARCH("B",AK2)))</formula>
    </cfRule>
    <cfRule type="containsText" dxfId="381" priority="442" operator="containsText" text="A">
      <formula>NOT(ISERROR(SEARCH("A",AK2)))</formula>
    </cfRule>
  </conditionalFormatting>
  <conditionalFormatting sqref="AH4:AI4">
    <cfRule type="containsText" dxfId="380" priority="437" operator="containsText" text="E">
      <formula>NOT(ISERROR(SEARCH("E",AH4)))</formula>
    </cfRule>
    <cfRule type="containsText" dxfId="379" priority="438" operator="containsText" text="B">
      <formula>NOT(ISERROR(SEARCH("B",AH4)))</formula>
    </cfRule>
    <cfRule type="containsText" dxfId="378" priority="439" operator="containsText" text="A">
      <formula>NOT(ISERROR(SEARCH("A",AH4)))</formula>
    </cfRule>
  </conditionalFormatting>
  <conditionalFormatting sqref="AJ4">
    <cfRule type="containsText" dxfId="377" priority="434" operator="containsText" text="E">
      <formula>NOT(ISERROR(SEARCH("E",AJ4)))</formula>
    </cfRule>
    <cfRule type="containsText" dxfId="376" priority="435" operator="containsText" text="B">
      <formula>NOT(ISERROR(SEARCH("B",AJ4)))</formula>
    </cfRule>
    <cfRule type="containsText" dxfId="375" priority="436" operator="containsText" text="A">
      <formula>NOT(ISERROR(SEARCH("A",AJ4)))</formula>
    </cfRule>
  </conditionalFormatting>
  <conditionalFormatting sqref="F4:N4">
    <cfRule type="colorScale" priority="433">
      <colorScale>
        <cfvo type="min"/>
        <cfvo type="percentile" val="50"/>
        <cfvo type="max"/>
        <color rgb="FFF8696B"/>
        <color rgb="FFFFEB84"/>
        <color rgb="FF63BE7B"/>
      </colorScale>
    </cfRule>
  </conditionalFormatting>
  <conditionalFormatting sqref="AK4">
    <cfRule type="containsText" dxfId="374" priority="430" operator="containsText" text="E">
      <formula>NOT(ISERROR(SEARCH("E",AK4)))</formula>
    </cfRule>
    <cfRule type="containsText" dxfId="373" priority="431" operator="containsText" text="B">
      <formula>NOT(ISERROR(SEARCH("B",AK4)))</formula>
    </cfRule>
    <cfRule type="containsText" dxfId="372" priority="432" operator="containsText" text="A">
      <formula>NOT(ISERROR(SEARCH("A",AK4)))</formula>
    </cfRule>
  </conditionalFormatting>
  <conditionalFormatting sqref="AH5:AI5">
    <cfRule type="containsText" dxfId="371" priority="427" operator="containsText" text="E">
      <formula>NOT(ISERROR(SEARCH("E",AH5)))</formula>
    </cfRule>
    <cfRule type="containsText" dxfId="370" priority="428" operator="containsText" text="B">
      <formula>NOT(ISERROR(SEARCH("B",AH5)))</formula>
    </cfRule>
    <cfRule type="containsText" dxfId="369" priority="429" operator="containsText" text="A">
      <formula>NOT(ISERROR(SEARCH("A",AH5)))</formula>
    </cfRule>
  </conditionalFormatting>
  <conditionalFormatting sqref="AJ5">
    <cfRule type="containsText" dxfId="368" priority="424" operator="containsText" text="E">
      <formula>NOT(ISERROR(SEARCH("E",AJ5)))</formula>
    </cfRule>
    <cfRule type="containsText" dxfId="367" priority="425" operator="containsText" text="B">
      <formula>NOT(ISERROR(SEARCH("B",AJ5)))</formula>
    </cfRule>
    <cfRule type="containsText" dxfId="366" priority="426" operator="containsText" text="A">
      <formula>NOT(ISERROR(SEARCH("A",AJ5)))</formula>
    </cfRule>
  </conditionalFormatting>
  <conditionalFormatting sqref="AK5">
    <cfRule type="containsText" dxfId="365" priority="420" operator="containsText" text="E">
      <formula>NOT(ISERROR(SEARCH("E",AK5)))</formula>
    </cfRule>
    <cfRule type="containsText" dxfId="364" priority="421" operator="containsText" text="B">
      <formula>NOT(ISERROR(SEARCH("B",AK5)))</formula>
    </cfRule>
    <cfRule type="containsText" dxfId="363" priority="422" operator="containsText" text="A">
      <formula>NOT(ISERROR(SEARCH("A",AK5)))</formula>
    </cfRule>
  </conditionalFormatting>
  <conditionalFormatting sqref="AH6:AI6">
    <cfRule type="containsText" dxfId="362" priority="417" operator="containsText" text="E">
      <formula>NOT(ISERROR(SEARCH("E",AH6)))</formula>
    </cfRule>
    <cfRule type="containsText" dxfId="361" priority="418" operator="containsText" text="B">
      <formula>NOT(ISERROR(SEARCH("B",AH6)))</formula>
    </cfRule>
    <cfRule type="containsText" dxfId="360" priority="419" operator="containsText" text="A">
      <formula>NOT(ISERROR(SEARCH("A",AH6)))</formula>
    </cfRule>
  </conditionalFormatting>
  <conditionalFormatting sqref="AJ6">
    <cfRule type="containsText" dxfId="359" priority="414" operator="containsText" text="E">
      <formula>NOT(ISERROR(SEARCH("E",AJ6)))</formula>
    </cfRule>
    <cfRule type="containsText" dxfId="358" priority="415" operator="containsText" text="B">
      <formula>NOT(ISERROR(SEARCH("B",AJ6)))</formula>
    </cfRule>
    <cfRule type="containsText" dxfId="357" priority="416" operator="containsText" text="A">
      <formula>NOT(ISERROR(SEARCH("A",AJ6)))</formula>
    </cfRule>
  </conditionalFormatting>
  <conditionalFormatting sqref="AK6">
    <cfRule type="containsText" dxfId="356" priority="410" operator="containsText" text="E">
      <formula>NOT(ISERROR(SEARCH("E",AK6)))</formula>
    </cfRule>
    <cfRule type="containsText" dxfId="355" priority="411" operator="containsText" text="B">
      <formula>NOT(ISERROR(SEARCH("B",AK6)))</formula>
    </cfRule>
    <cfRule type="containsText" dxfId="354" priority="412" operator="containsText" text="A">
      <formula>NOT(ISERROR(SEARCH("A",AK6)))</formula>
    </cfRule>
  </conditionalFormatting>
  <conditionalFormatting sqref="F6:N6">
    <cfRule type="colorScale" priority="1392">
      <colorScale>
        <cfvo type="min"/>
        <cfvo type="percentile" val="50"/>
        <cfvo type="max"/>
        <color rgb="FFF8696B"/>
        <color rgb="FFFFEB84"/>
        <color rgb="FF63BE7B"/>
      </colorScale>
    </cfRule>
  </conditionalFormatting>
  <conditionalFormatting sqref="AB2:AB6">
    <cfRule type="containsText" dxfId="353" priority="72" operator="containsText" text="D">
      <formula>NOT(ISERROR(SEARCH("D",AB2)))</formula>
    </cfRule>
    <cfRule type="containsText" dxfId="352" priority="73" operator="containsText" text="S">
      <formula>NOT(ISERROR(SEARCH("S",AB2)))</formula>
    </cfRule>
    <cfRule type="containsText" dxfId="351" priority="74" operator="containsText" text="F">
      <formula>NOT(ISERROR(SEARCH("F",AB2)))</formula>
    </cfRule>
    <cfRule type="containsText" dxfId="350" priority="75" operator="containsText" text="E">
      <formula>NOT(ISERROR(SEARCH("E",AB2)))</formula>
    </cfRule>
    <cfRule type="containsText" dxfId="349" priority="76" operator="containsText" text="B">
      <formula>NOT(ISERROR(SEARCH("B",AB2)))</formula>
    </cfRule>
    <cfRule type="containsText" dxfId="348" priority="77" operator="containsText" text="A">
      <formula>NOT(ISERROR(SEARCH("A",AB2)))</formula>
    </cfRule>
  </conditionalFormatting>
  <conditionalFormatting sqref="F5:N5">
    <cfRule type="colorScale" priority="71">
      <colorScale>
        <cfvo type="min"/>
        <cfvo type="percentile" val="50"/>
        <cfvo type="max"/>
        <color rgb="FFF8696B"/>
        <color rgb="FFFFEB84"/>
        <color rgb="FF63BE7B"/>
      </colorScale>
    </cfRule>
  </conditionalFormatting>
  <conditionalFormatting sqref="AH7:AI7">
    <cfRule type="containsText" dxfId="347" priority="67" operator="containsText" text="E">
      <formula>NOT(ISERROR(SEARCH("E",AH7)))</formula>
    </cfRule>
    <cfRule type="containsText" dxfId="346" priority="68" operator="containsText" text="B">
      <formula>NOT(ISERROR(SEARCH("B",AH7)))</formula>
    </cfRule>
    <cfRule type="containsText" dxfId="345" priority="69" operator="containsText" text="A">
      <formula>NOT(ISERROR(SEARCH("A",AH7)))</formula>
    </cfRule>
  </conditionalFormatting>
  <conditionalFormatting sqref="AJ7">
    <cfRule type="containsText" dxfId="344" priority="64" operator="containsText" text="E">
      <formula>NOT(ISERROR(SEARCH("E",AJ7)))</formula>
    </cfRule>
    <cfRule type="containsText" dxfId="343" priority="65" operator="containsText" text="B">
      <formula>NOT(ISERROR(SEARCH("B",AJ7)))</formula>
    </cfRule>
    <cfRule type="containsText" dxfId="342" priority="66" operator="containsText" text="A">
      <formula>NOT(ISERROR(SEARCH("A",AJ7)))</formula>
    </cfRule>
  </conditionalFormatting>
  <conditionalFormatting sqref="AK7">
    <cfRule type="containsText" dxfId="341" priority="61" operator="containsText" text="E">
      <formula>NOT(ISERROR(SEARCH("E",AK7)))</formula>
    </cfRule>
    <cfRule type="containsText" dxfId="340" priority="62" operator="containsText" text="B">
      <formula>NOT(ISERROR(SEARCH("B",AK7)))</formula>
    </cfRule>
    <cfRule type="containsText" dxfId="339" priority="63" operator="containsText" text="A">
      <formula>NOT(ISERROR(SEARCH("A",AK7)))</formula>
    </cfRule>
  </conditionalFormatting>
  <conditionalFormatting sqref="F7:N7">
    <cfRule type="colorScale" priority="70">
      <colorScale>
        <cfvo type="min"/>
        <cfvo type="percentile" val="50"/>
        <cfvo type="max"/>
        <color rgb="FFF8696B"/>
        <color rgb="FFFFEB84"/>
        <color rgb="FF63BE7B"/>
      </colorScale>
    </cfRule>
  </conditionalFormatting>
  <conditionalFormatting sqref="AB7">
    <cfRule type="containsText" dxfId="338" priority="37" operator="containsText" text="D">
      <formula>NOT(ISERROR(SEARCH("D",AB7)))</formula>
    </cfRule>
    <cfRule type="containsText" dxfId="337" priority="38" operator="containsText" text="S">
      <formula>NOT(ISERROR(SEARCH("S",AB7)))</formula>
    </cfRule>
    <cfRule type="containsText" dxfId="336" priority="39" operator="containsText" text="F">
      <formula>NOT(ISERROR(SEARCH("F",AB7)))</formula>
    </cfRule>
    <cfRule type="containsText" dxfId="335" priority="40" operator="containsText" text="E">
      <formula>NOT(ISERROR(SEARCH("E",AB7)))</formula>
    </cfRule>
    <cfRule type="containsText" dxfId="334" priority="41" operator="containsText" text="B">
      <formula>NOT(ISERROR(SEARCH("B",AB7)))</formula>
    </cfRule>
    <cfRule type="containsText" dxfId="333" priority="42" operator="containsText" text="A">
      <formula>NOT(ISERROR(SEARCH("A",AB7)))</formula>
    </cfRule>
  </conditionalFormatting>
  <conditionalFormatting sqref="AH8:AI11">
    <cfRule type="containsText" dxfId="332" priority="33" operator="containsText" text="E">
      <formula>NOT(ISERROR(SEARCH("E",AH8)))</formula>
    </cfRule>
    <cfRule type="containsText" dxfId="331" priority="34" operator="containsText" text="B">
      <formula>NOT(ISERROR(SEARCH("B",AH8)))</formula>
    </cfRule>
    <cfRule type="containsText" dxfId="330" priority="35" operator="containsText" text="A">
      <formula>NOT(ISERROR(SEARCH("A",AH8)))</formula>
    </cfRule>
  </conditionalFormatting>
  <conditionalFormatting sqref="AJ8:AJ11">
    <cfRule type="containsText" dxfId="329" priority="30" operator="containsText" text="E">
      <formula>NOT(ISERROR(SEARCH("E",AJ8)))</formula>
    </cfRule>
    <cfRule type="containsText" dxfId="328" priority="31" operator="containsText" text="B">
      <formula>NOT(ISERROR(SEARCH("B",AJ8)))</formula>
    </cfRule>
    <cfRule type="containsText" dxfId="327" priority="32" operator="containsText" text="A">
      <formula>NOT(ISERROR(SEARCH("A",AJ8)))</formula>
    </cfRule>
  </conditionalFormatting>
  <conditionalFormatting sqref="AK8:AK11">
    <cfRule type="containsText" dxfId="326" priority="27" operator="containsText" text="E">
      <formula>NOT(ISERROR(SEARCH("E",AK8)))</formula>
    </cfRule>
    <cfRule type="containsText" dxfId="325" priority="28" operator="containsText" text="B">
      <formula>NOT(ISERROR(SEARCH("B",AK8)))</formula>
    </cfRule>
    <cfRule type="containsText" dxfId="324" priority="29" operator="containsText" text="A">
      <formula>NOT(ISERROR(SEARCH("A",AK8)))</formula>
    </cfRule>
  </conditionalFormatting>
  <conditionalFormatting sqref="F8:N9">
    <cfRule type="colorScale" priority="36">
      <colorScale>
        <cfvo type="min"/>
        <cfvo type="percentile" val="50"/>
        <cfvo type="max"/>
        <color rgb="FFF8696B"/>
        <color rgb="FFFFEB84"/>
        <color rgb="FF63BE7B"/>
      </colorScale>
    </cfRule>
  </conditionalFormatting>
  <conditionalFormatting sqref="F11:N11">
    <cfRule type="colorScale" priority="20">
      <colorScale>
        <cfvo type="min"/>
        <cfvo type="percentile" val="50"/>
        <cfvo type="max"/>
        <color rgb="FFF8696B"/>
        <color rgb="FFFFEB84"/>
        <color rgb="FF63BE7B"/>
      </colorScale>
    </cfRule>
  </conditionalFormatting>
  <conditionalFormatting sqref="X8:X11">
    <cfRule type="containsText" dxfId="323" priority="8" operator="containsText" text="D">
      <formula>NOT(ISERROR(SEARCH("D",X8)))</formula>
    </cfRule>
    <cfRule type="containsText" dxfId="322" priority="9" operator="containsText" text="S">
      <formula>NOT(ISERROR(SEARCH("S",X8)))</formula>
    </cfRule>
    <cfRule type="containsText" dxfId="321" priority="10" operator="containsText" text="F">
      <formula>NOT(ISERROR(SEARCH("F",X8)))</formula>
    </cfRule>
    <cfRule type="containsText" dxfId="320" priority="11" operator="containsText" text="E">
      <formula>NOT(ISERROR(SEARCH("E",X8)))</formula>
    </cfRule>
    <cfRule type="containsText" dxfId="319" priority="12" operator="containsText" text="B">
      <formula>NOT(ISERROR(SEARCH("B",X8)))</formula>
    </cfRule>
    <cfRule type="containsText" dxfId="318" priority="13" operator="containsText" text="A">
      <formula>NOT(ISERROR(SEARCH("A",X8)))</formula>
    </cfRule>
  </conditionalFormatting>
  <conditionalFormatting sqref="F10:N10">
    <cfRule type="colorScale" priority="7">
      <colorScale>
        <cfvo type="min"/>
        <cfvo type="percentile" val="50"/>
        <cfvo type="max"/>
        <color rgb="FFF8696B"/>
        <color rgb="FFFFEB84"/>
        <color rgb="FF63BE7B"/>
      </colorScale>
    </cfRule>
  </conditionalFormatting>
  <conditionalFormatting sqref="AB8:AB11">
    <cfRule type="containsText" dxfId="317" priority="1" operator="containsText" text="D">
      <formula>NOT(ISERROR(SEARCH("D",AB8)))</formula>
    </cfRule>
    <cfRule type="containsText" dxfId="316" priority="2" operator="containsText" text="S">
      <formula>NOT(ISERROR(SEARCH("S",AB8)))</formula>
    </cfRule>
    <cfRule type="containsText" dxfId="315" priority="3" operator="containsText" text="F">
      <formula>NOT(ISERROR(SEARCH("F",AB8)))</formula>
    </cfRule>
    <cfRule type="containsText" dxfId="314" priority="4" operator="containsText" text="E">
      <formula>NOT(ISERROR(SEARCH("E",AB8)))</formula>
    </cfRule>
    <cfRule type="containsText" dxfId="313" priority="5" operator="containsText" text="B">
      <formula>NOT(ISERROR(SEARCH("B",AB8)))</formula>
    </cfRule>
    <cfRule type="containsText" dxfId="312" priority="6" operator="containsText" text="A">
      <formula>NOT(ISERROR(SEARCH("A",AB8)))</formula>
    </cfRule>
  </conditionalFormatting>
  <dataValidations count="1">
    <dataValidation type="list" allowBlank="1" showInputMessage="1" showErrorMessage="1" sqref="AK2:AK11"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O2:R4 O5:R5 O6:R6 O7:R7 O8:R1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3"/>
  <sheetViews>
    <sheetView workbookViewId="0">
      <pane xSplit="5" ySplit="1" topLeftCell="W2" activePane="bottomRight" state="frozen"/>
      <selection activeCell="E24" sqref="E24"/>
      <selection pane="topRight" activeCell="E24" sqref="E24"/>
      <selection pane="bottomLeft" activeCell="E24" sqref="E24"/>
      <selection pane="bottomRight" activeCell="AD3" sqref="AD3:AJ3"/>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3" max="33" width="8.83203125" customWidth="1"/>
    <col min="34" max="34" width="8.83203125" hidden="1" customWidth="1"/>
    <col min="39" max="40" width="150.83203125" customWidth="1"/>
  </cols>
  <sheetData>
    <row r="1" spans="1:40"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104</v>
      </c>
      <c r="O1" s="1" t="s">
        <v>105</v>
      </c>
      <c r="P1" s="1" t="s">
        <v>47</v>
      </c>
      <c r="Q1" s="1" t="s">
        <v>73</v>
      </c>
      <c r="R1" s="1" t="s">
        <v>48</v>
      </c>
      <c r="S1" s="1" t="s">
        <v>49</v>
      </c>
      <c r="T1" s="2" t="s">
        <v>89</v>
      </c>
      <c r="U1" s="2" t="s">
        <v>51</v>
      </c>
      <c r="V1" s="3" t="s">
        <v>52</v>
      </c>
      <c r="W1" s="3" t="s">
        <v>53</v>
      </c>
      <c r="X1" s="3" t="s">
        <v>54</v>
      </c>
      <c r="Y1" s="3" t="s">
        <v>90</v>
      </c>
      <c r="Z1" s="4" t="s">
        <v>176</v>
      </c>
      <c r="AA1" s="4" t="s">
        <v>177</v>
      </c>
      <c r="AB1" s="4" t="s">
        <v>194</v>
      </c>
      <c r="AC1" s="4" t="s">
        <v>195</v>
      </c>
      <c r="AD1" s="4" t="s">
        <v>9</v>
      </c>
      <c r="AE1" s="4" t="s">
        <v>91</v>
      </c>
      <c r="AF1" s="4" t="s">
        <v>10</v>
      </c>
      <c r="AG1" s="4" t="s">
        <v>11</v>
      </c>
      <c r="AH1" s="4"/>
      <c r="AI1" s="4" t="s">
        <v>12</v>
      </c>
      <c r="AJ1" s="4" t="s">
        <v>13</v>
      </c>
      <c r="AK1" s="4" t="s">
        <v>55</v>
      </c>
      <c r="AL1" s="4" t="s">
        <v>92</v>
      </c>
      <c r="AM1" s="22" t="s">
        <v>93</v>
      </c>
      <c r="AN1" s="22" t="s">
        <v>178</v>
      </c>
    </row>
    <row r="2" spans="1:40" s="5" customFormat="1">
      <c r="A2" s="6">
        <v>44226</v>
      </c>
      <c r="B2" s="38" t="s">
        <v>179</v>
      </c>
      <c r="C2" s="39" t="s">
        <v>209</v>
      </c>
      <c r="D2" s="40">
        <v>8.2638888888888887E-2</v>
      </c>
      <c r="E2" s="42" t="s">
        <v>258</v>
      </c>
      <c r="F2" s="10">
        <v>12.6</v>
      </c>
      <c r="G2" s="10">
        <v>12.6</v>
      </c>
      <c r="H2" s="10">
        <v>12.1</v>
      </c>
      <c r="I2" s="10">
        <v>11.4</v>
      </c>
      <c r="J2" s="10">
        <v>12</v>
      </c>
      <c r="K2" s="10">
        <v>12</v>
      </c>
      <c r="L2" s="10">
        <v>11.6</v>
      </c>
      <c r="M2" s="10">
        <v>11.3</v>
      </c>
      <c r="N2" s="10">
        <v>11.6</v>
      </c>
      <c r="O2" s="10">
        <v>11.8</v>
      </c>
      <c r="P2" s="31">
        <f>SUM(F2:H2)</f>
        <v>37.299999999999997</v>
      </c>
      <c r="Q2" s="31">
        <f>SUM(I2:L2)</f>
        <v>47</v>
      </c>
      <c r="R2" s="31">
        <f>SUM(M2:O2)</f>
        <v>34.700000000000003</v>
      </c>
      <c r="S2" s="32">
        <f>SUM(F2:J2)</f>
        <v>60.699999999999996</v>
      </c>
      <c r="T2" s="11" t="s">
        <v>212</v>
      </c>
      <c r="U2" s="11" t="s">
        <v>211</v>
      </c>
      <c r="V2" s="13" t="s">
        <v>259</v>
      </c>
      <c r="W2" s="13" t="s">
        <v>260</v>
      </c>
      <c r="X2" s="13" t="s">
        <v>259</v>
      </c>
      <c r="Y2" s="13" t="s">
        <v>180</v>
      </c>
      <c r="Z2" s="12">
        <v>16.2</v>
      </c>
      <c r="AA2" s="12">
        <v>16.8</v>
      </c>
      <c r="AB2" s="12">
        <v>8.8000000000000007</v>
      </c>
      <c r="AC2" s="11" t="s">
        <v>199</v>
      </c>
      <c r="AD2" s="12">
        <v>0.1</v>
      </c>
      <c r="AE2" s="12">
        <v>-0.7</v>
      </c>
      <c r="AF2" s="12">
        <v>1</v>
      </c>
      <c r="AG2" s="12">
        <v>-1.6</v>
      </c>
      <c r="AH2" s="12"/>
      <c r="AI2" s="11" t="s">
        <v>352</v>
      </c>
      <c r="AJ2" s="11" t="s">
        <v>348</v>
      </c>
      <c r="AK2" s="11" t="s">
        <v>180</v>
      </c>
      <c r="AL2" s="8"/>
      <c r="AM2" s="8" t="s">
        <v>301</v>
      </c>
      <c r="AN2" s="35" t="s">
        <v>302</v>
      </c>
    </row>
    <row r="3" spans="1:40" s="5" customFormat="1">
      <c r="A3" s="6">
        <v>44234</v>
      </c>
      <c r="B3" s="46" t="s">
        <v>188</v>
      </c>
      <c r="C3" s="39" t="s">
        <v>209</v>
      </c>
      <c r="D3" s="40">
        <v>8.335648148148149E-2</v>
      </c>
      <c r="E3" s="42" t="s">
        <v>421</v>
      </c>
      <c r="F3" s="10">
        <v>12.8</v>
      </c>
      <c r="G3" s="10">
        <v>12</v>
      </c>
      <c r="H3" s="10">
        <v>12</v>
      </c>
      <c r="I3" s="10">
        <v>12.6</v>
      </c>
      <c r="J3" s="10">
        <v>12.1</v>
      </c>
      <c r="K3" s="10">
        <v>11.9</v>
      </c>
      <c r="L3" s="10">
        <v>11.9</v>
      </c>
      <c r="M3" s="10">
        <v>11.5</v>
      </c>
      <c r="N3" s="10">
        <v>11.6</v>
      </c>
      <c r="O3" s="10">
        <v>11.8</v>
      </c>
      <c r="P3" s="31">
        <f>SUM(F3:H3)</f>
        <v>36.799999999999997</v>
      </c>
      <c r="Q3" s="31">
        <f>SUM(I3:L3)</f>
        <v>48.5</v>
      </c>
      <c r="R3" s="31">
        <f>SUM(M3:O3)</f>
        <v>34.900000000000006</v>
      </c>
      <c r="S3" s="32">
        <f>SUM(F3:J3)</f>
        <v>61.5</v>
      </c>
      <c r="T3" s="11" t="s">
        <v>212</v>
      </c>
      <c r="U3" s="11" t="s">
        <v>264</v>
      </c>
      <c r="V3" s="13" t="s">
        <v>422</v>
      </c>
      <c r="W3" s="13" t="s">
        <v>259</v>
      </c>
      <c r="X3" s="13" t="s">
        <v>423</v>
      </c>
      <c r="Y3" s="13" t="s">
        <v>180</v>
      </c>
      <c r="Z3" s="12">
        <v>14.1</v>
      </c>
      <c r="AA3" s="12">
        <v>14.2</v>
      </c>
      <c r="AB3" s="12">
        <v>9.1999999999999993</v>
      </c>
      <c r="AC3" s="11" t="s">
        <v>199</v>
      </c>
      <c r="AD3" s="12">
        <v>0.1</v>
      </c>
      <c r="AE3" s="12">
        <v>-0.6</v>
      </c>
      <c r="AF3" s="12">
        <v>1.2</v>
      </c>
      <c r="AG3" s="12">
        <v>-1.7</v>
      </c>
      <c r="AH3" s="12"/>
      <c r="AI3" s="11" t="s">
        <v>352</v>
      </c>
      <c r="AJ3" s="11" t="s">
        <v>348</v>
      </c>
      <c r="AK3" s="11" t="s">
        <v>180</v>
      </c>
      <c r="AL3" s="8"/>
      <c r="AM3" s="8" t="s">
        <v>443</v>
      </c>
      <c r="AN3" s="35" t="s">
        <v>444</v>
      </c>
    </row>
  </sheetData>
  <autoFilter ref="A1:AM1" xr:uid="{00000000-0009-0000-0000-000004000000}"/>
  <phoneticPr fontId="13"/>
  <conditionalFormatting sqref="AI2:AK2">
    <cfRule type="containsText" dxfId="311" priority="307" operator="containsText" text="E">
      <formula>NOT(ISERROR(SEARCH("E",AI2)))</formula>
    </cfRule>
    <cfRule type="containsText" dxfId="310" priority="308" operator="containsText" text="B">
      <formula>NOT(ISERROR(SEARCH("B",AI2)))</formula>
    </cfRule>
    <cfRule type="containsText" dxfId="309" priority="309" operator="containsText" text="A">
      <formula>NOT(ISERROR(SEARCH("A",AI2)))</formula>
    </cfRule>
  </conditionalFormatting>
  <conditionalFormatting sqref="F2:O2">
    <cfRule type="colorScale" priority="306">
      <colorScale>
        <cfvo type="min"/>
        <cfvo type="percentile" val="50"/>
        <cfvo type="max"/>
        <color rgb="FFF8696B"/>
        <color rgb="FFFFEB84"/>
        <color rgb="FF63BE7B"/>
      </colorScale>
    </cfRule>
  </conditionalFormatting>
  <conditionalFormatting sqref="AL2">
    <cfRule type="containsText" dxfId="308" priority="303" operator="containsText" text="E">
      <formula>NOT(ISERROR(SEARCH("E",AL2)))</formula>
    </cfRule>
    <cfRule type="containsText" dxfId="307" priority="304" operator="containsText" text="B">
      <formula>NOT(ISERROR(SEARCH("B",AL2)))</formula>
    </cfRule>
    <cfRule type="containsText" dxfId="306" priority="305" operator="containsText" text="A">
      <formula>NOT(ISERROR(SEARCH("A",AL2)))</formula>
    </cfRule>
  </conditionalFormatting>
  <conditionalFormatting sqref="AC2">
    <cfRule type="containsText" dxfId="305" priority="26" operator="containsText" text="D">
      <formula>NOT(ISERROR(SEARCH("D",AC2)))</formula>
    </cfRule>
    <cfRule type="containsText" dxfId="304" priority="27" operator="containsText" text="S">
      <formula>NOT(ISERROR(SEARCH("S",AC2)))</formula>
    </cfRule>
    <cfRule type="containsText" dxfId="303" priority="28" operator="containsText" text="F">
      <formula>NOT(ISERROR(SEARCH("F",AC2)))</formula>
    </cfRule>
    <cfRule type="containsText" dxfId="302" priority="29" operator="containsText" text="E">
      <formula>NOT(ISERROR(SEARCH("E",AC2)))</formula>
    </cfRule>
    <cfRule type="containsText" dxfId="301" priority="30" operator="containsText" text="B">
      <formula>NOT(ISERROR(SEARCH("B",AC2)))</formula>
    </cfRule>
    <cfRule type="containsText" dxfId="300" priority="31" operator="containsText" text="A">
      <formula>NOT(ISERROR(SEARCH("A",AC2)))</formula>
    </cfRule>
  </conditionalFormatting>
  <conditionalFormatting sqref="AI3:AK3">
    <cfRule type="containsText" dxfId="299" priority="23" operator="containsText" text="E">
      <formula>NOT(ISERROR(SEARCH("E",AI3)))</formula>
    </cfRule>
    <cfRule type="containsText" dxfId="298" priority="24" operator="containsText" text="B">
      <formula>NOT(ISERROR(SEARCH("B",AI3)))</formula>
    </cfRule>
    <cfRule type="containsText" dxfId="297" priority="25" operator="containsText" text="A">
      <formula>NOT(ISERROR(SEARCH("A",AI3)))</formula>
    </cfRule>
  </conditionalFormatting>
  <conditionalFormatting sqref="F3:O3">
    <cfRule type="colorScale" priority="22">
      <colorScale>
        <cfvo type="min"/>
        <cfvo type="percentile" val="50"/>
        <cfvo type="max"/>
        <color rgb="FFF8696B"/>
        <color rgb="FFFFEB84"/>
        <color rgb="FF63BE7B"/>
      </colorScale>
    </cfRule>
  </conditionalFormatting>
  <conditionalFormatting sqref="AL3">
    <cfRule type="containsText" dxfId="296" priority="19" operator="containsText" text="E">
      <formula>NOT(ISERROR(SEARCH("E",AL3)))</formula>
    </cfRule>
    <cfRule type="containsText" dxfId="295" priority="20" operator="containsText" text="B">
      <formula>NOT(ISERROR(SEARCH("B",AL3)))</formula>
    </cfRule>
    <cfRule type="containsText" dxfId="294" priority="21" operator="containsText" text="A">
      <formula>NOT(ISERROR(SEARCH("A",AL3)))</formula>
    </cfRule>
  </conditionalFormatting>
  <conditionalFormatting sqref="AC3">
    <cfRule type="containsText" dxfId="293" priority="1" operator="containsText" text="D">
      <formula>NOT(ISERROR(SEARCH("D",AC3)))</formula>
    </cfRule>
    <cfRule type="containsText" dxfId="292" priority="2" operator="containsText" text="S">
      <formula>NOT(ISERROR(SEARCH("S",AC3)))</formula>
    </cfRule>
    <cfRule type="containsText" dxfId="291" priority="3" operator="containsText" text="F">
      <formula>NOT(ISERROR(SEARCH("F",AC3)))</formula>
    </cfRule>
    <cfRule type="containsText" dxfId="290" priority="4" operator="containsText" text="E">
      <formula>NOT(ISERROR(SEARCH("E",AC3)))</formula>
    </cfRule>
    <cfRule type="containsText" dxfId="289" priority="5" operator="containsText" text="B">
      <formula>NOT(ISERROR(SEARCH("B",AC3)))</formula>
    </cfRule>
    <cfRule type="containsText" dxfId="288" priority="6" operator="containsText" text="A">
      <formula>NOT(ISERROR(SEARCH("A",AC3)))</formula>
    </cfRule>
  </conditionalFormatting>
  <dataValidations count="1">
    <dataValidation type="list" allowBlank="1" showInputMessage="1" showErrorMessage="1" sqref="AL2:AL3" xr:uid="{00000000-0002-0000-0400-000000000000}">
      <formula1>"強風,外差し,イン先行"</formula1>
    </dataValidation>
  </dataValidations>
  <pageMargins left="0.7" right="0.7" top="0.75" bottom="0.75" header="0.3" footer="0.3"/>
  <pageSetup paperSize="9" orientation="portrait" horizontalDpi="4294967292" verticalDpi="4294967292"/>
  <ignoredErrors>
    <ignoredError sqref="P2:S2 P3:S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2"/>
  <sheetViews>
    <sheetView workbookViewId="0">
      <pane xSplit="5" ySplit="1" topLeftCell="Y2" activePane="bottomRight" state="frozen"/>
      <selection activeCell="E24" sqref="E24"/>
      <selection pane="topRight" activeCell="E24" sqref="E24"/>
      <selection pane="bottomLeft" activeCell="E24" sqref="E24"/>
      <selection pane="bottomRight" activeCell="AD1" sqref="AD1:AD1048576"/>
    </sheetView>
  </sheetViews>
  <sheetFormatPr baseColWidth="10" defaultColWidth="8.83203125" defaultRowHeight="15"/>
  <cols>
    <col min="1" max="1" width="9.5" bestFit="1" customWidth="1"/>
    <col min="2" max="2" width="8.1640625" customWidth="1"/>
    <col min="5" max="5" width="18.33203125" customWidth="1"/>
    <col min="23" max="25" width="16.6640625" customWidth="1"/>
    <col min="26" max="26" width="5.33203125" customWidth="1"/>
    <col min="32" max="32" width="5.33203125" customWidth="1"/>
    <col min="35" max="35" width="8.83203125" hidden="1" customWidth="1"/>
    <col min="40" max="41" width="150.83203125" customWidth="1"/>
  </cols>
  <sheetData>
    <row r="1" spans="1:41" s="5" customFormat="1">
      <c r="A1" s="1" t="s">
        <v>42</v>
      </c>
      <c r="B1" s="1" t="s">
        <v>43</v>
      </c>
      <c r="C1" s="1" t="s">
        <v>44</v>
      </c>
      <c r="D1" s="1" t="s">
        <v>45</v>
      </c>
      <c r="E1" s="1" t="s">
        <v>46</v>
      </c>
      <c r="F1" s="1" t="s">
        <v>135</v>
      </c>
      <c r="G1" s="1" t="s">
        <v>136</v>
      </c>
      <c r="H1" s="1" t="s">
        <v>137</v>
      </c>
      <c r="I1" s="1" t="s">
        <v>138</v>
      </c>
      <c r="J1" s="1" t="s">
        <v>139</v>
      </c>
      <c r="K1" s="1" t="s">
        <v>140</v>
      </c>
      <c r="L1" s="1" t="s">
        <v>141</v>
      </c>
      <c r="M1" s="1" t="s">
        <v>147</v>
      </c>
      <c r="N1" s="1" t="s">
        <v>148</v>
      </c>
      <c r="O1" s="1" t="s">
        <v>149</v>
      </c>
      <c r="P1" s="1" t="s">
        <v>145</v>
      </c>
      <c r="Q1" s="1" t="s">
        <v>150</v>
      </c>
      <c r="R1" s="1" t="s">
        <v>146</v>
      </c>
      <c r="S1" s="1" t="s">
        <v>120</v>
      </c>
      <c r="T1" s="1" t="s">
        <v>48</v>
      </c>
      <c r="U1" s="2" t="s">
        <v>50</v>
      </c>
      <c r="V1" s="2" t="s">
        <v>51</v>
      </c>
      <c r="W1" s="3" t="s">
        <v>52</v>
      </c>
      <c r="X1" s="3" t="s">
        <v>53</v>
      </c>
      <c r="Y1" s="3" t="s">
        <v>54</v>
      </c>
      <c r="Z1" s="3" t="s">
        <v>126</v>
      </c>
      <c r="AA1" s="4" t="s">
        <v>176</v>
      </c>
      <c r="AB1" s="4" t="s">
        <v>177</v>
      </c>
      <c r="AC1" s="4" t="s">
        <v>194</v>
      </c>
      <c r="AD1" s="4" t="s">
        <v>195</v>
      </c>
      <c r="AE1" s="4" t="s">
        <v>9</v>
      </c>
      <c r="AF1" s="4" t="s">
        <v>91</v>
      </c>
      <c r="AG1" s="4" t="s">
        <v>10</v>
      </c>
      <c r="AH1" s="4" t="s">
        <v>11</v>
      </c>
      <c r="AI1" s="4"/>
      <c r="AJ1" s="4" t="s">
        <v>12</v>
      </c>
      <c r="AK1" s="4" t="s">
        <v>13</v>
      </c>
      <c r="AL1" s="4" t="s">
        <v>55</v>
      </c>
      <c r="AM1" s="4" t="s">
        <v>56</v>
      </c>
      <c r="AN1" s="1" t="s">
        <v>71</v>
      </c>
      <c r="AO1" s="22" t="s">
        <v>178</v>
      </c>
    </row>
    <row r="2" spans="1:41" s="5" customFormat="1">
      <c r="A2" s="6"/>
      <c r="B2" s="7"/>
      <c r="C2" s="8"/>
      <c r="D2" s="9"/>
      <c r="E2" s="42"/>
      <c r="F2" s="34"/>
      <c r="G2" s="33"/>
      <c r="H2" s="33"/>
      <c r="I2" s="33"/>
      <c r="J2" s="33"/>
      <c r="K2" s="33"/>
      <c r="L2" s="33"/>
      <c r="M2" s="33"/>
      <c r="N2" s="33"/>
      <c r="O2" s="33"/>
      <c r="P2" s="33"/>
      <c r="Q2" s="33"/>
      <c r="R2" s="31">
        <f>SUM(F2:H2)</f>
        <v>0</v>
      </c>
      <c r="S2" s="31">
        <f>SUM(I2:N2)</f>
        <v>0</v>
      </c>
      <c r="T2" s="31">
        <f>SUM(O2:Q2)</f>
        <v>0</v>
      </c>
      <c r="U2" s="11"/>
      <c r="V2" s="11"/>
      <c r="W2" s="13"/>
      <c r="X2" s="13"/>
      <c r="Y2" s="13"/>
      <c r="Z2" s="11"/>
      <c r="AA2" s="36"/>
      <c r="AB2" s="37"/>
      <c r="AC2" s="12"/>
      <c r="AD2" s="11"/>
      <c r="AE2" s="12"/>
      <c r="AF2" s="12"/>
      <c r="AG2" s="12"/>
      <c r="AH2" s="12"/>
      <c r="AI2" s="12"/>
      <c r="AJ2" s="11"/>
      <c r="AK2" s="11"/>
      <c r="AL2" s="11"/>
      <c r="AM2" s="8"/>
      <c r="AN2" s="8"/>
      <c r="AO2" s="35"/>
    </row>
  </sheetData>
  <autoFilter ref="A1:AO2" xr:uid="{00000000-0009-0000-0000-000005000000}"/>
  <phoneticPr fontId="13"/>
  <conditionalFormatting sqref="AJ2:AK2">
    <cfRule type="containsText" dxfId="287" priority="52" operator="containsText" text="E">
      <formula>NOT(ISERROR(SEARCH("E",AJ2)))</formula>
    </cfRule>
    <cfRule type="containsText" dxfId="286" priority="53" operator="containsText" text="B">
      <formula>NOT(ISERROR(SEARCH("B",AJ2)))</formula>
    </cfRule>
    <cfRule type="containsText" dxfId="285" priority="54" operator="containsText" text="A">
      <formula>NOT(ISERROR(SEARCH("A",AJ2)))</formula>
    </cfRule>
  </conditionalFormatting>
  <conditionalFormatting sqref="AL2:AM2">
    <cfRule type="containsText" dxfId="284" priority="49" operator="containsText" text="E">
      <formula>NOT(ISERROR(SEARCH("E",AL2)))</formula>
    </cfRule>
    <cfRule type="containsText" dxfId="283" priority="50" operator="containsText" text="B">
      <formula>NOT(ISERROR(SEARCH("B",AL2)))</formula>
    </cfRule>
    <cfRule type="containsText" dxfId="282" priority="51" operator="containsText" text="A">
      <formula>NOT(ISERROR(SEARCH("A",AL2)))</formula>
    </cfRule>
  </conditionalFormatting>
  <conditionalFormatting sqref="G2:Q2">
    <cfRule type="colorScale" priority="21">
      <colorScale>
        <cfvo type="min"/>
        <cfvo type="percentile" val="50"/>
        <cfvo type="max"/>
        <color rgb="FFF8696B"/>
        <color rgb="FFFFEB84"/>
        <color rgb="FF63BE7B"/>
      </colorScale>
    </cfRule>
  </conditionalFormatting>
  <conditionalFormatting sqref="AD2">
    <cfRule type="containsText" dxfId="281" priority="1" operator="containsText" text="D">
      <formula>NOT(ISERROR(SEARCH("D",AD2)))</formula>
    </cfRule>
    <cfRule type="containsText" dxfId="280" priority="2" operator="containsText" text="S">
      <formula>NOT(ISERROR(SEARCH("S",AD2)))</formula>
    </cfRule>
    <cfRule type="containsText" dxfId="279" priority="3" operator="containsText" text="F">
      <formula>NOT(ISERROR(SEARCH("F",AD2)))</formula>
    </cfRule>
    <cfRule type="containsText" dxfId="278" priority="4" operator="containsText" text="E">
      <formula>NOT(ISERROR(SEARCH("E",AD2)))</formula>
    </cfRule>
    <cfRule type="containsText" dxfId="277" priority="5" operator="containsText" text="B">
      <formula>NOT(ISERROR(SEARCH("B",AD2)))</formula>
    </cfRule>
    <cfRule type="containsText" dxfId="276" priority="6" operator="containsText" text="A">
      <formula>NOT(ISERROR(SEARCH("A",AD2)))</formula>
    </cfRule>
  </conditionalFormatting>
  <dataValidations count="1">
    <dataValidation type="list" allowBlank="1" showInputMessage="1" showErrorMessage="1" sqref="AM2" xr:uid="{00000000-0002-0000-05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T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P6"/>
  <sheetViews>
    <sheetView tabSelected="1" workbookViewId="0">
      <pane xSplit="5" ySplit="1" topLeftCell="F2" activePane="bottomRight" state="frozen"/>
      <selection activeCell="E24" sqref="E24"/>
      <selection pane="topRight" activeCell="E24" sqref="E24"/>
      <selection pane="bottomLeft" activeCell="E24" sqref="E24"/>
      <selection pane="bottomRight" activeCell="C5" sqref="C5"/>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33203125" customWidth="1"/>
    <col min="33" max="33" width="5.33203125" customWidth="1"/>
    <col min="36" max="36" width="8.83203125" hidden="1" customWidth="1"/>
    <col min="41" max="42" width="150.83203125" customWidth="1"/>
  </cols>
  <sheetData>
    <row r="1" spans="1:42" s="5" customFormat="1">
      <c r="A1" s="1" t="s">
        <v>42</v>
      </c>
      <c r="B1" s="1" t="s">
        <v>106</v>
      </c>
      <c r="C1" s="1" t="s">
        <v>44</v>
      </c>
      <c r="D1" s="1" t="s">
        <v>107</v>
      </c>
      <c r="E1" s="1" t="s">
        <v>46</v>
      </c>
      <c r="F1" s="1" t="s">
        <v>108</v>
      </c>
      <c r="G1" s="1" t="s">
        <v>109</v>
      </c>
      <c r="H1" s="1" t="s">
        <v>110</v>
      </c>
      <c r="I1" s="1" t="s">
        <v>111</v>
      </c>
      <c r="J1" s="1" t="s">
        <v>112</v>
      </c>
      <c r="K1" s="1" t="s">
        <v>113</v>
      </c>
      <c r="L1" s="1" t="s">
        <v>114</v>
      </c>
      <c r="M1" s="1" t="s">
        <v>115</v>
      </c>
      <c r="N1" s="1" t="s">
        <v>116</v>
      </c>
      <c r="O1" s="1" t="s">
        <v>117</v>
      </c>
      <c r="P1" s="1" t="s">
        <v>118</v>
      </c>
      <c r="Q1" s="1" t="s">
        <v>119</v>
      </c>
      <c r="R1" s="1" t="s">
        <v>47</v>
      </c>
      <c r="S1" s="1" t="s">
        <v>120</v>
      </c>
      <c r="T1" s="1" t="s">
        <v>48</v>
      </c>
      <c r="U1" s="1" t="s">
        <v>49</v>
      </c>
      <c r="V1" s="2" t="s">
        <v>121</v>
      </c>
      <c r="W1" s="2" t="s">
        <v>51</v>
      </c>
      <c r="X1" s="3" t="s">
        <v>52</v>
      </c>
      <c r="Y1" s="3" t="s">
        <v>53</v>
      </c>
      <c r="Z1" s="3" t="s">
        <v>54</v>
      </c>
      <c r="AA1" s="3" t="s">
        <v>126</v>
      </c>
      <c r="AB1" s="4" t="s">
        <v>176</v>
      </c>
      <c r="AC1" s="4" t="s">
        <v>177</v>
      </c>
      <c r="AD1" s="4" t="s">
        <v>194</v>
      </c>
      <c r="AE1" s="4" t="s">
        <v>195</v>
      </c>
      <c r="AF1" s="4" t="s">
        <v>9</v>
      </c>
      <c r="AG1" s="4" t="s">
        <v>91</v>
      </c>
      <c r="AH1" s="4" t="s">
        <v>10</v>
      </c>
      <c r="AI1" s="4" t="s">
        <v>11</v>
      </c>
      <c r="AJ1" s="4"/>
      <c r="AK1" s="4" t="s">
        <v>12</v>
      </c>
      <c r="AL1" s="4" t="s">
        <v>13</v>
      </c>
      <c r="AM1" s="4" t="s">
        <v>55</v>
      </c>
      <c r="AN1" s="4" t="s">
        <v>122</v>
      </c>
      <c r="AO1" s="1" t="s">
        <v>123</v>
      </c>
      <c r="AP1" s="22" t="s">
        <v>178</v>
      </c>
    </row>
    <row r="2" spans="1:42" s="5" customFormat="1">
      <c r="A2" s="6">
        <v>44233</v>
      </c>
      <c r="B2" s="7" t="s">
        <v>193</v>
      </c>
      <c r="C2" s="8" t="s">
        <v>209</v>
      </c>
      <c r="D2" s="9">
        <v>0.1014236111111111</v>
      </c>
      <c r="E2" s="41" t="s">
        <v>375</v>
      </c>
      <c r="F2" s="33">
        <v>12.8</v>
      </c>
      <c r="G2" s="33">
        <v>11.5</v>
      </c>
      <c r="H2" s="33">
        <v>12.7</v>
      </c>
      <c r="I2" s="33">
        <v>12.8</v>
      </c>
      <c r="J2" s="33">
        <v>12.5</v>
      </c>
      <c r="K2" s="33">
        <v>12.3</v>
      </c>
      <c r="L2" s="33">
        <v>11.6</v>
      </c>
      <c r="M2" s="33">
        <v>11.3</v>
      </c>
      <c r="N2" s="33">
        <v>11.9</v>
      </c>
      <c r="O2" s="33">
        <v>12</v>
      </c>
      <c r="P2" s="33">
        <v>12.3</v>
      </c>
      <c r="Q2" s="33">
        <v>12.6</v>
      </c>
      <c r="R2" s="31">
        <f>SUM(F2:H2)</f>
        <v>37</v>
      </c>
      <c r="S2" s="31">
        <f>SUM(I2:N2)</f>
        <v>72.400000000000006</v>
      </c>
      <c r="T2" s="31">
        <f>SUM(O2:Q2)</f>
        <v>36.9</v>
      </c>
      <c r="U2" s="32">
        <f>SUM(F2:J2)</f>
        <v>62.3</v>
      </c>
      <c r="V2" s="11" t="s">
        <v>222</v>
      </c>
      <c r="W2" s="11" t="s">
        <v>373</v>
      </c>
      <c r="X2" s="13" t="s">
        <v>259</v>
      </c>
      <c r="Y2" s="13" t="s">
        <v>283</v>
      </c>
      <c r="Z2" s="13" t="s">
        <v>283</v>
      </c>
      <c r="AA2" s="11" t="s">
        <v>180</v>
      </c>
      <c r="AB2" s="12">
        <v>14.7</v>
      </c>
      <c r="AC2" s="12">
        <v>14.9</v>
      </c>
      <c r="AD2" s="12">
        <v>9.5</v>
      </c>
      <c r="AE2" s="11" t="s">
        <v>199</v>
      </c>
      <c r="AF2" s="12">
        <v>-2.1</v>
      </c>
      <c r="AG2" s="12" t="s">
        <v>347</v>
      </c>
      <c r="AH2" s="12">
        <v>0.1</v>
      </c>
      <c r="AI2" s="12">
        <v>-2.2000000000000002</v>
      </c>
      <c r="AJ2" s="12"/>
      <c r="AK2" s="11" t="s">
        <v>349</v>
      </c>
      <c r="AL2" s="11" t="s">
        <v>349</v>
      </c>
      <c r="AM2" s="11" t="s">
        <v>200</v>
      </c>
      <c r="AN2" s="8"/>
      <c r="AO2" s="8" t="s">
        <v>374</v>
      </c>
      <c r="AP2" s="35" t="s">
        <v>376</v>
      </c>
    </row>
    <row r="3" spans="1:42" s="5" customFormat="1">
      <c r="A3" s="6">
        <v>44233</v>
      </c>
      <c r="B3" s="7" t="s">
        <v>192</v>
      </c>
      <c r="C3" s="8" t="s">
        <v>209</v>
      </c>
      <c r="D3" s="9">
        <v>0.10074074074074074</v>
      </c>
      <c r="E3" s="41" t="s">
        <v>393</v>
      </c>
      <c r="F3" s="33">
        <v>12.6</v>
      </c>
      <c r="G3" s="33">
        <v>11.9</v>
      </c>
      <c r="H3" s="33">
        <v>13.1</v>
      </c>
      <c r="I3" s="33">
        <v>12.7</v>
      </c>
      <c r="J3" s="33">
        <v>12.4</v>
      </c>
      <c r="K3" s="33">
        <v>12.1</v>
      </c>
      <c r="L3" s="33">
        <v>12.2</v>
      </c>
      <c r="M3" s="33">
        <v>12.1</v>
      </c>
      <c r="N3" s="33">
        <v>11.9</v>
      </c>
      <c r="O3" s="33">
        <v>11.7</v>
      </c>
      <c r="P3" s="33">
        <v>11.1</v>
      </c>
      <c r="Q3" s="33">
        <v>11.6</v>
      </c>
      <c r="R3" s="31">
        <f>SUM(F3:H3)</f>
        <v>37.6</v>
      </c>
      <c r="S3" s="31">
        <f>SUM(I3:N3)</f>
        <v>73.400000000000006</v>
      </c>
      <c r="T3" s="31">
        <f>SUM(O3:Q3)</f>
        <v>34.4</v>
      </c>
      <c r="U3" s="32">
        <f>SUM(F3:J3)</f>
        <v>62.699999999999996</v>
      </c>
      <c r="V3" s="11" t="s">
        <v>212</v>
      </c>
      <c r="W3" s="11" t="s">
        <v>211</v>
      </c>
      <c r="X3" s="13" t="s">
        <v>394</v>
      </c>
      <c r="Y3" s="13" t="s">
        <v>259</v>
      </c>
      <c r="Z3" s="13" t="s">
        <v>259</v>
      </c>
      <c r="AA3" s="11" t="s">
        <v>180</v>
      </c>
      <c r="AB3" s="12">
        <v>14.7</v>
      </c>
      <c r="AC3" s="12">
        <v>14.9</v>
      </c>
      <c r="AD3" s="12">
        <v>9.5</v>
      </c>
      <c r="AE3" s="11" t="s">
        <v>199</v>
      </c>
      <c r="AF3" s="12">
        <v>-0.1</v>
      </c>
      <c r="AG3" s="12">
        <v>-0.8</v>
      </c>
      <c r="AH3" s="12">
        <v>1.3</v>
      </c>
      <c r="AI3" s="12">
        <v>-2.2000000000000002</v>
      </c>
      <c r="AJ3" s="12"/>
      <c r="AK3" s="11" t="s">
        <v>352</v>
      </c>
      <c r="AL3" s="11" t="s">
        <v>348</v>
      </c>
      <c r="AM3" s="11" t="s">
        <v>180</v>
      </c>
      <c r="AN3" s="8"/>
      <c r="AO3" s="8" t="s">
        <v>440</v>
      </c>
      <c r="AP3" s="35" t="s">
        <v>439</v>
      </c>
    </row>
    <row r="4" spans="1:42" s="5" customFormat="1">
      <c r="A4" s="6">
        <v>44234</v>
      </c>
      <c r="B4" s="7" t="s">
        <v>190</v>
      </c>
      <c r="C4" s="8" t="s">
        <v>209</v>
      </c>
      <c r="D4" s="9">
        <v>0.10149305555555554</v>
      </c>
      <c r="E4" s="41" t="s">
        <v>424</v>
      </c>
      <c r="F4" s="33">
        <v>12.7</v>
      </c>
      <c r="G4" s="33">
        <v>11.1</v>
      </c>
      <c r="H4" s="33">
        <v>12.8</v>
      </c>
      <c r="I4" s="33">
        <v>12.9</v>
      </c>
      <c r="J4" s="33">
        <v>12.3</v>
      </c>
      <c r="K4" s="33">
        <v>12.4</v>
      </c>
      <c r="L4" s="33">
        <v>12.7</v>
      </c>
      <c r="M4" s="33">
        <v>12.7</v>
      </c>
      <c r="N4" s="33">
        <v>12.3</v>
      </c>
      <c r="O4" s="33">
        <v>12</v>
      </c>
      <c r="P4" s="33">
        <v>11.2</v>
      </c>
      <c r="Q4" s="33">
        <v>11.8</v>
      </c>
      <c r="R4" s="31">
        <f>SUM(F4:H4)</f>
        <v>36.599999999999994</v>
      </c>
      <c r="S4" s="31">
        <f>SUM(I4:N4)</f>
        <v>75.3</v>
      </c>
      <c r="T4" s="31">
        <f>SUM(O4:Q4)</f>
        <v>35</v>
      </c>
      <c r="U4" s="32">
        <f>SUM(F4:J4)</f>
        <v>61.8</v>
      </c>
      <c r="V4" s="11" t="s">
        <v>212</v>
      </c>
      <c r="W4" s="11" t="s">
        <v>211</v>
      </c>
      <c r="X4" s="13" t="s">
        <v>259</v>
      </c>
      <c r="Y4" s="13" t="s">
        <v>259</v>
      </c>
      <c r="Z4" s="13" t="s">
        <v>259</v>
      </c>
      <c r="AA4" s="11" t="s">
        <v>180</v>
      </c>
      <c r="AB4" s="12">
        <v>14.1</v>
      </c>
      <c r="AC4" s="12">
        <v>14.2</v>
      </c>
      <c r="AD4" s="12">
        <v>9.1999999999999993</v>
      </c>
      <c r="AE4" s="11" t="s">
        <v>199</v>
      </c>
      <c r="AF4" s="12">
        <v>-0.5</v>
      </c>
      <c r="AG4" s="12">
        <v>-0.7</v>
      </c>
      <c r="AH4" s="12">
        <v>0.8</v>
      </c>
      <c r="AI4" s="12">
        <v>-2</v>
      </c>
      <c r="AJ4" s="12"/>
      <c r="AK4" s="11" t="s">
        <v>348</v>
      </c>
      <c r="AL4" s="11" t="s">
        <v>349</v>
      </c>
      <c r="AM4" s="11" t="s">
        <v>199</v>
      </c>
      <c r="AN4" s="8"/>
      <c r="AO4" s="8" t="s">
        <v>425</v>
      </c>
      <c r="AP4" s="35" t="s">
        <v>426</v>
      </c>
    </row>
    <row r="5" spans="1:42" s="5" customFormat="1">
      <c r="A5" s="6">
        <v>44240</v>
      </c>
      <c r="B5" s="7" t="s">
        <v>188</v>
      </c>
      <c r="C5" s="8" t="s">
        <v>209</v>
      </c>
      <c r="D5" s="9">
        <v>0.10002314814814815</v>
      </c>
      <c r="E5" s="41" t="s">
        <v>496</v>
      </c>
      <c r="F5" s="33">
        <v>12.4</v>
      </c>
      <c r="G5" s="33">
        <v>10.9</v>
      </c>
      <c r="H5" s="33">
        <v>12.5</v>
      </c>
      <c r="I5" s="33">
        <v>12.6</v>
      </c>
      <c r="J5" s="33">
        <v>12.6</v>
      </c>
      <c r="K5" s="33">
        <v>12.6</v>
      </c>
      <c r="L5" s="33">
        <v>12.5</v>
      </c>
      <c r="M5" s="33">
        <v>12.1</v>
      </c>
      <c r="N5" s="33">
        <v>11.6</v>
      </c>
      <c r="O5" s="33">
        <v>11.4</v>
      </c>
      <c r="P5" s="33">
        <v>11.3</v>
      </c>
      <c r="Q5" s="33">
        <v>11.7</v>
      </c>
      <c r="R5" s="31">
        <f t="shared" ref="R5:R6" si="0">SUM(F5:H5)</f>
        <v>35.799999999999997</v>
      </c>
      <c r="S5" s="31">
        <f t="shared" ref="S5:S6" si="1">SUM(I5:N5)</f>
        <v>74</v>
      </c>
      <c r="T5" s="31">
        <f t="shared" ref="T5:T6" si="2">SUM(O5:Q5)</f>
        <v>34.400000000000006</v>
      </c>
      <c r="U5" s="32">
        <f t="shared" ref="U5:U6" si="3">SUM(F5:J5)</f>
        <v>61</v>
      </c>
      <c r="V5" s="11" t="s">
        <v>212</v>
      </c>
      <c r="W5" s="11" t="s">
        <v>211</v>
      </c>
      <c r="X5" s="13" t="s">
        <v>213</v>
      </c>
      <c r="Y5" s="13" t="s">
        <v>256</v>
      </c>
      <c r="Z5" s="13" t="s">
        <v>365</v>
      </c>
      <c r="AA5" s="11" t="s">
        <v>180</v>
      </c>
      <c r="AB5" s="12">
        <v>14.6</v>
      </c>
      <c r="AC5" s="12">
        <v>13.7</v>
      </c>
      <c r="AD5" s="12">
        <v>9.1999999999999993</v>
      </c>
      <c r="AE5" s="11" t="s">
        <v>199</v>
      </c>
      <c r="AF5" s="12">
        <v>-2</v>
      </c>
      <c r="AG5" s="12">
        <v>-0.7</v>
      </c>
      <c r="AH5" s="12">
        <v>-0.5</v>
      </c>
      <c r="AI5" s="12">
        <v>-2.2000000000000002</v>
      </c>
      <c r="AJ5" s="12"/>
      <c r="AK5" s="11" t="s">
        <v>351</v>
      </c>
      <c r="AL5" s="11" t="s">
        <v>349</v>
      </c>
      <c r="AM5" s="11" t="s">
        <v>200</v>
      </c>
      <c r="AN5" s="8"/>
      <c r="AO5" s="8" t="s">
        <v>550</v>
      </c>
      <c r="AP5" s="35" t="s">
        <v>549</v>
      </c>
    </row>
    <row r="6" spans="1:42" s="5" customFormat="1">
      <c r="A6" s="6">
        <v>44241</v>
      </c>
      <c r="B6" s="7" t="s">
        <v>187</v>
      </c>
      <c r="C6" s="8" t="s">
        <v>209</v>
      </c>
      <c r="D6" s="9">
        <v>0.10210648148148149</v>
      </c>
      <c r="E6" s="41" t="s">
        <v>516</v>
      </c>
      <c r="F6" s="33">
        <v>13.1</v>
      </c>
      <c r="G6" s="33">
        <v>11.6</v>
      </c>
      <c r="H6" s="33">
        <v>13.1</v>
      </c>
      <c r="I6" s="33">
        <v>13</v>
      </c>
      <c r="J6" s="33">
        <v>12.2</v>
      </c>
      <c r="K6" s="33">
        <v>12.5</v>
      </c>
      <c r="L6" s="33">
        <v>12.6</v>
      </c>
      <c r="M6" s="33">
        <v>12.5</v>
      </c>
      <c r="N6" s="33">
        <v>12.4</v>
      </c>
      <c r="O6" s="33">
        <v>11.6</v>
      </c>
      <c r="P6" s="33">
        <v>11.1</v>
      </c>
      <c r="Q6" s="33">
        <v>11.5</v>
      </c>
      <c r="R6" s="31">
        <f t="shared" si="0"/>
        <v>37.799999999999997</v>
      </c>
      <c r="S6" s="31">
        <f t="shared" si="1"/>
        <v>75.2</v>
      </c>
      <c r="T6" s="31">
        <f t="shared" si="2"/>
        <v>34.200000000000003</v>
      </c>
      <c r="U6" s="32">
        <f t="shared" si="3"/>
        <v>63</v>
      </c>
      <c r="V6" s="11" t="s">
        <v>210</v>
      </c>
      <c r="W6" s="11" t="s">
        <v>264</v>
      </c>
      <c r="X6" s="13" t="s">
        <v>259</v>
      </c>
      <c r="Y6" s="13" t="s">
        <v>238</v>
      </c>
      <c r="Z6" s="13" t="s">
        <v>260</v>
      </c>
      <c r="AA6" s="11" t="s">
        <v>180</v>
      </c>
      <c r="AB6" s="12">
        <v>13.7</v>
      </c>
      <c r="AC6" s="12">
        <v>13.1</v>
      </c>
      <c r="AD6" s="12">
        <v>9.3000000000000007</v>
      </c>
      <c r="AE6" s="11" t="s">
        <v>199</v>
      </c>
      <c r="AF6" s="12">
        <v>0.3</v>
      </c>
      <c r="AG6" s="12">
        <v>-0.9</v>
      </c>
      <c r="AH6" s="12">
        <v>1.4</v>
      </c>
      <c r="AI6" s="12">
        <v>-2</v>
      </c>
      <c r="AJ6" s="12"/>
      <c r="AK6" s="11" t="s">
        <v>352</v>
      </c>
      <c r="AL6" s="11" t="s">
        <v>348</v>
      </c>
      <c r="AM6" s="11" t="s">
        <v>200</v>
      </c>
      <c r="AN6" s="8"/>
      <c r="AO6" s="8" t="s">
        <v>535</v>
      </c>
      <c r="AP6" s="35" t="s">
        <v>536</v>
      </c>
    </row>
  </sheetData>
  <autoFilter ref="A1:AP1" xr:uid="{00000000-0009-0000-0000-000006000000}"/>
  <phoneticPr fontId="13"/>
  <conditionalFormatting sqref="AK2:AL2">
    <cfRule type="containsText" dxfId="275" priority="275" operator="containsText" text="E">
      <formula>NOT(ISERROR(SEARCH("E",AK2)))</formula>
    </cfRule>
    <cfRule type="containsText" dxfId="274" priority="276" operator="containsText" text="B">
      <formula>NOT(ISERROR(SEARCH("B",AK2)))</formula>
    </cfRule>
    <cfRule type="containsText" dxfId="273" priority="277" operator="containsText" text="A">
      <formula>NOT(ISERROR(SEARCH("A",AK2)))</formula>
    </cfRule>
  </conditionalFormatting>
  <conditionalFormatting sqref="AM2">
    <cfRule type="containsText" dxfId="272" priority="272" operator="containsText" text="E">
      <formula>NOT(ISERROR(SEARCH("E",AM2)))</formula>
    </cfRule>
    <cfRule type="containsText" dxfId="271" priority="273" operator="containsText" text="B">
      <formula>NOT(ISERROR(SEARCH("B",AM2)))</formula>
    </cfRule>
    <cfRule type="containsText" dxfId="270" priority="274" operator="containsText" text="A">
      <formula>NOT(ISERROR(SEARCH("A",AM2)))</formula>
    </cfRule>
  </conditionalFormatting>
  <conditionalFormatting sqref="AN2">
    <cfRule type="containsText" dxfId="269" priority="268" operator="containsText" text="E">
      <formula>NOT(ISERROR(SEARCH("E",AN2)))</formula>
    </cfRule>
    <cfRule type="containsText" dxfId="268" priority="269" operator="containsText" text="B">
      <formula>NOT(ISERROR(SEARCH("B",AN2)))</formula>
    </cfRule>
    <cfRule type="containsText" dxfId="267" priority="270" operator="containsText" text="A">
      <formula>NOT(ISERROR(SEARCH("A",AN2)))</formula>
    </cfRule>
  </conditionalFormatting>
  <conditionalFormatting sqref="F2:Q2">
    <cfRule type="colorScale" priority="1375">
      <colorScale>
        <cfvo type="min"/>
        <cfvo type="percentile" val="50"/>
        <cfvo type="max"/>
        <color rgb="FFF8696B"/>
        <color rgb="FFFFEB84"/>
        <color rgb="FF63BE7B"/>
      </colorScale>
    </cfRule>
  </conditionalFormatting>
  <conditionalFormatting sqref="AK3:AL4">
    <cfRule type="containsText" dxfId="266" priority="56" operator="containsText" text="E">
      <formula>NOT(ISERROR(SEARCH("E",AK3)))</formula>
    </cfRule>
    <cfRule type="containsText" dxfId="265" priority="57" operator="containsText" text="B">
      <formula>NOT(ISERROR(SEARCH("B",AK3)))</formula>
    </cfRule>
    <cfRule type="containsText" dxfId="264" priority="58" operator="containsText" text="A">
      <formula>NOT(ISERROR(SEARCH("A",AK3)))</formula>
    </cfRule>
  </conditionalFormatting>
  <conditionalFormatting sqref="AM3:AM4">
    <cfRule type="containsText" dxfId="263" priority="53" operator="containsText" text="E">
      <formula>NOT(ISERROR(SEARCH("E",AM3)))</formula>
    </cfRule>
    <cfRule type="containsText" dxfId="262" priority="54" operator="containsText" text="B">
      <formula>NOT(ISERROR(SEARCH("B",AM3)))</formula>
    </cfRule>
    <cfRule type="containsText" dxfId="261" priority="55" operator="containsText" text="A">
      <formula>NOT(ISERROR(SEARCH("A",AM3)))</formula>
    </cfRule>
  </conditionalFormatting>
  <conditionalFormatting sqref="AN3:AN4">
    <cfRule type="containsText" dxfId="260" priority="50" operator="containsText" text="E">
      <formula>NOT(ISERROR(SEARCH("E",AN3)))</formula>
    </cfRule>
    <cfRule type="containsText" dxfId="259" priority="51" operator="containsText" text="B">
      <formula>NOT(ISERROR(SEARCH("B",AN3)))</formula>
    </cfRule>
    <cfRule type="containsText" dxfId="258" priority="52" operator="containsText" text="A">
      <formula>NOT(ISERROR(SEARCH("A",AN3)))</formula>
    </cfRule>
  </conditionalFormatting>
  <conditionalFormatting sqref="F3:Q4">
    <cfRule type="colorScale" priority="59">
      <colorScale>
        <cfvo type="min"/>
        <cfvo type="percentile" val="50"/>
        <cfvo type="max"/>
        <color rgb="FFF8696B"/>
        <color rgb="FFFFEB84"/>
        <color rgb="FF63BE7B"/>
      </colorScale>
    </cfRule>
  </conditionalFormatting>
  <conditionalFormatting sqref="AE2:AE4">
    <cfRule type="containsText" dxfId="257" priority="38" operator="containsText" text="D">
      <formula>NOT(ISERROR(SEARCH("D",AE2)))</formula>
    </cfRule>
    <cfRule type="containsText" dxfId="256" priority="39" operator="containsText" text="S">
      <formula>NOT(ISERROR(SEARCH("S",AE2)))</formula>
    </cfRule>
    <cfRule type="containsText" dxfId="255" priority="40" operator="containsText" text="F">
      <formula>NOT(ISERROR(SEARCH("F",AE2)))</formula>
    </cfRule>
    <cfRule type="containsText" dxfId="254" priority="41" operator="containsText" text="E">
      <formula>NOT(ISERROR(SEARCH("E",AE2)))</formula>
    </cfRule>
    <cfRule type="containsText" dxfId="253" priority="42" operator="containsText" text="B">
      <formula>NOT(ISERROR(SEARCH("B",AE2)))</formula>
    </cfRule>
    <cfRule type="containsText" dxfId="252" priority="43" operator="containsText" text="A">
      <formula>NOT(ISERROR(SEARCH("A",AE2)))</formula>
    </cfRule>
  </conditionalFormatting>
  <conditionalFormatting sqref="AK5:AL6">
    <cfRule type="containsText" dxfId="251" priority="34" operator="containsText" text="E">
      <formula>NOT(ISERROR(SEARCH("E",AK5)))</formula>
    </cfRule>
    <cfRule type="containsText" dxfId="250" priority="35" operator="containsText" text="B">
      <formula>NOT(ISERROR(SEARCH("B",AK5)))</formula>
    </cfRule>
    <cfRule type="containsText" dxfId="249" priority="36" operator="containsText" text="A">
      <formula>NOT(ISERROR(SEARCH("A",AK5)))</formula>
    </cfRule>
  </conditionalFormatting>
  <conditionalFormatting sqref="AM6">
    <cfRule type="containsText" dxfId="248" priority="31" operator="containsText" text="E">
      <formula>NOT(ISERROR(SEARCH("E",AM6)))</formula>
    </cfRule>
    <cfRule type="containsText" dxfId="247" priority="32" operator="containsText" text="B">
      <formula>NOT(ISERROR(SEARCH("B",AM6)))</formula>
    </cfRule>
    <cfRule type="containsText" dxfId="246" priority="33" operator="containsText" text="A">
      <formula>NOT(ISERROR(SEARCH("A",AM6)))</formula>
    </cfRule>
  </conditionalFormatting>
  <conditionalFormatting sqref="AN5:AN6">
    <cfRule type="containsText" dxfId="245" priority="28" operator="containsText" text="E">
      <formula>NOT(ISERROR(SEARCH("E",AN5)))</formula>
    </cfRule>
    <cfRule type="containsText" dxfId="244" priority="29" operator="containsText" text="B">
      <formula>NOT(ISERROR(SEARCH("B",AN5)))</formula>
    </cfRule>
    <cfRule type="containsText" dxfId="243" priority="30" operator="containsText" text="A">
      <formula>NOT(ISERROR(SEARCH("A",AN5)))</formula>
    </cfRule>
  </conditionalFormatting>
  <conditionalFormatting sqref="F5:Q6">
    <cfRule type="colorScale" priority="37">
      <colorScale>
        <cfvo type="min"/>
        <cfvo type="percentile" val="50"/>
        <cfvo type="max"/>
        <color rgb="FFF8696B"/>
        <color rgb="FFFFEB84"/>
        <color rgb="FF63BE7B"/>
      </colorScale>
    </cfRule>
  </conditionalFormatting>
  <conditionalFormatting sqref="AM5">
    <cfRule type="containsText" dxfId="242" priority="19" operator="containsText" text="E">
      <formula>NOT(ISERROR(SEARCH("E",AM5)))</formula>
    </cfRule>
    <cfRule type="containsText" dxfId="241" priority="20" operator="containsText" text="B">
      <formula>NOT(ISERROR(SEARCH("B",AM5)))</formula>
    </cfRule>
    <cfRule type="containsText" dxfId="240" priority="21" operator="containsText" text="A">
      <formula>NOT(ISERROR(SEARCH("A",AM5)))</formula>
    </cfRule>
  </conditionalFormatting>
  <conditionalFormatting sqref="AE5:AE6">
    <cfRule type="containsText" dxfId="239" priority="1" operator="containsText" text="D">
      <formula>NOT(ISERROR(SEARCH("D",AE5)))</formula>
    </cfRule>
    <cfRule type="containsText" dxfId="238" priority="2" operator="containsText" text="S">
      <formula>NOT(ISERROR(SEARCH("S",AE5)))</formula>
    </cfRule>
    <cfRule type="containsText" dxfId="237" priority="3" operator="containsText" text="F">
      <formula>NOT(ISERROR(SEARCH("F",AE5)))</formula>
    </cfRule>
    <cfRule type="containsText" dxfId="236" priority="4" operator="containsText" text="E">
      <formula>NOT(ISERROR(SEARCH("E",AE5)))</formula>
    </cfRule>
    <cfRule type="containsText" dxfId="235" priority="5" operator="containsText" text="B">
      <formula>NOT(ISERROR(SEARCH("B",AE5)))</formula>
    </cfRule>
    <cfRule type="containsText" dxfId="234" priority="6" operator="containsText" text="A">
      <formula>NOT(ISERROR(SEARCH("A",AE5)))</formula>
    </cfRule>
  </conditionalFormatting>
  <dataValidations count="1">
    <dataValidation type="list" allowBlank="1" showInputMessage="1" showErrorMessage="1" sqref="AN2:AN6" xr:uid="{00000000-0002-0000-0600-000000000000}">
      <formula1>"強風,外差し,イン先行"</formula1>
    </dataValidation>
  </dataValidations>
  <pageMargins left="0.7" right="0.7" top="0.75" bottom="0.75" header="0.3" footer="0.3"/>
  <pageSetup paperSize="9" orientation="portrait" horizontalDpi="4294967292" verticalDpi="4294967292"/>
  <ignoredErrors>
    <ignoredError sqref="R2:U2 R3:U4 R5:U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O2"/>
  <sheetViews>
    <sheetView workbookViewId="0">
      <pane xSplit="5" ySplit="1" topLeftCell="V2" activePane="bottomRight" state="frozen"/>
      <selection activeCell="E24" sqref="E24"/>
      <selection pane="topRight" activeCell="E24" sqref="E24"/>
      <selection pane="bottomLeft" activeCell="E24" sqref="E24"/>
      <selection pane="bottomRight" activeCell="AE1" sqref="AE1:AE1048576"/>
    </sheetView>
  </sheetViews>
  <sheetFormatPr baseColWidth="10" defaultColWidth="8.83203125" defaultRowHeight="15"/>
  <cols>
    <col min="1" max="1" width="9.5"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1" width="150.83203125" customWidth="1"/>
  </cols>
  <sheetData>
    <row r="1" spans="1:41" s="5" customFormat="1">
      <c r="A1" s="1" t="s">
        <v>42</v>
      </c>
      <c r="B1" s="1" t="s">
        <v>154</v>
      </c>
      <c r="C1" s="1" t="s">
        <v>44</v>
      </c>
      <c r="D1" s="1" t="s">
        <v>155</v>
      </c>
      <c r="E1" s="1" t="s">
        <v>46</v>
      </c>
      <c r="F1" s="1" t="s">
        <v>156</v>
      </c>
      <c r="G1" s="1" t="s">
        <v>157</v>
      </c>
      <c r="H1" s="1" t="s">
        <v>158</v>
      </c>
      <c r="I1" s="1" t="s">
        <v>159</v>
      </c>
      <c r="J1" s="1" t="s">
        <v>160</v>
      </c>
      <c r="K1" s="1" t="s">
        <v>161</v>
      </c>
      <c r="L1" s="1" t="s">
        <v>162</v>
      </c>
      <c r="M1" s="1" t="s">
        <v>163</v>
      </c>
      <c r="N1" s="1" t="s">
        <v>164</v>
      </c>
      <c r="O1" s="1" t="s">
        <v>165</v>
      </c>
      <c r="P1" s="1" t="s">
        <v>166</v>
      </c>
      <c r="Q1" s="1" t="s">
        <v>167</v>
      </c>
      <c r="R1" s="1" t="s">
        <v>168</v>
      </c>
      <c r="S1" s="1" t="s">
        <v>169</v>
      </c>
      <c r="T1" s="1" t="s">
        <v>170</v>
      </c>
      <c r="U1" s="1" t="s">
        <v>48</v>
      </c>
      <c r="V1" s="2" t="s">
        <v>171</v>
      </c>
      <c r="W1" s="2" t="s">
        <v>51</v>
      </c>
      <c r="X1" s="3" t="s">
        <v>52</v>
      </c>
      <c r="Y1" s="3" t="s">
        <v>53</v>
      </c>
      <c r="Z1" s="3" t="s">
        <v>54</v>
      </c>
      <c r="AA1" s="3" t="s">
        <v>172</v>
      </c>
      <c r="AB1" s="4" t="s">
        <v>176</v>
      </c>
      <c r="AC1" s="4" t="s">
        <v>177</v>
      </c>
      <c r="AD1" s="4" t="s">
        <v>194</v>
      </c>
      <c r="AE1" s="4" t="s">
        <v>195</v>
      </c>
      <c r="AF1" s="4" t="s">
        <v>9</v>
      </c>
      <c r="AG1" s="4" t="s">
        <v>91</v>
      </c>
      <c r="AH1" s="4" t="s">
        <v>10</v>
      </c>
      <c r="AI1" s="4" t="s">
        <v>175</v>
      </c>
      <c r="AJ1" s="4"/>
      <c r="AK1" s="4" t="s">
        <v>12</v>
      </c>
      <c r="AL1" s="4" t="s">
        <v>13</v>
      </c>
      <c r="AM1" s="4" t="s">
        <v>55</v>
      </c>
      <c r="AN1" s="4" t="s">
        <v>173</v>
      </c>
      <c r="AO1" s="22" t="s">
        <v>174</v>
      </c>
    </row>
    <row r="2" spans="1:41" s="5" customFormat="1" ht="18" customHeight="1">
      <c r="A2" s="6"/>
      <c r="B2" s="7"/>
      <c r="C2" s="8"/>
      <c r="D2" s="9"/>
      <c r="E2" s="42"/>
      <c r="F2" s="33"/>
      <c r="G2" s="33"/>
      <c r="H2" s="33"/>
      <c r="I2" s="33"/>
      <c r="J2" s="33"/>
      <c r="K2" s="33"/>
      <c r="L2" s="33"/>
      <c r="M2" s="33"/>
      <c r="N2" s="33"/>
      <c r="O2" s="33"/>
      <c r="P2" s="33"/>
      <c r="Q2" s="33"/>
      <c r="R2" s="33"/>
      <c r="S2" s="31">
        <f>SUM(F2:H2)</f>
        <v>0</v>
      </c>
      <c r="T2" s="31">
        <f>SUM(I2:O2)</f>
        <v>0</v>
      </c>
      <c r="U2" s="31">
        <f>SUM(P2:R2)</f>
        <v>0</v>
      </c>
      <c r="V2" s="11"/>
      <c r="W2" s="11"/>
      <c r="X2" s="13"/>
      <c r="Y2" s="13"/>
      <c r="Z2" s="13"/>
      <c r="AA2" s="13"/>
      <c r="AB2" s="36"/>
      <c r="AC2" s="37"/>
      <c r="AD2" s="37"/>
      <c r="AE2" s="11"/>
      <c r="AF2" s="12"/>
      <c r="AG2" s="12"/>
      <c r="AH2" s="12"/>
      <c r="AI2" s="12"/>
      <c r="AJ2" s="12"/>
      <c r="AK2" s="11"/>
      <c r="AL2" s="11"/>
      <c r="AM2" s="11"/>
      <c r="AN2" s="8"/>
      <c r="AO2" s="8"/>
    </row>
  </sheetData>
  <autoFilter ref="A1:AO2" xr:uid="{00000000-0009-0000-0000-000007000000}"/>
  <phoneticPr fontId="13"/>
  <conditionalFormatting sqref="AK2:AL2">
    <cfRule type="containsText" dxfId="233" priority="95" operator="containsText" text="E">
      <formula>NOT(ISERROR(SEARCH("E",AK2)))</formula>
    </cfRule>
    <cfRule type="containsText" dxfId="232" priority="96" operator="containsText" text="B">
      <formula>NOT(ISERROR(SEARCH("B",AK2)))</formula>
    </cfRule>
    <cfRule type="containsText" dxfId="231" priority="97" operator="containsText" text="A">
      <formula>NOT(ISERROR(SEARCH("A",AK2)))</formula>
    </cfRule>
  </conditionalFormatting>
  <conditionalFormatting sqref="AM2:AN2">
    <cfRule type="containsText" dxfId="230" priority="92" operator="containsText" text="E">
      <formula>NOT(ISERROR(SEARCH("E",AM2)))</formula>
    </cfRule>
    <cfRule type="containsText" dxfId="229" priority="93" operator="containsText" text="B">
      <formula>NOT(ISERROR(SEARCH("B",AM2)))</formula>
    </cfRule>
    <cfRule type="containsText" dxfId="228" priority="94" operator="containsText" text="A">
      <formula>NOT(ISERROR(SEARCH("A",AM2)))</formula>
    </cfRule>
  </conditionalFormatting>
  <conditionalFormatting sqref="F2:R2">
    <cfRule type="colorScale" priority="91">
      <colorScale>
        <cfvo type="min"/>
        <cfvo type="percentile" val="50"/>
        <cfvo type="max"/>
        <color rgb="FFF8696B"/>
        <color rgb="FFFFEB84"/>
        <color rgb="FF63BE7B"/>
      </colorScale>
    </cfRule>
  </conditionalFormatting>
  <conditionalFormatting sqref="AE2">
    <cfRule type="containsText" dxfId="227" priority="1" operator="containsText" text="D">
      <formula>NOT(ISERROR(SEARCH("D",AE2)))</formula>
    </cfRule>
    <cfRule type="containsText" dxfId="226" priority="2" operator="containsText" text="S">
      <formula>NOT(ISERROR(SEARCH("S",AE2)))</formula>
    </cfRule>
    <cfRule type="containsText" dxfId="225" priority="3" operator="containsText" text="F">
      <formula>NOT(ISERROR(SEARCH("F",AE2)))</formula>
    </cfRule>
    <cfRule type="containsText" dxfId="224" priority="4" operator="containsText" text="E">
      <formula>NOT(ISERROR(SEARCH("E",AE2)))</formula>
    </cfRule>
    <cfRule type="containsText" dxfId="223" priority="5" operator="containsText" text="B">
      <formula>NOT(ISERROR(SEARCH("B",AE2)))</formula>
    </cfRule>
    <cfRule type="containsText" dxfId="222" priority="6" operator="containsText" text="A">
      <formula>NOT(ISERROR(SEARCH("A",AE2)))</formula>
    </cfRule>
  </conditionalFormatting>
  <dataValidations count="1">
    <dataValidation type="list" allowBlank="1" showInputMessage="1" showErrorMessage="1" sqref="AN2" xr:uid="{00000000-0002-0000-0700-000000000000}">
      <formula1>"強風,外差し,イン先行"</formula1>
    </dataValidation>
  </dataValidations>
  <pageMargins left="0.7" right="0.7" top="0.75" bottom="0.75" header="0.3" footer="0.3"/>
  <pageSetup paperSize="9" orientation="portrait" horizontalDpi="4294967292" verticalDpi="4294967292"/>
  <ignoredErrors>
    <ignoredError sqref="S2:U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U2"/>
  <sheetViews>
    <sheetView workbookViewId="0">
      <pane xSplit="5" ySplit="1" topLeftCell="I2" activePane="bottomRight" state="frozen"/>
      <selection activeCell="E15" sqref="E15"/>
      <selection pane="topRight" activeCell="E15" sqref="E15"/>
      <selection pane="bottomLeft" activeCell="E15" sqref="E15"/>
      <selection pane="bottomRight" activeCell="D2" sqref="D2"/>
    </sheetView>
  </sheetViews>
  <sheetFormatPr baseColWidth="10" defaultColWidth="8.83203125" defaultRowHeight="15"/>
  <cols>
    <col min="1" max="1" width="9.5" bestFit="1" customWidth="1"/>
    <col min="2" max="2" width="8.1640625" customWidth="1"/>
    <col min="5" max="5" width="18.33203125" customWidth="1"/>
    <col min="29" max="31" width="16.6640625" customWidth="1"/>
    <col min="32" max="32" width="5.83203125" customWidth="1"/>
    <col min="38" max="38" width="5.33203125" customWidth="1"/>
    <col min="41" max="41" width="8.83203125" hidden="1" customWidth="1"/>
    <col min="46" max="47" width="150.83203125" customWidth="1"/>
  </cols>
  <sheetData>
    <row r="1" spans="1:47"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77</v>
      </c>
      <c r="R1" s="1" t="s">
        <v>78</v>
      </c>
      <c r="S1" s="1" t="s">
        <v>79</v>
      </c>
      <c r="T1" s="1" t="s">
        <v>80</v>
      </c>
      <c r="U1" s="1" t="s">
        <v>151</v>
      </c>
      <c r="V1" s="1" t="s">
        <v>152</v>
      </c>
      <c r="W1" s="1" t="s">
        <v>3</v>
      </c>
      <c r="X1" s="1" t="s">
        <v>153</v>
      </c>
      <c r="Y1" s="1" t="s">
        <v>4</v>
      </c>
      <c r="Z1" s="1" t="s">
        <v>49</v>
      </c>
      <c r="AA1" s="2" t="s">
        <v>17</v>
      </c>
      <c r="AB1" s="2" t="s">
        <v>5</v>
      </c>
      <c r="AC1" s="3" t="s">
        <v>6</v>
      </c>
      <c r="AD1" s="3" t="s">
        <v>7</v>
      </c>
      <c r="AE1" s="3" t="s">
        <v>8</v>
      </c>
      <c r="AF1" s="3" t="s">
        <v>124</v>
      </c>
      <c r="AG1" s="4" t="s">
        <v>176</v>
      </c>
      <c r="AH1" s="4" t="s">
        <v>177</v>
      </c>
      <c r="AI1" s="4" t="s">
        <v>194</v>
      </c>
      <c r="AJ1" s="4" t="s">
        <v>195</v>
      </c>
      <c r="AK1" s="4" t="s">
        <v>9</v>
      </c>
      <c r="AL1" s="4" t="s">
        <v>125</v>
      </c>
      <c r="AM1" s="4" t="s">
        <v>10</v>
      </c>
      <c r="AN1" s="4" t="s">
        <v>11</v>
      </c>
      <c r="AO1" s="4"/>
      <c r="AP1" s="4" t="s">
        <v>12</v>
      </c>
      <c r="AQ1" s="4" t="s">
        <v>13</v>
      </c>
      <c r="AR1" s="4" t="s">
        <v>55</v>
      </c>
      <c r="AS1" s="4" t="s">
        <v>56</v>
      </c>
      <c r="AT1" s="1"/>
      <c r="AU1" s="22" t="s">
        <v>178</v>
      </c>
    </row>
    <row r="2" spans="1:47" s="5" customFormat="1">
      <c r="A2" s="6"/>
      <c r="B2" s="7"/>
      <c r="C2" s="8"/>
      <c r="D2" s="9"/>
      <c r="E2" s="42"/>
      <c r="F2" s="33"/>
      <c r="G2" s="33"/>
      <c r="H2" s="33"/>
      <c r="I2" s="33"/>
      <c r="J2" s="33"/>
      <c r="K2" s="33"/>
      <c r="L2" s="33"/>
      <c r="M2" s="33"/>
      <c r="N2" s="33"/>
      <c r="O2" s="33"/>
      <c r="P2" s="33"/>
      <c r="Q2" s="33"/>
      <c r="R2" s="33"/>
      <c r="S2" s="33"/>
      <c r="T2" s="33"/>
      <c r="U2" s="33"/>
      <c r="V2" s="33"/>
      <c r="W2" s="31">
        <f>SUM(F2:H2)</f>
        <v>0</v>
      </c>
      <c r="X2" s="31">
        <f>SUM(I2:S2)</f>
        <v>0</v>
      </c>
      <c r="Y2" s="31">
        <f>SUM(T2:V2)</f>
        <v>0</v>
      </c>
      <c r="Z2" s="32">
        <f>SUM(F2:J2)</f>
        <v>0</v>
      </c>
      <c r="AA2" s="11"/>
      <c r="AB2" s="11"/>
      <c r="AC2" s="13"/>
      <c r="AD2" s="13"/>
      <c r="AE2" s="13"/>
      <c r="AF2" s="13"/>
      <c r="AG2" s="36"/>
      <c r="AH2" s="37"/>
      <c r="AI2" s="12"/>
      <c r="AJ2" s="11"/>
      <c r="AK2" s="12"/>
      <c r="AL2" s="11"/>
      <c r="AM2" s="12"/>
      <c r="AN2" s="12"/>
      <c r="AO2" s="12"/>
      <c r="AP2" s="11"/>
      <c r="AQ2" s="11"/>
      <c r="AR2" s="11"/>
      <c r="AS2" s="8"/>
      <c r="AT2" s="8"/>
      <c r="AU2" s="35"/>
    </row>
  </sheetData>
  <autoFilter ref="A1:AT2" xr:uid="{00000000-0009-0000-0000-000008000000}"/>
  <phoneticPr fontId="13"/>
  <conditionalFormatting sqref="AP2:AQ2">
    <cfRule type="containsText" dxfId="221" priority="26" operator="containsText" text="E">
      <formula>NOT(ISERROR(SEARCH("E",AP2)))</formula>
    </cfRule>
    <cfRule type="containsText" dxfId="220" priority="27" operator="containsText" text="B">
      <formula>NOT(ISERROR(SEARCH("B",AP2)))</formula>
    </cfRule>
    <cfRule type="containsText" dxfId="219" priority="28" operator="containsText" text="A">
      <formula>NOT(ISERROR(SEARCH("A",AP2)))</formula>
    </cfRule>
  </conditionalFormatting>
  <conditionalFormatting sqref="AR2">
    <cfRule type="containsText" dxfId="218" priority="23" operator="containsText" text="E">
      <formula>NOT(ISERROR(SEARCH("E",AR2)))</formula>
    </cfRule>
    <cfRule type="containsText" dxfId="217" priority="24" operator="containsText" text="B">
      <formula>NOT(ISERROR(SEARCH("B",AR2)))</formula>
    </cfRule>
    <cfRule type="containsText" dxfId="216" priority="25" operator="containsText" text="A">
      <formula>NOT(ISERROR(SEARCH("A",AR2)))</formula>
    </cfRule>
  </conditionalFormatting>
  <conditionalFormatting sqref="F2:V2">
    <cfRule type="colorScale" priority="19">
      <colorScale>
        <cfvo type="min"/>
        <cfvo type="percentile" val="50"/>
        <cfvo type="max"/>
        <color rgb="FFF8696B"/>
        <color rgb="FFFFEB84"/>
        <color rgb="FF63BE7B"/>
      </colorScale>
    </cfRule>
  </conditionalFormatting>
  <conditionalFormatting sqref="AS2">
    <cfRule type="containsText" dxfId="215" priority="7" operator="containsText" text="E">
      <formula>NOT(ISERROR(SEARCH("E",AS2)))</formula>
    </cfRule>
    <cfRule type="containsText" dxfId="214" priority="8" operator="containsText" text="B">
      <formula>NOT(ISERROR(SEARCH("B",AS2)))</formula>
    </cfRule>
    <cfRule type="containsText" dxfId="213" priority="9" operator="containsText" text="A">
      <formula>NOT(ISERROR(SEARCH("A",AS2)))</formula>
    </cfRule>
  </conditionalFormatting>
  <conditionalFormatting sqref="AJ2">
    <cfRule type="containsText" dxfId="212" priority="1" operator="containsText" text="D">
      <formula>NOT(ISERROR(SEARCH("D",AJ2)))</formula>
    </cfRule>
    <cfRule type="containsText" dxfId="211" priority="2" operator="containsText" text="S">
      <formula>NOT(ISERROR(SEARCH("S",AJ2)))</formula>
    </cfRule>
    <cfRule type="containsText" dxfId="210" priority="3" operator="containsText" text="F">
      <formula>NOT(ISERROR(SEARCH("F",AJ2)))</formula>
    </cfRule>
    <cfRule type="containsText" dxfId="209" priority="4" operator="containsText" text="E">
      <formula>NOT(ISERROR(SEARCH("E",AJ2)))</formula>
    </cfRule>
    <cfRule type="containsText" dxfId="208" priority="5" operator="containsText" text="B">
      <formula>NOT(ISERROR(SEARCH("B",AJ2)))</formula>
    </cfRule>
    <cfRule type="containsText" dxfId="207" priority="6" operator="containsText" text="A">
      <formula>NOT(ISERROR(SEARCH("A",AJ2)))</formula>
    </cfRule>
  </conditionalFormatting>
  <dataValidations count="1">
    <dataValidation type="list" allowBlank="1" showInputMessage="1" showErrorMessage="1" sqref="AS2" xr:uid="{E5A2AEE7-FBE7-B94B-B56D-C7FB0750E150}">
      <formula1>"強風,外差し,イン先行"</formula1>
    </dataValidation>
  </dataValidations>
  <pageMargins left="0.75" right="0.75" top="1" bottom="1" header="0.3" footer="0.3"/>
  <pageSetup paperSize="9" orientation="portrait" horizontalDpi="4294967292" verticalDpi="4294967292"/>
  <ignoredErrors>
    <ignoredError sqref="W2:Z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表の見方</vt:lpstr>
      <vt:lpstr>芝1400m</vt:lpstr>
      <vt:lpstr>芝1600m</vt:lpstr>
      <vt:lpstr>芝1800m</vt:lpstr>
      <vt:lpstr>芝2000m</vt:lpstr>
      <vt:lpstr>芝2300m</vt:lpstr>
      <vt:lpstr>芝2400m</vt:lpstr>
      <vt:lpstr>芝2500m</vt:lpstr>
      <vt:lpstr>芝3400m</vt:lpstr>
      <vt:lpstr>ダ1300m</vt:lpstr>
      <vt:lpstr>ダ1400m</vt:lpstr>
      <vt:lpstr>ダ1600m</vt:lpstr>
      <vt:lpstr>ダ2100m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2021-02-17T04:02:47Z</dcterms:modified>
</cp:coreProperties>
</file>