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showInkAnnotation="0" codeName="ThisWorkbook" autoCompressPictures="0"/>
  <xr:revisionPtr revIDLastSave="0" documentId="13_ncr:1_{EA760E8C-4336-6C40-AF3C-4E9ED138418A}" xr6:coauthVersionLast="45" xr6:coauthVersionMax="45" xr10:uidLastSave="{00000000-0000-0000-0000-000000000000}"/>
  <bookViews>
    <workbookView xWindow="0" yWindow="500" windowWidth="25600" windowHeight="14420" tabRatio="855" activeTab="5" xr2:uid="{00000000-000D-0000-FFFF-FFFF00000000}"/>
  </bookViews>
  <sheets>
    <sheet name="表の見方" sheetId="28" r:id="rId1"/>
    <sheet name="芝1200m" sheetId="31" r:id="rId2"/>
    <sheet name="芝1400m" sheetId="32" r:id="rId3"/>
    <sheet name="芝1600m" sheetId="35" r:id="rId4"/>
    <sheet name="芝2000m" sheetId="37" r:id="rId5"/>
    <sheet name="芝2200m" sheetId="22" r:id="rId6"/>
    <sheet name="芝3000m" sheetId="38" r:id="rId7"/>
    <sheet name="ダ1200m" sheetId="29" r:id="rId8"/>
    <sheet name="ダ1400m" sheetId="25" r:id="rId9"/>
    <sheet name="ダ1800m" sheetId="30" r:id="rId10"/>
    <sheet name="ダ1900m" sheetId="11" r:id="rId11"/>
  </sheets>
  <definedNames>
    <definedName name="_xlnm._FilterDatabase" localSheetId="7" hidden="1">ダ1200m!$A$1:$AF$1</definedName>
    <definedName name="_xlnm._FilterDatabase" localSheetId="8" hidden="1">ダ1400m!$A$1:$AH$15</definedName>
    <definedName name="_xlnm._FilterDatabase" localSheetId="9" hidden="1">ダ1800m!$A$1:$AJ$3</definedName>
    <definedName name="_xlnm._FilterDatabase" localSheetId="10" hidden="1">ダ1900m!$A$1:$AJ$1</definedName>
    <definedName name="_xlnm._FilterDatabase" localSheetId="1" hidden="1">芝1200m!$A$1:$AH$1</definedName>
    <definedName name="_xlnm._FilterDatabase" localSheetId="2" hidden="1">芝1400m!$A$1:$AJ$2</definedName>
    <definedName name="_xlnm._FilterDatabase" localSheetId="3" hidden="1">芝1600m!$A$1:$AK$2</definedName>
    <definedName name="_xlnm._FilterDatabase" localSheetId="4" hidden="1">芝2000m!$A$1:$AM$1</definedName>
    <definedName name="_xlnm._FilterDatabase" localSheetId="5" hidden="1">芝2200m!$A$1:$AN$2</definedName>
    <definedName name="_xlnm._FilterDatabase" localSheetId="6" hidden="1">芝3000m!$A$1:$AR$2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8" i="22" l="1"/>
  <c r="S8" i="22"/>
  <c r="R8" i="22"/>
  <c r="Q8" i="22"/>
  <c r="S15" i="37"/>
  <c r="R15" i="37"/>
  <c r="Q15" i="37"/>
  <c r="P15" i="37"/>
  <c r="S14" i="37"/>
  <c r="R14" i="37"/>
  <c r="Q14" i="37"/>
  <c r="P14" i="37"/>
  <c r="S13" i="37"/>
  <c r="R13" i="37"/>
  <c r="Q13" i="37"/>
  <c r="P13" i="37"/>
  <c r="Q13" i="35"/>
  <c r="P13" i="35"/>
  <c r="O13" i="35"/>
  <c r="N13" i="35"/>
  <c r="Q12" i="35"/>
  <c r="P12" i="35"/>
  <c r="O12" i="35"/>
  <c r="N12" i="35"/>
  <c r="Q11" i="35"/>
  <c r="P11" i="35"/>
  <c r="O11" i="35"/>
  <c r="N11" i="35"/>
  <c r="Q10" i="35"/>
  <c r="P10" i="35"/>
  <c r="O10" i="35"/>
  <c r="N10" i="35"/>
  <c r="N6" i="31"/>
  <c r="M6" i="31"/>
  <c r="L6" i="31"/>
  <c r="R11" i="11"/>
  <c r="Q11" i="11"/>
  <c r="P11" i="11"/>
  <c r="R10" i="11"/>
  <c r="Q10" i="11"/>
  <c r="P10" i="11"/>
  <c r="R30" i="30"/>
  <c r="Q30" i="30"/>
  <c r="P30" i="30"/>
  <c r="O30" i="30"/>
  <c r="R29" i="30"/>
  <c r="Q29" i="30"/>
  <c r="P29" i="30"/>
  <c r="O29" i="30"/>
  <c r="R28" i="30"/>
  <c r="Q28" i="30"/>
  <c r="P28" i="30"/>
  <c r="O28" i="30"/>
  <c r="R27" i="30"/>
  <c r="Q27" i="30"/>
  <c r="P27" i="30"/>
  <c r="O27" i="30"/>
  <c r="R26" i="30"/>
  <c r="Q26" i="30"/>
  <c r="P26" i="30"/>
  <c r="O26" i="30"/>
  <c r="P19" i="25"/>
  <c r="O19" i="25"/>
  <c r="N19" i="25"/>
  <c r="M19" i="25"/>
  <c r="P18" i="25"/>
  <c r="O18" i="25"/>
  <c r="N18" i="25"/>
  <c r="M18" i="25"/>
  <c r="P17" i="25"/>
  <c r="O17" i="25"/>
  <c r="N17" i="25"/>
  <c r="M17" i="25"/>
  <c r="P16" i="25"/>
  <c r="O16" i="25"/>
  <c r="N16" i="25"/>
  <c r="M16" i="25"/>
  <c r="N20" i="29"/>
  <c r="M20" i="29"/>
  <c r="L20" i="29"/>
  <c r="N19" i="29"/>
  <c r="M19" i="29"/>
  <c r="L19" i="29"/>
  <c r="N18" i="29"/>
  <c r="M18" i="29"/>
  <c r="L18" i="29"/>
  <c r="N17" i="29"/>
  <c r="M17" i="29"/>
  <c r="L17" i="29"/>
  <c r="R9" i="11" l="1"/>
  <c r="Q9" i="11"/>
  <c r="P9" i="11"/>
  <c r="T7" i="22" l="1"/>
  <c r="S7" i="22"/>
  <c r="R7" i="22"/>
  <c r="Q7" i="22"/>
  <c r="T6" i="22"/>
  <c r="S6" i="22"/>
  <c r="R6" i="22"/>
  <c r="Q6" i="22"/>
  <c r="S12" i="37"/>
  <c r="R12" i="37"/>
  <c r="Q12" i="37"/>
  <c r="P12" i="37"/>
  <c r="S11" i="37"/>
  <c r="R11" i="37"/>
  <c r="Q11" i="37"/>
  <c r="P11" i="37"/>
  <c r="S10" i="37"/>
  <c r="R10" i="37"/>
  <c r="Q10" i="37"/>
  <c r="P10" i="37"/>
  <c r="Q9" i="35"/>
  <c r="P9" i="35"/>
  <c r="O9" i="35"/>
  <c r="N9" i="35"/>
  <c r="P6" i="32"/>
  <c r="O6" i="32"/>
  <c r="N6" i="32"/>
  <c r="M6" i="32"/>
  <c r="P5" i="32"/>
  <c r="O5" i="32"/>
  <c r="N5" i="32"/>
  <c r="M5" i="32"/>
  <c r="P4" i="32"/>
  <c r="O4" i="32"/>
  <c r="N4" i="32"/>
  <c r="M4" i="32"/>
  <c r="R8" i="11"/>
  <c r="Q8" i="11"/>
  <c r="P8" i="11"/>
  <c r="R7" i="11"/>
  <c r="Q7" i="11"/>
  <c r="P7" i="11"/>
  <c r="R25" i="30"/>
  <c r="Q25" i="30"/>
  <c r="P25" i="30"/>
  <c r="O25" i="30"/>
  <c r="R24" i="30"/>
  <c r="Q24" i="30"/>
  <c r="P24" i="30"/>
  <c r="O24" i="30"/>
  <c r="R23" i="30"/>
  <c r="Q23" i="30"/>
  <c r="P23" i="30"/>
  <c r="O23" i="30"/>
  <c r="R22" i="30"/>
  <c r="Q22" i="30"/>
  <c r="P22" i="30"/>
  <c r="O22" i="30"/>
  <c r="R21" i="30"/>
  <c r="Q21" i="30"/>
  <c r="P21" i="30"/>
  <c r="O21" i="30"/>
  <c r="P15" i="25"/>
  <c r="O15" i="25"/>
  <c r="N15" i="25"/>
  <c r="M15" i="25"/>
  <c r="P14" i="25"/>
  <c r="O14" i="25"/>
  <c r="N14" i="25"/>
  <c r="M14" i="25"/>
  <c r="N16" i="29"/>
  <c r="M16" i="29"/>
  <c r="L16" i="29"/>
  <c r="N15" i="29"/>
  <c r="M15" i="29"/>
  <c r="L15" i="29"/>
  <c r="N14" i="29"/>
  <c r="M14" i="29"/>
  <c r="L14" i="29"/>
  <c r="N13" i="29"/>
  <c r="M13" i="29"/>
  <c r="L13" i="29"/>
  <c r="N12" i="29"/>
  <c r="M12" i="29"/>
  <c r="L12" i="29"/>
  <c r="N11" i="29" l="1"/>
  <c r="M11" i="29"/>
  <c r="L11" i="29"/>
  <c r="Q3" i="22" l="1"/>
  <c r="R3" i="22"/>
  <c r="S3" i="22"/>
  <c r="T3" i="22"/>
  <c r="Q4" i="22"/>
  <c r="R4" i="22"/>
  <c r="S4" i="22"/>
  <c r="T4" i="22"/>
  <c r="Q5" i="22"/>
  <c r="R5" i="22"/>
  <c r="S5" i="22"/>
  <c r="T5" i="22"/>
  <c r="S9" i="37"/>
  <c r="R9" i="37"/>
  <c r="Q9" i="37"/>
  <c r="P9" i="37"/>
  <c r="S8" i="37"/>
  <c r="R8" i="37"/>
  <c r="Q8" i="37"/>
  <c r="P8" i="37"/>
  <c r="S7" i="37"/>
  <c r="R7" i="37"/>
  <c r="Q7" i="37"/>
  <c r="P7" i="37"/>
  <c r="Q8" i="35"/>
  <c r="P8" i="35"/>
  <c r="O8" i="35"/>
  <c r="N8" i="35"/>
  <c r="Q7" i="35"/>
  <c r="P7" i="35"/>
  <c r="O7" i="35"/>
  <c r="N7" i="35"/>
  <c r="P3" i="32"/>
  <c r="O3" i="32"/>
  <c r="N3" i="32"/>
  <c r="M3" i="32"/>
  <c r="R6" i="11"/>
  <c r="Q6" i="11"/>
  <c r="P6" i="11"/>
  <c r="R20" i="30"/>
  <c r="Q20" i="30"/>
  <c r="P20" i="30"/>
  <c r="O20" i="30"/>
  <c r="R19" i="30"/>
  <c r="Q19" i="30"/>
  <c r="P19" i="30"/>
  <c r="O19" i="30"/>
  <c r="R18" i="30"/>
  <c r="Q18" i="30"/>
  <c r="P18" i="30"/>
  <c r="O18" i="30"/>
  <c r="R17" i="30"/>
  <c r="Q17" i="30"/>
  <c r="P17" i="30"/>
  <c r="O17" i="30"/>
  <c r="R16" i="30"/>
  <c r="Q16" i="30"/>
  <c r="P16" i="30"/>
  <c r="O16" i="30"/>
  <c r="R15" i="30"/>
  <c r="Q15" i="30"/>
  <c r="P15" i="30"/>
  <c r="O15" i="30"/>
  <c r="P13" i="25"/>
  <c r="O13" i="25"/>
  <c r="N13" i="25"/>
  <c r="M13" i="25"/>
  <c r="P12" i="25"/>
  <c r="O12" i="25"/>
  <c r="N12" i="25"/>
  <c r="M12" i="25"/>
  <c r="P11" i="25"/>
  <c r="O11" i="25"/>
  <c r="N11" i="25"/>
  <c r="M11" i="25"/>
  <c r="P10" i="25"/>
  <c r="O10" i="25"/>
  <c r="N10" i="25"/>
  <c r="M10" i="25"/>
  <c r="P9" i="25"/>
  <c r="O9" i="25"/>
  <c r="N9" i="25"/>
  <c r="M9" i="25"/>
  <c r="N10" i="29"/>
  <c r="M10" i="29"/>
  <c r="L10" i="29"/>
  <c r="N9" i="29"/>
  <c r="M9" i="29"/>
  <c r="L9" i="29"/>
  <c r="L5" i="29" l="1"/>
  <c r="L3" i="31" l="1"/>
  <c r="M3" i="31"/>
  <c r="N3" i="31"/>
  <c r="L4" i="31"/>
  <c r="M4" i="31"/>
  <c r="N4" i="31"/>
  <c r="L5" i="31"/>
  <c r="M5" i="31"/>
  <c r="N5" i="31"/>
  <c r="S6" i="37" l="1"/>
  <c r="R6" i="37"/>
  <c r="Q6" i="37"/>
  <c r="P6" i="37"/>
  <c r="S5" i="37"/>
  <c r="R5" i="37"/>
  <c r="Q5" i="37"/>
  <c r="P5" i="37"/>
  <c r="S4" i="37"/>
  <c r="R4" i="37"/>
  <c r="Q4" i="37"/>
  <c r="P4" i="37"/>
  <c r="R5" i="11"/>
  <c r="Q5" i="11"/>
  <c r="P5" i="11"/>
  <c r="R4" i="11"/>
  <c r="Q4" i="11"/>
  <c r="P4" i="11"/>
  <c r="R14" i="30"/>
  <c r="Q14" i="30"/>
  <c r="P14" i="30"/>
  <c r="O14" i="30"/>
  <c r="R13" i="30"/>
  <c r="Q13" i="30"/>
  <c r="P13" i="30"/>
  <c r="O13" i="30"/>
  <c r="R12" i="30"/>
  <c r="Q12" i="30"/>
  <c r="P12" i="30"/>
  <c r="O12" i="30"/>
  <c r="R11" i="30"/>
  <c r="Q11" i="30"/>
  <c r="P11" i="30"/>
  <c r="O11" i="30"/>
  <c r="R10" i="30"/>
  <c r="Q10" i="30"/>
  <c r="P10" i="30"/>
  <c r="O10" i="30"/>
  <c r="R9" i="30"/>
  <c r="Q9" i="30"/>
  <c r="P9" i="30"/>
  <c r="O9" i="30"/>
  <c r="R8" i="30"/>
  <c r="Q8" i="30"/>
  <c r="P8" i="30"/>
  <c r="O8" i="30"/>
  <c r="R7" i="30"/>
  <c r="Q7" i="30"/>
  <c r="P7" i="30"/>
  <c r="O7" i="30"/>
  <c r="R6" i="30"/>
  <c r="Q6" i="30"/>
  <c r="P6" i="30"/>
  <c r="O6" i="30"/>
  <c r="R5" i="30"/>
  <c r="Q5" i="30"/>
  <c r="P5" i="30"/>
  <c r="O5" i="30"/>
  <c r="R4" i="30"/>
  <c r="Q4" i="30"/>
  <c r="P4" i="30"/>
  <c r="O4" i="30"/>
  <c r="P8" i="25"/>
  <c r="O8" i="25"/>
  <c r="N8" i="25"/>
  <c r="M8" i="25"/>
  <c r="P7" i="25"/>
  <c r="O7" i="25"/>
  <c r="N7" i="25"/>
  <c r="M7" i="25"/>
  <c r="P6" i="25"/>
  <c r="O6" i="25"/>
  <c r="N6" i="25"/>
  <c r="M6" i="25"/>
  <c r="P5" i="25"/>
  <c r="O5" i="25"/>
  <c r="N5" i="25"/>
  <c r="M5" i="25"/>
  <c r="P4" i="25"/>
  <c r="O4" i="25"/>
  <c r="N4" i="25"/>
  <c r="M4" i="25"/>
  <c r="P3" i="25"/>
  <c r="O3" i="25"/>
  <c r="N3" i="25"/>
  <c r="M3" i="25"/>
  <c r="N8" i="29"/>
  <c r="M8" i="29"/>
  <c r="L8" i="29"/>
  <c r="N7" i="29"/>
  <c r="M7" i="29"/>
  <c r="L7" i="29"/>
  <c r="N6" i="29"/>
  <c r="M6" i="29"/>
  <c r="L6" i="29"/>
  <c r="N5" i="29"/>
  <c r="M5" i="29"/>
  <c r="N4" i="29"/>
  <c r="M4" i="29"/>
  <c r="L4" i="29"/>
  <c r="Q6" i="35" l="1"/>
  <c r="P6" i="35"/>
  <c r="O6" i="35"/>
  <c r="N6" i="35"/>
  <c r="Q5" i="35"/>
  <c r="P5" i="35"/>
  <c r="O5" i="35"/>
  <c r="N5" i="35"/>
  <c r="Q4" i="35"/>
  <c r="P4" i="35"/>
  <c r="O4" i="35"/>
  <c r="N4" i="35"/>
  <c r="Q3" i="35"/>
  <c r="P3" i="35"/>
  <c r="O3" i="35"/>
  <c r="N3" i="35"/>
  <c r="X2" i="38" l="1"/>
  <c r="W2" i="38"/>
  <c r="V2" i="38"/>
  <c r="U2" i="38"/>
  <c r="N2" i="31" l="1"/>
  <c r="M2" i="31"/>
  <c r="L2" i="31"/>
  <c r="R3" i="11"/>
  <c r="Q3" i="11"/>
  <c r="P3" i="11"/>
  <c r="R2" i="11"/>
  <c r="Q2" i="11"/>
  <c r="P2" i="11"/>
  <c r="R3" i="30"/>
  <c r="Q3" i="30"/>
  <c r="P3" i="30"/>
  <c r="O3" i="30"/>
  <c r="R2" i="30"/>
  <c r="Q2" i="30"/>
  <c r="P2" i="30"/>
  <c r="O2" i="30"/>
  <c r="P2" i="25"/>
  <c r="O2" i="25"/>
  <c r="N2" i="25"/>
  <c r="M2" i="25"/>
  <c r="N3" i="29"/>
  <c r="M3" i="29"/>
  <c r="L3" i="29"/>
  <c r="N2" i="29"/>
  <c r="M2" i="29"/>
  <c r="L2" i="29"/>
  <c r="M2" i="32" l="1"/>
  <c r="N2" i="32"/>
  <c r="O2" i="32"/>
  <c r="P2" i="32"/>
  <c r="S3" i="37"/>
  <c r="R3" i="37"/>
  <c r="Q3" i="37"/>
  <c r="P3" i="37"/>
  <c r="S2" i="37"/>
  <c r="R2" i="37"/>
  <c r="Q2" i="37"/>
  <c r="P2" i="37"/>
  <c r="Q2" i="35"/>
  <c r="P2" i="35"/>
  <c r="O2" i="35"/>
  <c r="N2" i="3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rgb="FF000000"/>
            <rFont val="ＭＳ Ｐゴシック"/>
            <family val="2"/>
            <charset val="128"/>
          </rPr>
          <t>牝馬限定レースの場合は背景色が薄赤色になります</t>
        </r>
      </text>
    </comment>
    <comment ref="X2" authorId="0" shapeId="0" xr:uid="{00000000-0006-0000-0000-000002000000}">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Z2" authorId="0" shapeId="0" xr:uid="{00000000-0006-0000-0000-000003000000}">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A2" authorId="0" shapeId="0" xr:uid="{00000000-0006-0000-0000-000004000000}">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<sst xmlns="http://schemas.openxmlformats.org/spreadsheetml/2006/main" count="2317" uniqueCount="736">
  <si>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</si>
  <si>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</si>
  <si>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</si>
  <si>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</si>
  <si>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</si>
  <si>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</si>
  <si>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</si>
  <si>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</si>
  <si>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</si>
  <si>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</si>
  <si>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</si>
  <si>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</si>
  <si>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</si>
  <si>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</si>
  <si>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</si>
  <si>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</si>
  <si>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</si>
  <si>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</si>
  <si>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</si>
  <si>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</si>
  <si>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</si>
  <si>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</si>
  <si>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</si>
  <si>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</si>
  <si>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</si>
  <si>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</si>
  <si>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</si>
  <si>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</si>
  <si>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</si>
  <si>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</si>
  <si>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中4F</t>
    <rPh sb="0" eb="1">
      <t>ナカ</t>
    </rPh>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</si>
  <si>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</si>
  <si>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</si>
  <si>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</si>
  <si>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</si>
  <si>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</si>
  <si>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</si>
  <si>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</si>
  <si>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</si>
  <si>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</si>
  <si>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1900m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</si>
  <si>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</si>
  <si>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</si>
  <si>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</si>
  <si>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</si>
  <si>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</si>
  <si>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</si>
  <si>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</si>
  <si>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</si>
  <si>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</si>
  <si>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</si>
  <si>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</si>
  <si>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</si>
  <si>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</si>
  <si>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</si>
  <si>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</si>
  <si>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</si>
  <si>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</si>
  <si>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</si>
  <si>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</si>
  <si>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</si>
  <si>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</si>
  <si>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</si>
  <si>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</si>
  <si>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</si>
  <si>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</si>
  <si>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</si>
  <si>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</si>
  <si>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</si>
  <si>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</si>
  <si>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</si>
  <si>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</si>
  <si>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</si>
  <si>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</si>
  <si>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</si>
  <si>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</si>
  <si>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</si>
  <si>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</si>
  <si>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</si>
  <si>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</si>
  <si>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</si>
  <si>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</si>
  <si>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</si>
  <si>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</si>
  <si>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</si>
  <si>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</si>
  <si>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</si>
  <si>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</si>
  <si>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</si>
  <si>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</si>
  <si>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</si>
  <si>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</si>
  <si>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</si>
  <si>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</si>
  <si>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</si>
  <si>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</si>
  <si>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</si>
  <si>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</si>
  <si>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</si>
  <si>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</si>
  <si>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</si>
  <si>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</si>
  <si>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</si>
  <si>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</si>
  <si>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</si>
  <si>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</si>
  <si>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</si>
  <si>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</si>
  <si>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</si>
  <si>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</si>
  <si>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</si>
  <si>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ペ補</t>
    <rPh sb="1" eb="2">
      <t>ホセイ</t>
    </rPh>
    <phoneticPr fontId="1"/>
  </si>
  <si>
    <t>コース</t>
    <phoneticPr fontId="11"/>
  </si>
  <si>
    <t>8F</t>
    <phoneticPr fontId="1"/>
  </si>
  <si>
    <t>9F</t>
    <phoneticPr fontId="1"/>
  </si>
  <si>
    <t>10F</t>
    <phoneticPr fontId="1"/>
  </si>
  <si>
    <t>コース</t>
    <phoneticPr fontId="3"/>
  </si>
  <si>
    <t>馬場差</t>
    <phoneticPr fontId="11"/>
  </si>
  <si>
    <t>含水(ゴ)</t>
    <rPh sb="0" eb="2">
      <t>ガンス</t>
    </rPh>
    <phoneticPr fontId="11"/>
  </si>
  <si>
    <t>含水(4)</t>
    <rPh sb="0" eb="2">
      <t>ガンス</t>
    </rPh>
    <phoneticPr fontId="11"/>
  </si>
  <si>
    <t>勝ち馬メモ</t>
    <rPh sb="0" eb="1">
      <t>カ</t>
    </rPh>
    <rPh sb="2" eb="5">
      <t>ウm</t>
    </rPh>
    <phoneticPr fontId="1"/>
  </si>
  <si>
    <t>A</t>
    <phoneticPr fontId="11"/>
  </si>
  <si>
    <t>A</t>
    <phoneticPr fontId="3"/>
  </si>
  <si>
    <t>C</t>
    <phoneticPr fontId="11"/>
  </si>
  <si>
    <t>ダイワメジャー</t>
    <phoneticPr fontId="11"/>
  </si>
  <si>
    <t>S</t>
    <phoneticPr fontId="11"/>
  </si>
  <si>
    <t>1勝</t>
    <rPh sb="1" eb="2">
      <t>ショウ</t>
    </rPh>
    <phoneticPr fontId="11"/>
  </si>
  <si>
    <t>未勝利</t>
    <rPh sb="0" eb="3">
      <t>ミショウリ</t>
    </rPh>
    <phoneticPr fontId="11"/>
  </si>
  <si>
    <t>2勝</t>
    <rPh sb="1" eb="2">
      <t>ショウ</t>
    </rPh>
    <phoneticPr fontId="1"/>
  </si>
  <si>
    <t>2勝</t>
    <rPh sb="1" eb="2">
      <t>ショウ</t>
    </rPh>
    <phoneticPr fontId="11"/>
  </si>
  <si>
    <t>勝ち馬</t>
    <rPh sb="0" eb="1">
      <t>カティ</t>
    </rPh>
    <phoneticPr fontId="11"/>
  </si>
  <si>
    <t>良</t>
    <rPh sb="0" eb="1">
      <t>ヨイ</t>
    </rPh>
    <phoneticPr fontId="11"/>
  </si>
  <si>
    <t>瞬発</t>
    <rPh sb="0" eb="2">
      <t>シュンパテゥ</t>
    </rPh>
    <phoneticPr fontId="11"/>
  </si>
  <si>
    <t>3 1勝</t>
    <rPh sb="3" eb="4">
      <t>ショウ</t>
    </rPh>
    <phoneticPr fontId="11"/>
  </si>
  <si>
    <t>OP</t>
    <phoneticPr fontId="11"/>
  </si>
  <si>
    <t>3勝</t>
    <rPh sb="1" eb="2">
      <t>ショウ</t>
    </rPh>
    <phoneticPr fontId="3"/>
  </si>
  <si>
    <t>クッション</t>
    <phoneticPr fontId="11"/>
  </si>
  <si>
    <t>クッション</t>
    <phoneticPr fontId="3"/>
  </si>
  <si>
    <t>未勝利</t>
    <rPh sb="0" eb="3">
      <t>ミショウリ</t>
    </rPh>
    <phoneticPr fontId="1"/>
  </si>
  <si>
    <t>新馬</t>
    <rPh sb="0" eb="2">
      <t>シンバ</t>
    </rPh>
    <phoneticPr fontId="11"/>
  </si>
  <si>
    <t>12F</t>
    <phoneticPr fontId="1"/>
  </si>
  <si>
    <t>13F</t>
    <phoneticPr fontId="1"/>
  </si>
  <si>
    <t>14F</t>
    <phoneticPr fontId="1"/>
  </si>
  <si>
    <t>15F</t>
    <phoneticPr fontId="1"/>
  </si>
  <si>
    <t>中9F</t>
    <rPh sb="0" eb="1">
      <t>ナカ</t>
    </rPh>
    <phoneticPr fontId="1"/>
  </si>
  <si>
    <t>クッション</t>
    <phoneticPr fontId="1"/>
  </si>
  <si>
    <t>勝ち馬メモ</t>
    <rPh sb="0" eb="1">
      <t>カ</t>
    </rPh>
    <rPh sb="2" eb="3">
      <t>ウm</t>
    </rPh>
    <phoneticPr fontId="1"/>
  </si>
  <si>
    <t>馬場L</t>
    <rPh sb="0" eb="2">
      <t>ババ</t>
    </rPh>
    <phoneticPr fontId="11"/>
  </si>
  <si>
    <t>含水(4)</t>
    <rPh sb="0" eb="2">
      <t>ガンスイ</t>
    </rPh>
    <phoneticPr fontId="11"/>
  </si>
  <si>
    <t>含水(ゴ)</t>
    <rPh sb="0" eb="2">
      <t>ガンスイ</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</si>
  <si>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</si>
  <si>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</si>
  <si>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</si>
  <si>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馬場L</t>
    <phoneticPr fontId="11"/>
  </si>
  <si>
    <t>C</t>
    <phoneticPr fontId="3"/>
  </si>
  <si>
    <t>D</t>
    <phoneticPr fontId="11"/>
  </si>
  <si>
    <t>D</t>
    <phoneticPr fontId="3"/>
  </si>
  <si>
    <t>D</t>
    <phoneticPr fontId="1"/>
  </si>
  <si>
    <t>ハーツクライ</t>
    <phoneticPr fontId="11"/>
  </si>
  <si>
    <t>良</t>
    <rPh sb="0" eb="1">
      <t>ヨイ</t>
    </rPh>
    <phoneticPr fontId="1"/>
  </si>
  <si>
    <t>S</t>
    <phoneticPr fontId="1"/>
  </si>
  <si>
    <t>ヘニーヒューズ</t>
    <phoneticPr fontId="1"/>
  </si>
  <si>
    <t>M</t>
    <phoneticPr fontId="3"/>
  </si>
  <si>
    <t>平坦</t>
    <rPh sb="0" eb="2">
      <t>ヘイタn</t>
    </rPh>
    <phoneticPr fontId="3"/>
  </si>
  <si>
    <t>良</t>
    <rPh sb="0" eb="1">
      <t>ヨイ</t>
    </rPh>
    <phoneticPr fontId="3"/>
  </si>
  <si>
    <t>ヘニーヒューズ</t>
    <phoneticPr fontId="3"/>
  </si>
  <si>
    <t>M</t>
    <phoneticPr fontId="11"/>
  </si>
  <si>
    <t>消耗</t>
    <rPh sb="0" eb="2">
      <t>ショウモウ</t>
    </rPh>
    <phoneticPr fontId="11"/>
  </si>
  <si>
    <t>テイエムマグマ</t>
    <phoneticPr fontId="11"/>
  </si>
  <si>
    <t>メイショウボーラー</t>
    <phoneticPr fontId="11"/>
  </si>
  <si>
    <t>ﾏｼﾞｪｽﾃｨｯｸｳｫﾘｱｰ</t>
    <phoneticPr fontId="11"/>
  </si>
  <si>
    <t>凍結防止</t>
  </si>
  <si>
    <t>メイショウキリモンが断然人気に推された一戦。今回は逃げる戦法を選択したテイエムマグマがそのまま逃げ切り勝ちとなった。</t>
    <phoneticPr fontId="11"/>
  </si>
  <si>
    <t>今回は積極果敢に逃げる競馬。自ら後続に脚を使わせて強い勝ち方でしたし、こういう競馬ができれば強い馬なのかも。</t>
    <phoneticPr fontId="11"/>
  </si>
  <si>
    <t>血統的にダート適性は高かったか。先行力もありますし今回はメンバーレベルもまずまず。上のクラスでもやれていい馬だろう。</t>
    <phoneticPr fontId="11"/>
  </si>
  <si>
    <t>直線は初ダートのジャスパーゴールドと人気のイルデレーヴの叩き合いに。じわじわと伸びたジャスパーゴールドが押し切って勝利となった。</t>
    <phoneticPr fontId="11"/>
  </si>
  <si>
    <t>ジャスパーゴールド</t>
    <phoneticPr fontId="11"/>
  </si>
  <si>
    <t>H</t>
    <phoneticPr fontId="11"/>
  </si>
  <si>
    <t>平坦</t>
    <rPh sb="0" eb="2">
      <t>ヘイタn</t>
    </rPh>
    <phoneticPr fontId="11"/>
  </si>
  <si>
    <t>コーザン</t>
    <phoneticPr fontId="11"/>
  </si>
  <si>
    <t>ミッキーアイル</t>
    <phoneticPr fontId="11"/>
  </si>
  <si>
    <t>ロードカナロア</t>
    <phoneticPr fontId="11"/>
  </si>
  <si>
    <t>瞬発</t>
    <rPh sb="0" eb="2">
      <t>シュンパテゥ</t>
    </rPh>
    <phoneticPr fontId="1"/>
  </si>
  <si>
    <t>ゴールドハイアー</t>
    <phoneticPr fontId="1"/>
  </si>
  <si>
    <t>ホッコータルマエ</t>
    <phoneticPr fontId="1"/>
  </si>
  <si>
    <t>ヴィクトワールピサ</t>
    <phoneticPr fontId="1"/>
  </si>
  <si>
    <t>単勝1.1倍の断然人気に応えた。中盤が緩んだ特殊ラップだったが、それでもこんな加速ラップで走れるんだから強い。締まったラップでどれだけ上でやれるか。</t>
    <phoneticPr fontId="1"/>
  </si>
  <si>
    <t>中盤がかなり緩んでスローペースからの上がり勝負に。単勝1.1倍に推されたゴールドハイアーが人気に応えて勝利となった。</t>
    <phoneticPr fontId="1"/>
  </si>
  <si>
    <t>スコルピウス</t>
    <phoneticPr fontId="11"/>
  </si>
  <si>
    <t>キンシャサノキセキ</t>
    <phoneticPr fontId="11"/>
  </si>
  <si>
    <t>キズナ</t>
    <phoneticPr fontId="11"/>
  </si>
  <si>
    <t>ローズキングダム</t>
    <phoneticPr fontId="11"/>
  </si>
  <si>
    <t>SS</t>
    <phoneticPr fontId="11"/>
  </si>
  <si>
    <t>エアサージュ</t>
    <phoneticPr fontId="11"/>
  </si>
  <si>
    <t>ポイントオブエントリー</t>
    <phoneticPr fontId="11"/>
  </si>
  <si>
    <t>フェノーメノ</t>
    <phoneticPr fontId="11"/>
  </si>
  <si>
    <t>ドゥラメンテ</t>
    <phoneticPr fontId="11"/>
  </si>
  <si>
    <t>B</t>
    <phoneticPr fontId="11"/>
  </si>
  <si>
    <t>タガノカイ</t>
    <phoneticPr fontId="11"/>
  </si>
  <si>
    <t>ノヴェリスト</t>
    <phoneticPr fontId="11"/>
  </si>
  <si>
    <t>エピファネイア</t>
    <phoneticPr fontId="11"/>
  </si>
  <si>
    <t>エイシンヒカリ</t>
    <phoneticPr fontId="11"/>
  </si>
  <si>
    <t>ローカルの新馬戦にしてはメンバーが揃っていた印象。かなりのスローペースから上がりだけの勝負になり、完全に前残りの展開となった。</t>
    <phoneticPr fontId="11"/>
  </si>
  <si>
    <t>どう考えてもキレる血統ではないが、それでこのスロー戦であっさり勝つんだから素質が高い。持続力勝負ならかなり強い馬かもしれない。</t>
    <phoneticPr fontId="11"/>
  </si>
  <si>
    <t>同日の中山6Rと比べてもメンバーレベルはかなり低かった感じ。すんなりとハナを奪ったタガノカイがそのまま押し切って勝利。</t>
    <rPh sb="4" eb="5">
      <t>テイレベ</t>
    </rPh>
    <phoneticPr fontId="11"/>
  </si>
  <si>
    <t>同じく逃げた未勝利戦が強い勝ちっぷり。今回はメンバーレベルにも展開にも恵まれた。これ以上強い相手となると厳しそうなイメージだが。</t>
    <phoneticPr fontId="11"/>
  </si>
  <si>
    <t>平坦</t>
    <rPh sb="0" eb="1">
      <t>ヘイタn</t>
    </rPh>
    <phoneticPr fontId="11"/>
  </si>
  <si>
    <t>コウユークロガヨカ</t>
    <phoneticPr fontId="11"/>
  </si>
  <si>
    <t>キングヘイロー</t>
    <phoneticPr fontId="11"/>
  </si>
  <si>
    <t>カレンブラックヒル</t>
    <phoneticPr fontId="11"/>
  </si>
  <si>
    <t>ディープインパクト</t>
    <phoneticPr fontId="11"/>
  </si>
  <si>
    <t>2勝クラスにしては速くない流れ。前に行けた昇級初戦の２頭がワンツーという結果になった。</t>
    <phoneticPr fontId="11"/>
  </si>
  <si>
    <t>明らかに1勝クラスでも能力上位だった馬。昇級しても揉まれずに先行できればこれぐらいはやれた。さすがに3勝クラスとなるとどうだろうか。</t>
    <phoneticPr fontId="11"/>
  </si>
  <si>
    <t>前半スローからのロンスパ戦に。こんな展開で人気馬が先行していれば前残りの結果になるのも納得という結果。</t>
    <phoneticPr fontId="11"/>
  </si>
  <si>
    <t>もう戦績が示す通りでクラスで抜けた存在だった。今回は武豊騎手が完璧に乗っての勝利だが、これまでの走りを見ても2勝クラスで十分に通用するだろう。</t>
    <phoneticPr fontId="11"/>
  </si>
  <si>
    <t>M</t>
    <phoneticPr fontId="1"/>
  </si>
  <si>
    <t>平坦</t>
    <rPh sb="0" eb="2">
      <t>ヘイタn</t>
    </rPh>
    <phoneticPr fontId="1"/>
  </si>
  <si>
    <t>マリオマッハー</t>
    <phoneticPr fontId="1"/>
  </si>
  <si>
    <t>凍結防止剤の影響か、この日の中京ダートは割と差しも決まる印象。ここもマリオマッハーの差しが決まった。</t>
    <phoneticPr fontId="1"/>
  </si>
  <si>
    <t>ゴールドシップ</t>
    <phoneticPr fontId="1"/>
  </si>
  <si>
    <t>ジャスタウェイ</t>
    <phoneticPr fontId="1"/>
  </si>
  <si>
    <t>ステイゴールド</t>
    <phoneticPr fontId="1"/>
  </si>
  <si>
    <t>タフで差しの決まりやすい中京ダート1900mがよほどあっているかという印象。これ以外の条件で準オープンとなると展開次第か。</t>
    <phoneticPr fontId="1"/>
  </si>
  <si>
    <t>このクラスにしては遅い流れで完全な前残り決着に。逃げたメイショウウズマサがそのまま押し切って勝利。</t>
    <phoneticPr fontId="3"/>
  </si>
  <si>
    <t>メイショウウズマサ</t>
    <phoneticPr fontId="3"/>
  </si>
  <si>
    <t>ロードカナロア</t>
    <phoneticPr fontId="3"/>
  </si>
  <si>
    <t>クロフネ</t>
    <phoneticPr fontId="3"/>
  </si>
  <si>
    <t>前走は逃げ馬に厳しい馬場で4着。今回は馬場にも展開にも恵まれた。さすがにオープンとなると強い同型がいそうな感じはするが。</t>
    <phoneticPr fontId="3"/>
  </si>
  <si>
    <t>ナムラドノヴァン</t>
    <phoneticPr fontId="11"/>
  </si>
  <si>
    <t>ディープブリランテ</t>
    <phoneticPr fontId="11"/>
  </si>
  <si>
    <t>ハービンジャー</t>
    <phoneticPr fontId="11"/>
  </si>
  <si>
    <t>タフな条件での差し決着なら強いことはわかっていた。この距離がどうかと思っていたがあっさりとこなしてきた。モズベッロのようなイメージがあるのでなめないほうがいい。</t>
    <phoneticPr fontId="11"/>
  </si>
  <si>
    <t>中京競馬場で初めて行われた条件。そこまでスローでもないペースから勝負所で一気に動く展開になり、ナムラドノヴァンが外から豪快に差し切った。</t>
    <phoneticPr fontId="11"/>
  </si>
  <si>
    <t>ケイデンスコール</t>
    <phoneticPr fontId="11"/>
  </si>
  <si>
    <t>ジャングルポケット</t>
    <phoneticPr fontId="11"/>
  </si>
  <si>
    <t>リレーションシップ</t>
    <phoneticPr fontId="11"/>
  </si>
  <si>
    <t>ルーラーシップ</t>
    <phoneticPr fontId="11"/>
  </si>
  <si>
    <t xml:space="preserve">レッドスパーダ </t>
    <phoneticPr fontId="11"/>
  </si>
  <si>
    <t>この条件らしくペースが流れての持続力勝負に。前走が圧巻の競馬だったリレーションシップが今回も抜け出しての圧勝となった。</t>
    <phoneticPr fontId="11"/>
  </si>
  <si>
    <t>ここ２戦のパフォーマンスが圧巻。完全に本格化している感じで、この距離ならあっさりとオープンまで行ける素材だろう。</t>
    <phoneticPr fontId="11"/>
  </si>
  <si>
    <t>3OP</t>
    <phoneticPr fontId="11"/>
  </si>
  <si>
    <t>未勝利</t>
    <rPh sb="0" eb="1">
      <t>ミショウリ</t>
    </rPh>
    <phoneticPr fontId="11"/>
  </si>
  <si>
    <t>未勝利</t>
    <rPh sb="0" eb="3">
      <t>ミショウリ</t>
    </rPh>
    <phoneticPr fontId="3"/>
  </si>
  <si>
    <t>1勝</t>
    <rPh sb="1" eb="2">
      <t>ショウ</t>
    </rPh>
    <phoneticPr fontId="3"/>
  </si>
  <si>
    <t>未勝利</t>
    <rPh sb="0" eb="1">
      <t>ミショウリ</t>
    </rPh>
    <phoneticPr fontId="3"/>
  </si>
  <si>
    <t>新馬</t>
    <rPh sb="0" eb="2">
      <t>シンバ</t>
    </rPh>
    <phoneticPr fontId="3"/>
  </si>
  <si>
    <t>2勝</t>
    <rPh sb="1" eb="2">
      <t>ショウ</t>
    </rPh>
    <phoneticPr fontId="3"/>
  </si>
  <si>
    <t>OP</t>
    <phoneticPr fontId="3"/>
  </si>
  <si>
    <t>新馬</t>
    <rPh sb="0" eb="1">
      <t>シンバ</t>
    </rPh>
    <phoneticPr fontId="11"/>
  </si>
  <si>
    <t>未勝利</t>
    <rPh sb="0" eb="1">
      <t>ミショウリ</t>
    </rPh>
    <phoneticPr fontId="1"/>
  </si>
  <si>
    <t>1勝</t>
    <rPh sb="1" eb="2">
      <t>ショウ</t>
    </rPh>
    <phoneticPr fontId="1"/>
  </si>
  <si>
    <t>3勝</t>
    <rPh sb="1" eb="2">
      <t>ショウ</t>
    </rPh>
    <phoneticPr fontId="11"/>
  </si>
  <si>
    <t>C</t>
    <phoneticPr fontId="1"/>
  </si>
  <si>
    <t>ハンディーズピーク</t>
    <phoneticPr fontId="11"/>
  </si>
  <si>
    <t>トゥラヴェスーラ</t>
    <phoneticPr fontId="11"/>
  </si>
  <si>
    <t>ゴールドアリュール</t>
    <phoneticPr fontId="11"/>
  </si>
  <si>
    <t>グリームエース</t>
    <phoneticPr fontId="11"/>
  </si>
  <si>
    <t>ジャスタウェイ</t>
    <phoneticPr fontId="11"/>
  </si>
  <si>
    <t>スズカコーズウェイ</t>
    <phoneticPr fontId="11"/>
  </si>
  <si>
    <t>ダート２戦目で一変となったが、他馬の自滅があったとはいえ大外を終始回っての勝利なのでスタミナはありそう。消耗戦ならどこかで出番があっても。</t>
    <phoneticPr fontId="11"/>
  </si>
  <si>
    <t>思ったよりも先行する馬が多くて有力馬が軒並み自滅した感じ。最低人気のグリームエースが外から差し切って大波乱の結果となった。</t>
    <phoneticPr fontId="11"/>
  </si>
  <si>
    <t>消耗</t>
    <rPh sb="0" eb="2">
      <t>ショウモウ</t>
    </rPh>
    <phoneticPr fontId="3"/>
  </si>
  <si>
    <t>ジョディーズマロン</t>
    <phoneticPr fontId="3"/>
  </si>
  <si>
    <t>H</t>
    <phoneticPr fontId="3"/>
  </si>
  <si>
    <t>ディスクリートキャット</t>
    <phoneticPr fontId="3"/>
  </si>
  <si>
    <t>キンシャサノキセキ</t>
    <phoneticPr fontId="3"/>
  </si>
  <si>
    <t>モーリス</t>
    <phoneticPr fontId="3"/>
  </si>
  <si>
    <t>先行争いが激しくなり最後は上がりがかかる展開に。大外枠からジョディーズマロンが抜け出して勝利となった。</t>
    <phoneticPr fontId="3"/>
  </si>
  <si>
    <t>それなりに素質は見せていたが、距離延長で一変した感じ。ディスクリートキャット産駒は今回の条件が得意というのも大きかったか。</t>
    <phoneticPr fontId="3"/>
  </si>
  <si>
    <t>消耗</t>
    <rPh sb="0" eb="2">
      <t>ショウモウ</t>
    </rPh>
    <phoneticPr fontId="1"/>
  </si>
  <si>
    <t>ダンツトレノ</t>
    <phoneticPr fontId="1"/>
  </si>
  <si>
    <t>ラブリーデイ</t>
    <phoneticPr fontId="1"/>
  </si>
  <si>
    <t>ブラックタイド</t>
    <phoneticPr fontId="1"/>
  </si>
  <si>
    <t>初ダートのダンツトレノが枠を活かして逃げる展開。絶妙なペースに持ち込んだようで、そのまま押し切っての勝利となった。</t>
    <phoneticPr fontId="1"/>
  </si>
  <si>
    <t>近親にホッコータルマエがいる血統背景。ダートでまさしく一変だったが、相手には恵まれた感じも。強い相手にどこまでやれるかは次走次第。</t>
    <phoneticPr fontId="1"/>
  </si>
  <si>
    <t>バリコノユメ</t>
    <phoneticPr fontId="11"/>
  </si>
  <si>
    <t>ウインバリアシオン</t>
    <phoneticPr fontId="11"/>
  </si>
  <si>
    <t>ストロングリターン</t>
    <phoneticPr fontId="11"/>
  </si>
  <si>
    <t>ラブリーデイ</t>
    <phoneticPr fontId="11"/>
  </si>
  <si>
    <t>ノースザワールド</t>
    <phoneticPr fontId="11"/>
  </si>
  <si>
    <t>オルフェーヴル</t>
    <phoneticPr fontId="11"/>
  </si>
  <si>
    <t>中京芝2000mらしく中盤から早めのロンスパ戦に。走破時計2:01:2というのも優秀で、なかなかのハイレベル戦だったんじゃないだろうか。</t>
    <phoneticPr fontId="11"/>
  </si>
  <si>
    <t>前半から中盤にかけてずっとかかっていての勝利なので素質は高そう。上のクラスでも通用するが距離に限界はあるか。</t>
    <phoneticPr fontId="11"/>
  </si>
  <si>
    <t>デルマセイシ</t>
    <phoneticPr fontId="11"/>
  </si>
  <si>
    <t>エイシンフラッシュ</t>
    <phoneticPr fontId="11"/>
  </si>
  <si>
    <t>クリノクラール</t>
    <phoneticPr fontId="11"/>
  </si>
  <si>
    <t>砂を被っても全く問題なく、新馬戦と同条件であっさりと突き抜けた。ペースが速くなった方が良さそうな馬で、世代上位のダート馬の可能性はあるだろう。</t>
    <phoneticPr fontId="11"/>
  </si>
  <si>
    <t>消耗</t>
    <rPh sb="0" eb="1">
      <t>ショウモウ</t>
    </rPh>
    <phoneticPr fontId="11"/>
  </si>
  <si>
    <t>ダノンシャーク</t>
    <phoneticPr fontId="11"/>
  </si>
  <si>
    <t>淀みないペースで流れて最後は上がりがかかる展開に。1番人気のハンディーズピークが好位から抜け出して順当勝ち。</t>
    <phoneticPr fontId="11"/>
  </si>
  <si>
    <t>チェルアルコ</t>
    <phoneticPr fontId="11"/>
  </si>
  <si>
    <t>カジノドライヴ</t>
    <phoneticPr fontId="11"/>
  </si>
  <si>
    <t>シニスターミニスター</t>
    <phoneticPr fontId="11"/>
  </si>
  <si>
    <t>スワーヴシャルル</t>
    <phoneticPr fontId="11"/>
  </si>
  <si>
    <t>ザファクター</t>
    <phoneticPr fontId="11"/>
  </si>
  <si>
    <t>誰も行きたい馬がいなかった関係でスワーヴシャルルが楽にハナに立てた感じ。もうそうなればスピードの違いで楽々と逃げ切り勝ちとなった。</t>
    <phoneticPr fontId="11"/>
  </si>
  <si>
    <t>血統を見ても芝のスプリント戦がベスト。今回が芝1200mで先行できたのが初めてでしたし、こういう競馬ができれば上のクラスでも。</t>
    <phoneticPr fontId="11"/>
  </si>
  <si>
    <t>人気のアイラブテーラーとジョーアラビカが出遅れるという波乱のスタート。その中でインから完璧な競馬ができたトゥラヴェスーラが勝利。</t>
    <phoneticPr fontId="11"/>
  </si>
  <si>
    <t>絶好枠から直線で前が若干詰まる競馬に。一瞬しか脚が使えないだけに詰まったのが逆に良かったか。今回は全てが上手くいった。</t>
    <phoneticPr fontId="11"/>
  </si>
  <si>
    <t>ベルシャザール</t>
    <phoneticPr fontId="11"/>
  </si>
  <si>
    <t>アッミラーレ</t>
    <phoneticPr fontId="11"/>
  </si>
  <si>
    <t>パイロ</t>
    <phoneticPr fontId="11"/>
  </si>
  <si>
    <t>先行馬は揃っていたが前半はかなり遅いペースに。そこからのロンスパ戦となり、完璧に捌いてきたソルトイブキが差し切って勝利。</t>
    <phoneticPr fontId="11"/>
  </si>
  <si>
    <t>ソルトイブキ</t>
    <phoneticPr fontId="11"/>
  </si>
  <si>
    <t>もともと戦ってきた相手や持ち時計を考えるとここでは上位だったか。それにしても富田騎手がこれ以上ないぐらい完璧に乗ってきた。</t>
    <phoneticPr fontId="11"/>
  </si>
  <si>
    <t>ドリームジャーニー</t>
    <phoneticPr fontId="11"/>
  </si>
  <si>
    <t>イバル</t>
    <phoneticPr fontId="3"/>
  </si>
  <si>
    <t>パイロ</t>
    <phoneticPr fontId="3"/>
  </si>
  <si>
    <t>ディープインパクト</t>
    <phoneticPr fontId="3"/>
  </si>
  <si>
    <t>トゥザグローリー</t>
    <phoneticPr fontId="3"/>
  </si>
  <si>
    <t>じっくり脚を溜めて中京コースでは完璧に近い捌きで差し切った。上のクラスでも末脚が活きる展開になればやれていい。</t>
    <phoneticPr fontId="3"/>
  </si>
  <si>
    <t>速いペースで流れて地力がはっきりと問われる展開に。上位人気3頭がそのまま上位独占となったが、その中でもイバルの末脚が抜きん出ていた。</t>
    <phoneticPr fontId="3"/>
  </si>
  <si>
    <t>淡々としたペースで流れたが完全な前残りの展開に。番手につけたチェルアルコが2頭のデッドヒートを制して勝利となった。</t>
    <phoneticPr fontId="11"/>
  </si>
  <si>
    <t>相手関係に恵まれたことと前残りの展開がダブルで味方したか。さすがに上のクラスとなるとどうだろう。</t>
    <phoneticPr fontId="11"/>
  </si>
  <si>
    <t>E</t>
    <phoneticPr fontId="1"/>
  </si>
  <si>
    <t>クインズレモン</t>
    <phoneticPr fontId="11"/>
  </si>
  <si>
    <t>ヘニーヒューズ</t>
    <phoneticPr fontId="11"/>
  </si>
  <si>
    <t>トーセンジョーダン</t>
    <phoneticPr fontId="11"/>
  </si>
  <si>
    <t>タートルボウル</t>
    <phoneticPr fontId="11"/>
  </si>
  <si>
    <t>マクフィ</t>
    <phoneticPr fontId="11"/>
  </si>
  <si>
    <t>バトルプラン</t>
    <phoneticPr fontId="11"/>
  </si>
  <si>
    <t>チカリヨン</t>
    <phoneticPr fontId="3"/>
  </si>
  <si>
    <t>ハーツクライ</t>
    <phoneticPr fontId="3"/>
  </si>
  <si>
    <t>ﾏｼﾞｪｽﾃｨｯｸｳｫﾘｱｰ</t>
    <phoneticPr fontId="3"/>
  </si>
  <si>
    <t>ノヴェリスト</t>
    <phoneticPr fontId="3"/>
  </si>
  <si>
    <t>レプンカムイ</t>
    <phoneticPr fontId="11"/>
  </si>
  <si>
    <t>ダンカーク</t>
    <phoneticPr fontId="11"/>
  </si>
  <si>
    <t>外枠の初ダート馬が主張したために１コーナーまでは激しい展開。そこからは緩んだペースになり、完璧にレースを進めたクリノクラールが抜け出して勝利。</t>
    <phoneticPr fontId="11"/>
  </si>
  <si>
    <t>前走は若手騎手の酷い騎乗で負けていただけ。今回は福永騎手への乗り替わりで完璧な騎乗で前進した。使っていくうちに良くはなりそうだがこの時計でどこまでやれるか。</t>
    <phoneticPr fontId="11"/>
  </si>
  <si>
    <t>イン先行</t>
  </si>
  <si>
    <t>中京芝は見た目こそ荒れているが年明けからイン先行しか来れない馬場。ここもインを突いた馬と先行勢が上位を独占した。</t>
    <phoneticPr fontId="11"/>
  </si>
  <si>
    <t>クァンタムレルム</t>
    <phoneticPr fontId="11"/>
  </si>
  <si>
    <t>アドマイヤムーン</t>
    <phoneticPr fontId="11"/>
  </si>
  <si>
    <t>馬場を完璧に理解していた鞍上のファインプレイ。それでもなかなかメンバー揃っていたレースで勝利できているので、そこそこの能力はあるんじゃないだろうか。</t>
    <phoneticPr fontId="11"/>
  </si>
  <si>
    <t>S</t>
    <phoneticPr fontId="3"/>
  </si>
  <si>
    <t>瞬発</t>
    <rPh sb="0" eb="2">
      <t>シュンパテゥ</t>
    </rPh>
    <phoneticPr fontId="3"/>
  </si>
  <si>
    <t>レイクリエイター</t>
    <phoneticPr fontId="3"/>
  </si>
  <si>
    <t>クリエイターII</t>
    <phoneticPr fontId="3"/>
  </si>
  <si>
    <t>タイセイレジェンド</t>
    <phoneticPr fontId="3"/>
  </si>
  <si>
    <t>平坦</t>
    <rPh sb="0" eb="1">
      <t>ヘイタn</t>
    </rPh>
    <phoneticPr fontId="1"/>
  </si>
  <si>
    <t>ヴェラアズール</t>
    <phoneticPr fontId="1"/>
  </si>
  <si>
    <t>エイシンフラッシュ</t>
    <phoneticPr fontId="1"/>
  </si>
  <si>
    <t>オルフェーヴル</t>
    <phoneticPr fontId="1"/>
  </si>
  <si>
    <t>キズナ</t>
    <phoneticPr fontId="1"/>
  </si>
  <si>
    <t>バラーディスト</t>
    <phoneticPr fontId="11"/>
  </si>
  <si>
    <t>完全な前残り馬場を意識してか池添騎手のアルディテッツァが決め打ちで先手を主張。その直後につけてインを突いたジョディーが抜け出して勝利。</t>
    <phoneticPr fontId="11"/>
  </si>
  <si>
    <t>ジョディー</t>
    <phoneticPr fontId="11"/>
  </si>
  <si>
    <t>ヴィクトワールピサ</t>
    <phoneticPr fontId="11"/>
  </si>
  <si>
    <t>前走で揉まれる競馬を経験していたのは大きかったか。今回はルメールが完璧に乗ってきたが、元々の実績を考えればこのクラスにいる馬ではない。</t>
    <phoneticPr fontId="11"/>
  </si>
  <si>
    <t>中京芝はもう完全にイン先行有利馬場か。ここも前に行った馬がほとんど上位を独占した。</t>
    <phoneticPr fontId="11"/>
  </si>
  <si>
    <t>スギノヴォルケーノ</t>
    <phoneticPr fontId="11"/>
  </si>
  <si>
    <t>前走はスタート直後に落馬競争中止。まともならばもうこのクラスでは上位だった。オープンでやれても良いが、今回は完全に馬場と展開に恵まれている。</t>
    <phoneticPr fontId="11"/>
  </si>
  <si>
    <t>ピクシーナイト</t>
    <phoneticPr fontId="11"/>
  </si>
  <si>
    <t>モーリス</t>
    <phoneticPr fontId="11"/>
  </si>
  <si>
    <t>ジャスパーイーグル</t>
    <phoneticPr fontId="11"/>
  </si>
  <si>
    <t>トーセンホマレボシ</t>
    <phoneticPr fontId="11"/>
  </si>
  <si>
    <t>ｽﾀﾁｭｰｵﾌﾞﾘﾊﾞﾃｨ</t>
    <phoneticPr fontId="11"/>
  </si>
  <si>
    <t>トランセンド</t>
    <phoneticPr fontId="11"/>
  </si>
  <si>
    <t>プリサイスエンド</t>
    <phoneticPr fontId="11"/>
  </si>
  <si>
    <t>ディープスカイ</t>
    <phoneticPr fontId="11"/>
  </si>
  <si>
    <t>エンパイアメーカー</t>
    <phoneticPr fontId="3"/>
  </si>
  <si>
    <t>トップザビル</t>
    <phoneticPr fontId="11"/>
  </si>
  <si>
    <t>アメリカンファラオ</t>
    <phoneticPr fontId="11"/>
  </si>
  <si>
    <t>コパノジャンピング</t>
    <phoneticPr fontId="11"/>
  </si>
  <si>
    <t>ジャスパードリーム</t>
    <phoneticPr fontId="11"/>
  </si>
  <si>
    <t>スパイツタウン</t>
    <phoneticPr fontId="11"/>
  </si>
  <si>
    <t>カーリン</t>
    <phoneticPr fontId="11"/>
  </si>
  <si>
    <t>瞬発</t>
    <rPh sb="0" eb="1">
      <t>シュンパテゥ</t>
    </rPh>
    <phoneticPr fontId="11"/>
  </si>
  <si>
    <t>リアンクール</t>
    <phoneticPr fontId="11"/>
  </si>
  <si>
    <t>マイプレシャス</t>
    <phoneticPr fontId="3"/>
  </si>
  <si>
    <t>ヴィクトワールピサ</t>
    <phoneticPr fontId="3"/>
  </si>
  <si>
    <t>ケープブランコ</t>
    <phoneticPr fontId="3"/>
  </si>
  <si>
    <t>キングカメハメハ</t>
    <phoneticPr fontId="3"/>
  </si>
  <si>
    <t>ロングトレーン</t>
    <phoneticPr fontId="11"/>
  </si>
  <si>
    <t>スピルバーグ</t>
    <phoneticPr fontId="11"/>
  </si>
  <si>
    <t>ショウゲッコウ</t>
    <phoneticPr fontId="11"/>
  </si>
  <si>
    <t>ラヴィンフォール</t>
    <phoneticPr fontId="11"/>
  </si>
  <si>
    <t>ブラックタイド</t>
    <phoneticPr fontId="11"/>
  </si>
  <si>
    <t>ドウドウキリシマ</t>
    <phoneticPr fontId="3"/>
  </si>
  <si>
    <t>ダイシンオレンジ</t>
    <phoneticPr fontId="3"/>
  </si>
  <si>
    <t>ツーエムアロンソ</t>
    <phoneticPr fontId="11"/>
  </si>
  <si>
    <t>メイショウサムソン</t>
    <phoneticPr fontId="11"/>
  </si>
  <si>
    <t>平坦</t>
    <rPh sb="0" eb="1">
      <t>ヘイタn</t>
    </rPh>
    <phoneticPr fontId="3"/>
  </si>
  <si>
    <t>テイエムサウスダン</t>
    <phoneticPr fontId="3"/>
  </si>
  <si>
    <t>サウスヴィグラス</t>
    <phoneticPr fontId="3"/>
  </si>
  <si>
    <t>ダイワメジャー</t>
    <phoneticPr fontId="3"/>
  </si>
  <si>
    <t>ロードシャムロック</t>
    <phoneticPr fontId="11"/>
  </si>
  <si>
    <t>ワールドエース</t>
    <phoneticPr fontId="11"/>
  </si>
  <si>
    <t>外枠から先行タイプの馬が主張してペースが速くなりそうだったが、そこまで速いペースにはならず。好位につけたテイエムサウスダンが抜け出して勝利。</t>
    <phoneticPr fontId="3"/>
  </si>
  <si>
    <t>大幅馬体増だった前走から馬が化けた。揉まれなければかなり強そうで、サウスヴィグラス産駒の買い時を守って付き合っていきたい。</t>
    <phoneticPr fontId="3"/>
  </si>
  <si>
    <t>先行馬がズラリと揃っていたが、ペースはそこまで速くならず。1勝クラスぐらいの指数で足りるレベルになった上に、団子状態でスムーズな競馬ができない馬が多くて波乱に。</t>
    <phoneticPr fontId="11"/>
  </si>
  <si>
    <t>距離短いと見ていたが、タフな馬場でスローで位置を取れて、なおかつ人気馬が自滅したことで勝利。オープンではまず無理だろう。</t>
    <phoneticPr fontId="11"/>
  </si>
  <si>
    <t>先行有利な馬場への意識が強かったか、スーパーウーパーとラピカズマが競り合ってハイペースに。最後は上がりがかかって差しが決まった。</t>
    <phoneticPr fontId="11"/>
  </si>
  <si>
    <t>展開も向いたが単純に1200m適性が高かったか。なかなか強い勝ちっぷりだったように見えます。</t>
    <phoneticPr fontId="11"/>
  </si>
  <si>
    <t>極端な内有利バイアスが月曜には徐々になくなってきていたが、ここはロードシャムロックが先手を奪ってそのまま押し切り勝ちとなった。</t>
    <phoneticPr fontId="11"/>
  </si>
  <si>
    <t>前走は1400mでキレ負けした感じだが、今回はマイルの積極策で一変。現状はこの距離での積極策が合いそうな感じがします。</t>
    <phoneticPr fontId="11"/>
  </si>
  <si>
    <t>先行馬が多かったが、それにしても速いペースで完全な前崩れに。上位は追い込み馬が独占という結果になった。</t>
    <phoneticPr fontId="3"/>
  </si>
  <si>
    <t>能力自体は上位だったが差し損ねるレースが続いていた。今回は完全に展開が向いたが、末脚は立派なので展開が向けば上でも。</t>
    <phoneticPr fontId="3"/>
  </si>
  <si>
    <t>もう戦績を見てもクラス上位で順番だったか。今回は完璧に乗られたが昇級しても相手なりにやれそうな感じはあり。</t>
    <phoneticPr fontId="11"/>
  </si>
  <si>
    <t>中盤が緩まないロンスパ戦になり最後は上がりがかかった。人気のラヴィンフォールが順当勝ち。</t>
    <phoneticPr fontId="11"/>
  </si>
  <si>
    <t>そこまで速いペースではなかったが最後は差し馬が上位を独占。時計的には未勝利と同レベルだけに評価が難しい。</t>
    <phoneticPr fontId="11"/>
  </si>
  <si>
    <t>特に速いペースではなかったが前が自滅したおかげで差してこれた。さすがにこの時計では上では厳しいか。</t>
    <phoneticPr fontId="11"/>
  </si>
  <si>
    <t>中京芝2200mらしいロンスパ戦で地力がはっきり問われる展開に。好位からマイプレシャスが抜け出して完勝となった。</t>
    <phoneticPr fontId="3"/>
  </si>
  <si>
    <t>好位から優等生の競馬であっさりと差し切った。若干かかるところはあるがこの馬はそれなりに距離が持ちそう。上でもやれる素質はあるだろう。</t>
    <phoneticPr fontId="3"/>
  </si>
  <si>
    <t>タフな中京ダートにしても超のつくスローペース戦に。人気のリアンクールが加速ラップで楽々と差し切り勝ち。</t>
    <phoneticPr fontId="11"/>
  </si>
  <si>
    <t>直線で前が開かないながらも捌いて加速ラップで突き抜けたあたりここでは能力抜けていた。ただこの超スローで追走に苦戦していたあたり昇級してどうだろう。</t>
    <phoneticPr fontId="11"/>
  </si>
  <si>
    <t>2歳未勝利にしてはかなり速いペース。そんな流れを早め先頭の競馬でジャスパードリームが抜け出して圧勝。時計もかなり速いので評価できそうだ。</t>
    <phoneticPr fontId="11"/>
  </si>
  <si>
    <t>前走は内枠で揉まれて何もできず。今回はハイペースを早めに動く競馬で圧勝。こういう競馬ができれば強いが、血統的にも脆いところはありそう。</t>
    <phoneticPr fontId="11"/>
  </si>
  <si>
    <t>平均ペースで流れて上位人気馬が順当に好走。最後は２頭のデッドヒートをコパノジャンピングが制して勝利。</t>
    <phoneticPr fontId="11"/>
  </si>
  <si>
    <t>どうも安定して走れない馬だが、今回はチークピーシズ着用で最後までしっかりと走れたか。現時点では昇級して活躍するイメージは湧かない。</t>
    <phoneticPr fontId="11"/>
  </si>
  <si>
    <t>途中でフージャオが一気に捲ったことでかなりの消耗戦に。最後は上がりがかかる展開になり、差し馬が上位を独占する結果となった。</t>
    <phoneticPr fontId="11"/>
  </si>
  <si>
    <t>直線で抜け出したところで完全にソラを使った。2着馬がやってきてようやく本気を出してからは楽に突き抜けて完勝。今回は全く力を出していないはず。</t>
    <phoneticPr fontId="11"/>
  </si>
  <si>
    <t>先行した人気馬がそのまま粘りこむような展開に。逃げたジャスパーイーグルがそのまま押し切って勝利となった。</t>
    <phoneticPr fontId="11"/>
  </si>
  <si>
    <t>スッと逃げてスピードを押し出して勝利。上のクラスでは慣れが必要な感じがします。</t>
    <phoneticPr fontId="11"/>
  </si>
  <si>
    <t>前走は藤田菜七子の騎乗ミスで今回は順当勝ち。決め手は相当にありそうだが、3勝クラスは相手が強いので展開や馬場を味方につけたい。</t>
    <phoneticPr fontId="11"/>
  </si>
  <si>
    <t>スローペースで流れたが頭数が少なかったこともあって最後は決め手勝負に。外からバラーディストが差し切って勝利となった。</t>
    <phoneticPr fontId="11"/>
  </si>
  <si>
    <t>かなりのスローペースから上がりの速さが問われる展開に。もうクラス上位だったヴェラアズールが圧勝となった。</t>
    <phoneticPr fontId="1"/>
  </si>
  <si>
    <t>使うごとに力をつけてきた感じ。今回は展開に恵まれたがもう順番ではあった。上のクラスでも徐々に相手慣れして通用していきたい。</t>
    <phoneticPr fontId="1"/>
  </si>
  <si>
    <t>新馬戦にしても中盤がかなり緩む流れ。加速ラップの展開を２頭が抜け出したが、大接戦をレイクリエイターが制して勝利。</t>
    <phoneticPr fontId="3"/>
  </si>
  <si>
    <t>揉まれずにスムーズな競馬ができたが手前を変えてからの伸びは見事。加速ラップで終わっているので、上のクラスでは速いペースに対応できるかが鍵になる。</t>
    <phoneticPr fontId="3"/>
  </si>
  <si>
    <t>新馬戦にしてもかなりのスローペース。スッと先手を奪ったレプンカムイがそのまま押し切って勝利となった。</t>
    <phoneticPr fontId="11"/>
  </si>
  <si>
    <t>スローペースの逃げが打てたとはいえ、加速ラップで楽々と逃げ切った点は評価。上のクラスでは速いペースに対応できるか、控える競馬ができるかが鍵に。</t>
    <phoneticPr fontId="11"/>
  </si>
  <si>
    <t>序盤のペースが速くなって差しも決まる展開に。人気２頭の戦いをチカリヨンが制して勝利となった。</t>
    <phoneticPr fontId="3"/>
  </si>
  <si>
    <t>初ダートだったが適性あったようであっさりと突き抜けた。今の世代限定の1勝クラスとなると相手が強いのでどうだろうか。</t>
    <phoneticPr fontId="3"/>
  </si>
  <si>
    <t>指数微妙な前走好走馬たちが押し出されて人気になっていたか。初戦はさっぱりダメだったクインズレモンが２戦目で一変して勝利。</t>
    <phoneticPr fontId="11"/>
  </si>
  <si>
    <t>２戦目で一気にパフォーマンスが変わった。スッと前に行けた点も良いですし最後も余裕はあった。上のクラスでは相手次第。</t>
    <phoneticPr fontId="11"/>
  </si>
  <si>
    <t>新馬戦にしてもかなりのスローペース。最後の2ハロンだけの勝負になり、好位から抜け出したデルマセイシが勝利となった。</t>
    <phoneticPr fontId="11"/>
  </si>
  <si>
    <t>スローペースを好位から完璧に展開に恵まれた感じ。加速ラップではあるが今回は恵まれた。</t>
    <phoneticPr fontId="11"/>
  </si>
  <si>
    <t>新馬戦にしてもスローペースの展開。最後は２頭のデッドヒートをバリコノユメが制して勝利。</t>
    <phoneticPr fontId="11"/>
  </si>
  <si>
    <t>スローペースを完璧な競馬ができていた。あと一完歩で2着馬には刺されていましたし、どこまで評価できるかは微妙なところ。</t>
    <phoneticPr fontId="11"/>
  </si>
  <si>
    <t>---</t>
  </si>
  <si>
    <t>B</t>
  </si>
  <si>
    <t>C</t>
  </si>
  <si>
    <t>E</t>
  </si>
  <si>
    <t>D</t>
  </si>
  <si>
    <t>±0</t>
  </si>
  <si>
    <t>SL</t>
  </si>
  <si>
    <t>○</t>
  </si>
  <si>
    <t>A</t>
  </si>
  <si>
    <t>3 1勝</t>
    <rPh sb="3" eb="4">
      <t>ショウ</t>
    </rPh>
    <phoneticPr fontId="3"/>
  </si>
  <si>
    <t>2勝</t>
    <rPh sb="1" eb="2">
      <t>ショウリ</t>
    </rPh>
    <phoneticPr fontId="3"/>
  </si>
  <si>
    <t>ジャングルポケット</t>
    <phoneticPr fontId="3"/>
  </si>
  <si>
    <t>タニノギムレット</t>
    <phoneticPr fontId="3"/>
  </si>
  <si>
    <t>E</t>
    <phoneticPr fontId="11"/>
  </si>
  <si>
    <t>B</t>
    <phoneticPr fontId="3"/>
  </si>
  <si>
    <t>シゲルオトメザ</t>
    <phoneticPr fontId="11"/>
  </si>
  <si>
    <t>マクフィ</t>
    <phoneticPr fontId="3"/>
  </si>
  <si>
    <t>フェノーメノ</t>
    <phoneticPr fontId="3"/>
  </si>
  <si>
    <t>ビルボードクィーン</t>
    <phoneticPr fontId="11"/>
  </si>
  <si>
    <t>消耗</t>
    <rPh sb="0" eb="1">
      <t>ショウモウ</t>
    </rPh>
    <phoneticPr fontId="3"/>
  </si>
  <si>
    <t>シューラヴァラ</t>
    <phoneticPr fontId="3"/>
  </si>
  <si>
    <t>ルーラーシップ</t>
    <phoneticPr fontId="3"/>
  </si>
  <si>
    <t>スクリーンヒーロー</t>
    <phoneticPr fontId="3"/>
  </si>
  <si>
    <t>タイキフォース</t>
    <phoneticPr fontId="11"/>
  </si>
  <si>
    <t>シンボリクリスエス</t>
    <phoneticPr fontId="11"/>
  </si>
  <si>
    <t>カレンロマチェンコ</t>
    <phoneticPr fontId="3"/>
  </si>
  <si>
    <t>ブラックタイド</t>
    <phoneticPr fontId="3"/>
  </si>
  <si>
    <t>レイモンドバローズ</t>
    <phoneticPr fontId="11"/>
  </si>
  <si>
    <t>インフィニタス</t>
    <phoneticPr fontId="11"/>
  </si>
  <si>
    <t>フランケル</t>
    <phoneticPr fontId="11"/>
  </si>
  <si>
    <t>デルマカミカゼ</t>
    <phoneticPr fontId="11"/>
  </si>
  <si>
    <t>タイキシャトル</t>
    <phoneticPr fontId="11"/>
  </si>
  <si>
    <t>ﾏｸﾘｰﾝｽﾞﾐｭｰｼﾞｯｸ</t>
    <phoneticPr fontId="11"/>
  </si>
  <si>
    <t>セントラルバンカー</t>
    <phoneticPr fontId="11"/>
  </si>
  <si>
    <t>フライライクバード</t>
    <phoneticPr fontId="3"/>
  </si>
  <si>
    <t>ソングライン</t>
    <phoneticPr fontId="11"/>
  </si>
  <si>
    <t>ﾃﾞｨｽｸﾘｰﾄｷｬｯﾄ</t>
    <phoneticPr fontId="11"/>
  </si>
  <si>
    <t>マジックキャッスル</t>
    <phoneticPr fontId="11"/>
  </si>
  <si>
    <t>ロイヤルパールス</t>
    <phoneticPr fontId="3"/>
  </si>
  <si>
    <t>マツリダゴッホ</t>
    <phoneticPr fontId="3"/>
  </si>
  <si>
    <t>ヨハネスブルグ</t>
    <phoneticPr fontId="3"/>
  </si>
  <si>
    <t>エイユーストロング</t>
    <phoneticPr fontId="11"/>
  </si>
  <si>
    <t>ダノンレジェンド</t>
    <phoneticPr fontId="11"/>
  </si>
  <si>
    <t>消耗</t>
    <rPh sb="0" eb="1">
      <t>ショウモウ</t>
    </rPh>
    <phoneticPr fontId="1"/>
  </si>
  <si>
    <t>ロスコフ</t>
    <phoneticPr fontId="1"/>
  </si>
  <si>
    <t>ハーツクライ</t>
    <phoneticPr fontId="1"/>
  </si>
  <si>
    <t>ロードカナロア</t>
    <phoneticPr fontId="1"/>
  </si>
  <si>
    <t>メイショウマンサク</t>
    <phoneticPr fontId="3"/>
  </si>
  <si>
    <t>メイショウサムソン</t>
    <phoneticPr fontId="3"/>
  </si>
  <si>
    <t>クレスコグランド</t>
    <phoneticPr fontId="3"/>
  </si>
  <si>
    <t>ストロングリターン</t>
    <phoneticPr fontId="3"/>
  </si>
  <si>
    <t>リノユニヴァース</t>
    <phoneticPr fontId="11"/>
  </si>
  <si>
    <t>ネオユニヴァース</t>
    <phoneticPr fontId="11"/>
  </si>
  <si>
    <t>スクリーンヒーロー</t>
    <phoneticPr fontId="11"/>
  </si>
  <si>
    <t>リアムズマップ</t>
    <phoneticPr fontId="11"/>
  </si>
  <si>
    <t>ウィンドリッパー</t>
    <phoneticPr fontId="11"/>
  </si>
  <si>
    <t>メイショウヨソユキ</t>
    <phoneticPr fontId="11"/>
  </si>
  <si>
    <t>アメージングラン</t>
    <phoneticPr fontId="3"/>
  </si>
  <si>
    <t>オルフェーヴル</t>
    <phoneticPr fontId="3"/>
  </si>
  <si>
    <t>キャノンバローズ</t>
    <phoneticPr fontId="11"/>
  </si>
  <si>
    <t>エンパイアメーカー</t>
    <phoneticPr fontId="11"/>
  </si>
  <si>
    <t>ディープモンスター</t>
    <phoneticPr fontId="3"/>
  </si>
  <si>
    <t>ゴールドシップ</t>
    <phoneticPr fontId="3"/>
  </si>
  <si>
    <t>マリオマッハー</t>
    <phoneticPr fontId="11"/>
  </si>
  <si>
    <t>ゴールドシップ</t>
    <phoneticPr fontId="11"/>
  </si>
  <si>
    <t>マンハッタンカフェ</t>
    <phoneticPr fontId="11"/>
  </si>
  <si>
    <t>ショウリュウイクゾ</t>
    <phoneticPr fontId="3"/>
  </si>
  <si>
    <t>エアロロノア</t>
    <phoneticPr fontId="11"/>
  </si>
  <si>
    <t>キングカメハメハ</t>
    <phoneticPr fontId="11"/>
  </si>
  <si>
    <t>中京芝は内側がボコボコに荒れているがそれでも外が良いとはいえない馬場。そんな馬場ではハイペースと言える展開になり、好位からソングラインが突き抜けて圧勝。</t>
    <phoneticPr fontId="11"/>
  </si>
  <si>
    <t>時計も内容も圧巻だがキズナ産駒で母父ロベルトで母が短距離馬というのを見ても条件は最高だったか。1400mの持続力勝負なら強いが、マイルで脚を溜める競馬に限界はある。</t>
    <phoneticPr fontId="11"/>
  </si>
  <si>
    <t>スッと先手を奪ったカレンロマチェンコが逃げて平均ペース。そのまま後続を突き放して圧勝となった。</t>
    <phoneticPr fontId="3"/>
  </si>
  <si>
    <t>前走は絡まれて厳しい競馬。スムーズに揉まれない競馬ができれば強いとは思うが、3歳限定のオープン戦となると同型は相当に多くなりそうだが。</t>
    <phoneticPr fontId="3"/>
  </si>
  <si>
    <t>中京芝は内側がボコボコに荒れているがそれでも外が良いとはいえない馬場。3歳馬にとっては過酷な条件だったが、馬場を苦にしながらもディープモンスターが圧巻の走り。</t>
    <phoneticPr fontId="3"/>
  </si>
  <si>
    <t>ダノンアレーの全弟だが育成厩舎が違うとまるで違う馬になる。今日は馬場を苦にしながら地力が問われる条件で圧勝。トライアル戦でも勝ち負けになる。クラシック候補。</t>
    <phoneticPr fontId="3"/>
  </si>
  <si>
    <t>中京芝は内側がボコボコに荒れているがそれでも外が良いとはいえない馬場。そんな中でこのペースはかなり速く、圧巻の競馬を見せたフライライクバードは既にオープン級か。</t>
    <phoneticPr fontId="3"/>
  </si>
  <si>
    <t>近2走は超ハイレベル戦で負けて仕方なしの内容。今回はベスト条件で相手弱化で圧巻の内容。条件さえ合えば準オープンもあっさり勝てるはずで、すぐに重賞戦線に来るはず。</t>
    <phoneticPr fontId="3"/>
  </si>
  <si>
    <t>かなり低レベルなメンバー。先行馬がかなりだらしなかったということもあり、デルマカミカゼが条件替わりで差し切り勝ち。</t>
    <phoneticPr fontId="11"/>
  </si>
  <si>
    <t>微妙なメンバー相手にスムーズに差してこれた。あまり評価はできないか。</t>
    <phoneticPr fontId="11"/>
  </si>
  <si>
    <t>初めて逃げない競馬で結果を出した。若干このクラスで底を見せた感じがあり、準オープンとなるとどうだろうか。</t>
    <phoneticPr fontId="11"/>
  </si>
  <si>
    <t>サイモンハロルドが逃げて淀みない流れ。最後は５頭による大接戦となったが、番手から進めたシゲルオトメザがギリギリ押し切って勝利。</t>
    <phoneticPr fontId="11"/>
  </si>
  <si>
    <t>タフな中京の馬場で前半1000m=61.6は速いペース。メイショウダジンが押し切ろうとするところに最後は大外からマリオマッハーの追い込みが決まった。</t>
    <phoneticPr fontId="11"/>
  </si>
  <si>
    <t>もうとにかく差しが決まる条件ならば・・・というタイプ。今回は馬場も展開もドンピシャでハマっており、さすがにオープンまで行くと余程ハマらないとというイメージ。</t>
    <phoneticPr fontId="11"/>
  </si>
  <si>
    <t>中京芝は内側がボコボコに荒れているがそれでも外が良いとはいえない馬場。ノルカソルカが綺麗な平均ラップを刻んで押し切りかけたが、最後にエアロロノアが捕えて勝利。</t>
    <phoneticPr fontId="11"/>
  </si>
  <si>
    <t>位置が取れずに差し損ねが続いていただけで、すぐにオープンまで行ける馬。今回で位置が取れたのは大きい。いかにも近親エアスピネルに似たキレないマイラータイプ。</t>
    <phoneticPr fontId="11"/>
  </si>
  <si>
    <t>前半1000m=63.4で2勝クラスにしてはかなり遅い流れ。そんな展開を人気馬が先行していたとなれば、そのまま行った行ったで決まるのも当然だろう。</t>
    <phoneticPr fontId="11"/>
  </si>
  <si>
    <t>一連のレースぶりからもクラス上位で順番だったんだろう。今回は展開に恵まれてはいるが、クラス慣れすればじきに上でも通用しそうな馬という感じがします。</t>
    <phoneticPr fontId="11"/>
  </si>
  <si>
    <t>混戦のメンバーレベルではあったが、最後に勝利したのは最低人気のロイヤルパールス。久々の平場の3勝クラス戦はとんでもない大荒れとなった。</t>
    <phoneticPr fontId="3"/>
  </si>
  <si>
    <t>中京ダートでインをロスなく進めたというのはあるが、ノーヒントで突如としての激走。さすがにこの激走は読めない。</t>
    <phoneticPr fontId="3"/>
  </si>
  <si>
    <t>前半スローペースからのロンスパ戦に。先手を奪ったメイショウヨソユキがそのまま押し切って勝利となった。</t>
    <phoneticPr fontId="11"/>
  </si>
  <si>
    <t>馬群の中だとズブくなるそうなのでマイペースで逃げられたのが良かった。血統的にも逃げは合いそう。今回は展開に恵まれているのでクラス慣れが必要な感じはあり。</t>
    <phoneticPr fontId="11"/>
  </si>
  <si>
    <t>淀みないペースで流れて最後は上がりがかかる展開。人気２頭が地力を見せてのワンツーとなった。</t>
    <phoneticPr fontId="3"/>
  </si>
  <si>
    <t>今回は和田騎手に完璧に乗られた感じあり。時計的にも上のクラスで即通用となるとどうだろうか。</t>
    <phoneticPr fontId="3"/>
  </si>
  <si>
    <t>かなり低レベルなメンバーだった一戦。ここまで弱い相手では抜けていた感じのビルボードクィーンが断然人気に応えて勝利。</t>
    <phoneticPr fontId="11"/>
  </si>
  <si>
    <t>前走よりは時計を詰めてきたとはいえさすがに今回はメンバーに恵まれた。この時計では現状は上のクラスでどうこうは言えないか。</t>
    <phoneticPr fontId="11"/>
  </si>
  <si>
    <t>速いペースで流れて最後は上がりがかかる展開。ドンピシャで展開がハマった感じのシューラヴァラが差し切って勝利となった。</t>
    <phoneticPr fontId="3"/>
  </si>
  <si>
    <t>展開向いたとはいえ最後の末脚は見事。余裕十分でしたしこういう馬は相手なりに差してくるだろう。早い時期の上のクラスで展開向いてやれそうなタイプ。</t>
    <phoneticPr fontId="3"/>
  </si>
  <si>
    <t>平均ペースで流れて地力がはっきり問われて人気馬が上位を独占。その中でも1番人気のタイキフォースが順当勝ちとなった。</t>
    <phoneticPr fontId="11"/>
  </si>
  <si>
    <t>2戦目で順当に時計を詰めて勝利。楽な手応えであっさりと突き抜けて勝利。この内容なら上のクラスでもやれていいんじゃないだろうか。</t>
    <phoneticPr fontId="11"/>
  </si>
  <si>
    <t>中京芝は内側がボコボコに荒れているがそれでも外が良いとはいえない馬場。未勝利にしてはかなり速い展開になったが、レイモンドバローズが先行策から強い競馬で勝利。</t>
    <phoneticPr fontId="11"/>
  </si>
  <si>
    <t>かなりのハイペースを先行して素晴らしい時計で勝利。スピードを活かしてこその馬か。後々はもっと短い距離で走っていそう。難しさもありそう。</t>
    <phoneticPr fontId="11"/>
  </si>
  <si>
    <t>未勝利レベルにしても遅いペース。スッと逃げたエイユーストロングがそのまま押し切って勝利となった。</t>
    <phoneticPr fontId="11"/>
  </si>
  <si>
    <t>押してハナを奪いに行って楽勝。ただ、今回はかなり楽なペースで逃げられたのが良かったか。上のクラスで速い馬同士と戦うと厳しい感じはするが。</t>
    <phoneticPr fontId="11"/>
  </si>
  <si>
    <t>序盤でペースが緩んだところからのロンスパ戦に。初ダートのロスコフが早めに抜け出して圧勝となった。</t>
    <phoneticPr fontId="1"/>
  </si>
  <si>
    <t>スタートこそ微妙だったがダートでの行き足は抜群。レースぶりからしてもダート適性が相当に高かったか。この内容なら上のクラスでも。</t>
    <phoneticPr fontId="1"/>
  </si>
  <si>
    <t>前半が速いペースになって最後は差しが決まる展開。最低人気のメイショウマンサクが凄まじい変わり身を見せて突き抜けて勝利。</t>
    <phoneticPr fontId="3"/>
  </si>
  <si>
    <t>前走は鼻出血発症で度外視可能だったか。それにしてもこの変わり身は読めない。展開向いたにしても上積みが相当高かったか。</t>
    <phoneticPr fontId="3"/>
  </si>
  <si>
    <t>中京芝は内側がボコボコに荒れているがそれでも外が良いとはいえない馬場。未勝利レベルではそこまで極端なスローではなかったが、この上がりと時計は評価できるか。</t>
    <phoneticPr fontId="11"/>
  </si>
  <si>
    <t>前走は小回りの速い流れが合わなかったか。左回りでスムーズな競馬ができればこれぐらいはやれる。上でも通用するが条件は選びそう。</t>
    <phoneticPr fontId="11"/>
  </si>
  <si>
    <t>スローペースからの加速勝負で２頭が抜け出す展開に。リノユニヴァースが一騎打ちを制して勝利となった。</t>
    <phoneticPr fontId="11"/>
  </si>
  <si>
    <t>福永騎手が「勝って驚いた」と言っているほどにまだ仕上がりが微妙だったか。スローで2着馬の勝ちパターンだったところを差し切り。タイムランクEだが素質は高いだろう。</t>
    <phoneticPr fontId="11"/>
  </si>
  <si>
    <t>中京芝は内側がボコボコに荒れているがそれでも外が良いとはいえない馬場。この条件ではスローペースとは言えない流れで、早め先頭に立ったインフィニタスが完勝。</t>
    <phoneticPr fontId="11"/>
  </si>
  <si>
    <t>全兄アンティシペイトは長距離路線で活躍。この馬もその妹でなおかつモーリス産駒ということを意識してか早め先頭の競馬に。持続力ならばなかなかいいものを持っていそう。</t>
    <phoneticPr fontId="11"/>
  </si>
  <si>
    <t>重</t>
    <rPh sb="0" eb="1">
      <t>オモイ</t>
    </rPh>
    <phoneticPr fontId="11"/>
  </si>
  <si>
    <t>アイルハヴアナザー</t>
    <phoneticPr fontId="11"/>
  </si>
  <si>
    <t>スマートファルコン</t>
    <phoneticPr fontId="11"/>
  </si>
  <si>
    <t>稍重</t>
    <rPh sb="0" eb="2">
      <t>ヤヤオモ</t>
    </rPh>
    <phoneticPr fontId="11"/>
  </si>
  <si>
    <t>稍重</t>
    <rPh sb="0" eb="2">
      <t>ヤヤオモ</t>
    </rPh>
    <phoneticPr fontId="1"/>
  </si>
  <si>
    <t>クープラン</t>
    <phoneticPr fontId="11"/>
  </si>
  <si>
    <t>ペプチドハオー</t>
    <phoneticPr fontId="11"/>
  </si>
  <si>
    <t>オーシャンブルー</t>
    <phoneticPr fontId="11"/>
  </si>
  <si>
    <t>メイショウクシナダ</t>
    <phoneticPr fontId="11"/>
  </si>
  <si>
    <t>ヨッシーフェイス</t>
    <phoneticPr fontId="11"/>
  </si>
  <si>
    <t>サウスヴィグラス</t>
    <phoneticPr fontId="11"/>
  </si>
  <si>
    <t>ナギサ</t>
    <phoneticPr fontId="11"/>
  </si>
  <si>
    <t>ポンとスタートを出たペプチドハオーが逃げる展開。かなりのスローペースに落とし込んでそのまま押し切り勝ち。</t>
    <phoneticPr fontId="11"/>
  </si>
  <si>
    <t>抜群のスタートから押し切り勝ち。溜める溜めないは関係なくこの距離があっていたか。今回はスローペースに恵まれた。</t>
    <phoneticPr fontId="11"/>
  </si>
  <si>
    <t>メイショウコジョウ</t>
    <phoneticPr fontId="1"/>
  </si>
  <si>
    <t>シンゼンブースター</t>
    <phoneticPr fontId="11"/>
  </si>
  <si>
    <t>稍重</t>
    <rPh sb="0" eb="1">
      <t>ヤヤオモ</t>
    </rPh>
    <phoneticPr fontId="11"/>
  </si>
  <si>
    <t>トゥザワールド</t>
    <phoneticPr fontId="11"/>
  </si>
  <si>
    <t>クラウンデザイアーが逃げてスローペースに落ち着きかけたが、ハンメルフェストが早めに捲って中盤が緩まず。最後はメイショウコジョウの差し切り勝ち。</t>
    <phoneticPr fontId="1"/>
  </si>
  <si>
    <t>もともと未勝利勝ちはタイムランクAの高指数。叩いて徐々に良化してきて今回の勝利に。休養を挟まなければ昇級しても通用しそう。</t>
    <phoneticPr fontId="1"/>
  </si>
  <si>
    <t>ビップウインク</t>
    <phoneticPr fontId="11"/>
  </si>
  <si>
    <t>中京芝は雨の影響でメタメタのタフ馬場に。ここは意表をついて先手を主張する馬が目立って割とペースが流れた。最後は外差し勢の台頭が目立った。</t>
    <phoneticPr fontId="11"/>
  </si>
  <si>
    <t>エイシンフラッシュ産駒でタフ馬場適性が高かった。岩田騎手のコース取りも完璧だった。距離1400mでも良さそうだが決め手がないのでタフ馬場がベストか。</t>
    <phoneticPr fontId="11"/>
  </si>
  <si>
    <t>ウインアグライア</t>
    <phoneticPr fontId="11"/>
  </si>
  <si>
    <t>マツリダゴッホ</t>
    <phoneticPr fontId="11"/>
  </si>
  <si>
    <t>中京芝は雨の影響でメタメタのタフ馬場に。どこを通っても変わらないような馬場になり、最内を突いた牝馬のウインアグライアが接戦を制して勝利。</t>
    <phoneticPr fontId="11"/>
  </si>
  <si>
    <t>今まで牝馬限定戦で使う条件がなかったのでマイルを使っていた感じ。牡馬相手にこのメタメタな馬場で勝利したのは立派。昨年世代のウインマイティーのようなイメージ。</t>
    <phoneticPr fontId="11"/>
  </si>
  <si>
    <t>メイショウチタン</t>
    <phoneticPr fontId="11"/>
  </si>
  <si>
    <t>ピンシャン</t>
    <phoneticPr fontId="3"/>
  </si>
  <si>
    <t>重</t>
    <rPh sb="0" eb="1">
      <t>オモイ</t>
    </rPh>
    <phoneticPr fontId="3"/>
  </si>
  <si>
    <t>スパイツタウン</t>
    <phoneticPr fontId="3"/>
  </si>
  <si>
    <t>エピファネイア</t>
    <phoneticPr fontId="3"/>
  </si>
  <si>
    <t>ハギノロマネスク</t>
    <phoneticPr fontId="3"/>
  </si>
  <si>
    <t>ガルボ</t>
    <phoneticPr fontId="1"/>
  </si>
  <si>
    <t>不良</t>
    <rPh sb="0" eb="2">
      <t>フリョウ</t>
    </rPh>
    <phoneticPr fontId="11"/>
  </si>
  <si>
    <t>ゲンパチハマジ</t>
    <phoneticPr fontId="1"/>
  </si>
  <si>
    <t>不良</t>
    <rPh sb="0" eb="2">
      <t>フリョウ</t>
    </rPh>
    <phoneticPr fontId="1"/>
  </si>
  <si>
    <t>瞬発</t>
    <rPh sb="0" eb="1">
      <t>シュンパテゥ</t>
    </rPh>
    <phoneticPr fontId="1"/>
  </si>
  <si>
    <t>ダンカーク</t>
    <phoneticPr fontId="1"/>
  </si>
  <si>
    <t>不良</t>
    <rPh sb="0" eb="2">
      <t>フリョウ</t>
    </rPh>
    <phoneticPr fontId="3"/>
  </si>
  <si>
    <t>スペースフライト</t>
    <phoneticPr fontId="3"/>
  </si>
  <si>
    <t>キズナ</t>
    <phoneticPr fontId="3"/>
  </si>
  <si>
    <t>ウルトラソニック</t>
    <phoneticPr fontId="11"/>
  </si>
  <si>
    <t>ジュディッタ</t>
    <phoneticPr fontId="11"/>
  </si>
  <si>
    <t>エスポワールシチー</t>
    <phoneticPr fontId="11"/>
  </si>
  <si>
    <t>マリーナ</t>
    <phoneticPr fontId="11"/>
  </si>
  <si>
    <t>ジャスティンカフェ</t>
    <phoneticPr fontId="11"/>
  </si>
  <si>
    <t>ジョーカプチーノ</t>
    <phoneticPr fontId="11"/>
  </si>
  <si>
    <t>リオンディーズ</t>
    <phoneticPr fontId="11"/>
  </si>
  <si>
    <t>コラルノクターン</t>
    <phoneticPr fontId="11"/>
  </si>
  <si>
    <t>不良</t>
    <rPh sb="0" eb="1">
      <t>フリョウ</t>
    </rPh>
    <phoneticPr fontId="11"/>
  </si>
  <si>
    <t>エムシー</t>
    <phoneticPr fontId="11"/>
  </si>
  <si>
    <t>フローリン</t>
    <phoneticPr fontId="1"/>
  </si>
  <si>
    <t>不良</t>
    <rPh sb="0" eb="1">
      <t>フリョウ</t>
    </rPh>
    <phoneticPr fontId="1"/>
  </si>
  <si>
    <t>ディープインパクト</t>
    <phoneticPr fontId="1"/>
  </si>
  <si>
    <t>アカイイト</t>
    <phoneticPr fontId="11"/>
  </si>
  <si>
    <t>メイショウテンセイ</t>
    <phoneticPr fontId="11"/>
  </si>
  <si>
    <t>カルストンライトオ</t>
    <phoneticPr fontId="11"/>
  </si>
  <si>
    <t>オーヴェルニュ</t>
    <phoneticPr fontId="11"/>
  </si>
  <si>
    <t>ロバートソンキー</t>
    <phoneticPr fontId="3"/>
  </si>
  <si>
    <t>タフ</t>
  </si>
  <si>
    <t>中京芝はかなりの雨が降ったが想像していたよりは常識的な重馬場。ここはウインベイランダーがスローの逃げを打ったが、ロバートソンキーが外から突き抜けて順当勝ち。</t>
    <phoneticPr fontId="3"/>
  </si>
  <si>
    <t>神戸新聞杯や菊花賞の内容を見ても明らかにクラス上位。オープンでも通用する馬でしょうし、極端なタフ馬場じゃなければとんとん拍子で出世していきそう。</t>
    <phoneticPr fontId="3"/>
  </si>
  <si>
    <t>中京ダートは雨が降りすぎて水が浮いて前が止まらない馬場に。もうここも内枠先行勢しかどうしようもないレースになった。</t>
    <phoneticPr fontId="11"/>
  </si>
  <si>
    <t>内枠から完璧に捌いての勝利。今回はベスト条件で完璧なインサイドアウトを決めての勝利。オープンでも中京なら穴を開ける可能性はありそう。</t>
    <phoneticPr fontId="11"/>
  </si>
  <si>
    <t>中京芝はかなりの雨が降ったが想像していたよりは常識的な重馬場。ここは想像を絶するレベルの超スローペースになり、道悪馬場でも完全な瞬発力勝負になった。</t>
    <phoneticPr fontId="11"/>
  </si>
  <si>
    <t>馬場や展開を読み切って大外を回した松山騎手のファインプレイ。能力自体はオープンまで行ける素材なので上でも期待できる。</t>
    <phoneticPr fontId="11"/>
  </si>
  <si>
    <t>中京芝はかなりの雨が降ったが想像していたよりは常識的な重馬場。ここは先行した人気馬が上位を独占して時計もこの馬場にしては優秀。</t>
    <phoneticPr fontId="11"/>
  </si>
  <si>
    <t>今まではかわいそうなぐらいにハイレベル戦の連続。今回はベストの1400m戦で血統的に道悪もこなした。今回の時計も速いので上のクラスでも通用していい。</t>
    <phoneticPr fontId="11"/>
  </si>
  <si>
    <t>初戦は完全に脚を余していた。今回は積極策で一変してなかなか強いパフォーマンス。かなりの特殊馬場だったので普通の馬場でどれだけやれるかが鍵。</t>
    <phoneticPr fontId="1"/>
  </si>
  <si>
    <t>中京ダートは雨が降りすぎて水が浮いて前が止まらない馬場に。もうここも前に行けた馬しかどうしようもないレースになった。</t>
    <phoneticPr fontId="1"/>
  </si>
  <si>
    <t>中京ダートは水の浮く特殊馬場だったが、ここはスローペースからの瞬発力勝負に。最後は芝並みの上がりの速さが要求された感じ。</t>
    <phoneticPr fontId="1"/>
  </si>
  <si>
    <t>瞬発戦で馬群をこじ開けて差し切り勝ち。芝血統だけにこういう脚抜きの良い馬場も合っていたか。評価に難しい一戦だ。</t>
    <phoneticPr fontId="1"/>
  </si>
  <si>
    <t>中京ダートは水の浮く特殊馬場で、ここはペースが速くなって差しが決まる展開に。人気のコラルノクターンが順当に差し切り勝ち。</t>
    <phoneticPr fontId="11"/>
  </si>
  <si>
    <t>前走で休み明けでも目処を立てていた馬。今回は特殊馬場だったが叩いて順当に良化していた。慣れてくれば上のクラスでもやれて良さそう。</t>
    <phoneticPr fontId="11"/>
  </si>
  <si>
    <t>中京ダートは雨の影響を受けた馬場状態。ポンとハナを切ったピンシャンがそのまま逃げ切って勝利となった。</t>
    <phoneticPr fontId="3"/>
  </si>
  <si>
    <t>スパイツタウン産駒だけあってスピードを活かし切る競馬が合う。今回は水の浮く馬場で先手を奪い切ったのが良かった。</t>
    <phoneticPr fontId="3"/>
  </si>
  <si>
    <t>中京芝は雨の影響でメタメタのタフ馬場に。どこを通っても変わらないような馬場だったがメイショウチタンが抜け出して完勝となった。</t>
    <phoneticPr fontId="11"/>
  </si>
  <si>
    <t>徐々にクラス慣れしてきた感じで、今回は通ったコース取りも良かったか。オープンでもクラス慣れしていけば。</t>
    <phoneticPr fontId="11"/>
  </si>
  <si>
    <t>雨馬場でコウイチが逃げてスローペースの展開。それでも最後はシンゼンブースターの末脚が炸裂した。</t>
    <phoneticPr fontId="11"/>
  </si>
  <si>
    <t>毎回最速上がりを使っていた馬。今回はタイムランクEではあるが、今回は馬場も展開も向いてないので、上のクラスでも差しが決まるレースなら有力。</t>
    <phoneticPr fontId="11"/>
  </si>
  <si>
    <t>雨が降り続いたいたがまだこの時間では超高速馬場ではなかったか。ここは前に行った３頭がそのまま上位を独占する結果となった。</t>
    <phoneticPr fontId="11"/>
  </si>
  <si>
    <t>先行して一気にパフォーマンスを上げてきた。おそらく渋った馬場が良かった感じか。道悪馬場でこその馬という感じがします。</t>
    <phoneticPr fontId="11"/>
  </si>
  <si>
    <t>中京ダートは雨が降りすぎて水が浮いて前が止まらない馬場に。内枠から完璧な競馬ができたジュディッタが完勝。</t>
    <phoneticPr fontId="11"/>
  </si>
  <si>
    <t>初戦はタイムランクEだが余裕ある勝ち方。今回は道悪馬場だったが一気にパフォーマンスを上げてきた。福永騎手の評価は高い馬だが、ちゃんとした馬場で一戦見たい。</t>
    <phoneticPr fontId="11"/>
  </si>
  <si>
    <t>中京ダートは雨が降っていたが土曜朝時点では速い馬場にはならず。ヴォワドアンジュが逃げていたが直線で決め手比べに持ち込んだクープランが勝利となった。</t>
    <phoneticPr fontId="11"/>
  </si>
  <si>
    <t>ダート初戦は位置が取れずに脚を余し気味だったが、今回は好位から完璧な競馬ができた。タイムランクCですしそれなりに評価はできるかも。</t>
    <phoneticPr fontId="11"/>
  </si>
  <si>
    <t>中京芝は雨の影響でメタメタのタフ馬場に。そんな馬場ではあったが、ここは人気３頭が順当に上位を独占する結果となった。</t>
    <phoneticPr fontId="11"/>
  </si>
  <si>
    <t>新馬戦は展開に恵まれたにしてもハイレベルな相手が揃っていた。今回も展開には恵まれているが、タフ馬場を苦にせずに渋い勝利。荒れ馬場の立ち回り勝負なら。</t>
    <phoneticPr fontId="11"/>
  </si>
  <si>
    <t>中京芝は雨の影響でメタメタのタフ馬場に。ここはそんな馬場でスローペースの逃げが打てたハギノロマネスクが圧勝となった。</t>
    <phoneticPr fontId="3"/>
  </si>
  <si>
    <t>タフ馬場で逃げる戦法で一気にパフォーマンスを上げてきた。キレはないけれどもこういう馬場でもバテないというタイプなんだろう。</t>
    <phoneticPr fontId="3"/>
  </si>
  <si>
    <t>中京ダートは雨が降りすぎて水が浮いて前が止まらない馬場に。ここもハイペースの展開だったが、逃げたスペースフライトが後続を突き放して圧勝となった。</t>
    <phoneticPr fontId="3"/>
  </si>
  <si>
    <t>初戦はスローペースで脚を余して終わった感じ。今回は一転しての逃げ戦法で変わり身を見せた。ただ、今回は水溜り馬場に恵まれた感じはあるだろう。</t>
    <phoneticPr fontId="3"/>
  </si>
  <si>
    <t>中京ダートは雨が降っていたが土曜朝時点では速い馬場にはならず。ただ、このレースはそれにしても時計など評価に難しい感じはします。</t>
    <phoneticPr fontId="11"/>
  </si>
  <si>
    <t>抜群のテンのスピードを見せてあっさりと逃げ切り勝ち。今回はスローなので評価が難しいところ。メイショウワザシの妹なのでスピードはありそうだ。</t>
    <phoneticPr fontId="11"/>
  </si>
  <si>
    <t>スタートは遅れ気味だったが二の足の速さで位置が取れた。この日の馬場を考えると時計は微妙。一線級の相手だとスピード負けしそうだが。</t>
    <phoneticPr fontId="11"/>
  </si>
  <si>
    <t>中京ダートは雨が降りすぎて水が浮いて前が止まらない馬場に。ただ、ここは新馬戦で人気馬の能力が抜けていたか、人気２頭が差し込んできてワンツーに。</t>
    <phoneticPr fontId="11"/>
  </si>
  <si>
    <t>中京芝はかなりの雨が降ったが想像していたよりは常識的な重馬場。それでも新馬にとっては厳しい馬場だったと思うが、ここは水準以上の時計が出ておりレベルは高かったか。</t>
    <phoneticPr fontId="11"/>
  </si>
  <si>
    <t>父エピファネイア×母父ワークフォースの血統イメージ通りにタフ馬場が得意な持続力タイプか。先行力もあるので時計のかかる馬場ならそれなりにやれそうだが。</t>
    <phoneticPr fontId="11"/>
  </si>
  <si>
    <t>3勝</t>
    <rPh sb="1" eb="2">
      <t>ショウ</t>
    </rPh>
    <phoneticPr fontId="1"/>
  </si>
  <si>
    <t>エールソヴール</t>
    <phoneticPr fontId="11"/>
  </si>
  <si>
    <t>メイショウフンジン</t>
    <phoneticPr fontId="11"/>
  </si>
  <si>
    <t>ホッコータルマエ</t>
    <phoneticPr fontId="11"/>
  </si>
  <si>
    <t>スマッシャー</t>
    <phoneticPr fontId="3"/>
  </si>
  <si>
    <t>タピザー</t>
    <phoneticPr fontId="3"/>
  </si>
  <si>
    <t>トーホウジャッカル</t>
    <phoneticPr fontId="3"/>
  </si>
  <si>
    <t>ルーチェット</t>
    <phoneticPr fontId="11"/>
  </si>
  <si>
    <t>アップスタート</t>
    <phoneticPr fontId="11"/>
  </si>
  <si>
    <t>ルペルカーリア</t>
    <phoneticPr fontId="11"/>
  </si>
  <si>
    <t>ホッコーカリュウ</t>
    <phoneticPr fontId="11"/>
  </si>
  <si>
    <t>エアファンディタ</t>
    <phoneticPr fontId="11"/>
  </si>
  <si>
    <t>ハットトリック</t>
    <phoneticPr fontId="11"/>
  </si>
  <si>
    <t>ローエングリン</t>
    <phoneticPr fontId="11"/>
  </si>
  <si>
    <t>フラテッリ</t>
    <phoneticPr fontId="11"/>
  </si>
  <si>
    <t>ケイムホーム</t>
    <phoneticPr fontId="11"/>
  </si>
  <si>
    <t>ヴィジュネル</t>
    <phoneticPr fontId="11"/>
  </si>
  <si>
    <t>パトリック</t>
    <phoneticPr fontId="11"/>
  </si>
  <si>
    <t>ワークフォース</t>
    <phoneticPr fontId="11"/>
  </si>
  <si>
    <t>ウェルカムゴールド</t>
    <phoneticPr fontId="1"/>
  </si>
  <si>
    <t>稍重</t>
    <rPh sb="0" eb="1">
      <t>ヤヤオモ</t>
    </rPh>
    <phoneticPr fontId="1"/>
  </si>
  <si>
    <t>ゴールドアリュール</t>
    <phoneticPr fontId="1"/>
  </si>
  <si>
    <t>稍重</t>
    <rPh sb="0" eb="2">
      <t>ヤヤオモ</t>
    </rPh>
    <phoneticPr fontId="3"/>
  </si>
  <si>
    <t>ダノンアレー</t>
    <phoneticPr fontId="3"/>
  </si>
  <si>
    <t>ゴールドアリュール</t>
    <phoneticPr fontId="3"/>
  </si>
  <si>
    <t>ハイラブサンケイ</t>
    <phoneticPr fontId="11"/>
  </si>
  <si>
    <t>ウェーブメジャー</t>
    <phoneticPr fontId="11"/>
  </si>
  <si>
    <t>クリエイターII</t>
    <phoneticPr fontId="11"/>
  </si>
  <si>
    <t>ダッシュダクラウン</t>
    <phoneticPr fontId="1"/>
  </si>
  <si>
    <t>バトルプラン</t>
    <phoneticPr fontId="1"/>
  </si>
  <si>
    <t>ブラックアーメット</t>
    <phoneticPr fontId="3"/>
  </si>
  <si>
    <t>稍重</t>
    <rPh sb="0" eb="1">
      <t>ヤヤオモ</t>
    </rPh>
    <phoneticPr fontId="3"/>
  </si>
  <si>
    <t>ワールドバローズ</t>
    <phoneticPr fontId="11"/>
  </si>
  <si>
    <t>ディスクリートキャット</t>
    <phoneticPr fontId="11"/>
  </si>
  <si>
    <t>アナレンマ</t>
    <phoneticPr fontId="11"/>
  </si>
  <si>
    <t>カレンリズ</t>
    <phoneticPr fontId="11"/>
  </si>
  <si>
    <t>1勝</t>
    <phoneticPr fontId="11"/>
  </si>
  <si>
    <t>エスピリトゥオーゾ</t>
    <phoneticPr fontId="11"/>
  </si>
  <si>
    <t>ノルカソルカ</t>
    <phoneticPr fontId="11"/>
  </si>
  <si>
    <t>ヒートオンビート</t>
    <phoneticPr fontId="3"/>
  </si>
  <si>
    <t>ホワイトマズル</t>
    <phoneticPr fontId="3"/>
  </si>
  <si>
    <t>シヴァージ</t>
    <phoneticPr fontId="11"/>
  </si>
  <si>
    <t>ファーストサムライ</t>
    <phoneticPr fontId="11"/>
  </si>
  <si>
    <t>シャマーダル</t>
    <phoneticPr fontId="11"/>
  </si>
  <si>
    <t>リアルインパクト</t>
    <phoneticPr fontId="11"/>
  </si>
  <si>
    <t>アイムポッシブル</t>
    <phoneticPr fontId="3"/>
  </si>
  <si>
    <t>ヴァーミリアン</t>
    <phoneticPr fontId="3"/>
  </si>
  <si>
    <t>オーナーコード</t>
    <phoneticPr fontId="3"/>
  </si>
  <si>
    <t>外枠からニシノミズカゼとクインズレモンが主張したことで速い流れに。最後は差し馬が台頭する展開になった。</t>
    <phoneticPr fontId="11"/>
  </si>
  <si>
    <t>前走で1400mで距離が長そうだったのでこの距離で一変した。3コーナーで位置を落としたロスがありながらよく差し切ったと言える。</t>
    <phoneticPr fontId="11"/>
  </si>
  <si>
    <t>中盤部分が緩まなかったせいか、最後は差し馬が上位を独占する結果に。力を出せていない人気馬が多数いる感じがします。</t>
    <phoneticPr fontId="1"/>
  </si>
  <si>
    <t>良い意味で前向きさが出てきたのか位置を取れたのが大きかった。今回の指数は微妙だろうが、ブラジルCの内容からもオープンで通用してもいいはず。</t>
    <phoneticPr fontId="1"/>
  </si>
  <si>
    <t>ニシノアップルパイが主張して今のタフな馬場を考えれば速い流れ。もうこのクラスでは上位だったノルカソルカが番手から抜け出して勝利となった。</t>
    <phoneticPr fontId="11"/>
  </si>
  <si>
    <t>戦ってきた相手を考えても順番だった。上のクラスでも通用するが、マイルとなると速い馬も多いので展開次第な部分もある。</t>
    <phoneticPr fontId="11"/>
  </si>
  <si>
    <t>中京芝はBコース替わりでも荒れた馬場。タフな馬場を苦にせずにスルスルと内側を通ることができたパトリックが差し切り勝ち。</t>
    <phoneticPr fontId="11"/>
  </si>
  <si>
    <t>能力はオープン級だが不器用で出世が遅れている印象。今回は少頭数でなおかつタフな馬場があっていた感じ。</t>
    <phoneticPr fontId="11"/>
  </si>
  <si>
    <t>微妙なメンバーレベル。ややスローペースで流れて最後は接戦となったが、１勝クラスのレベルという感じのレースだろう。</t>
    <phoneticPr fontId="11"/>
  </si>
  <si>
    <t>未勝利勝ちは京都のタフ馬場で勝利。マクフィ産駒でいかにもタフ馬場が得意なんだろう。今回は馬場と相手に恵まれていた。</t>
    <phoneticPr fontId="11"/>
  </si>
  <si>
    <t>少頭数で飛ばす馬もおらずスローペースの展開に。もうこのクラスでは抜けていたエアファンディタが外から突き抜けて勝利。</t>
    <phoneticPr fontId="11"/>
  </si>
  <si>
    <t>ハットトリック産駒でタフ馬場が得意なタイプ。このクラスでは明らかに上位だったが、勝ち味に遅かった。今回はタフ馬場も少頭数も良かったが上のクラスでも通用する。</t>
    <phoneticPr fontId="11"/>
  </si>
  <si>
    <t>そこまでメンバーレベルは高くなかった一戦。外枠からスムーズに先行できたフラテッリが圧勝となった。</t>
    <phoneticPr fontId="11"/>
  </si>
  <si>
    <t>揉まれずに積極策を取ることができれば強い馬。今回は外枠から完璧な競馬ができただろう。ちょっと恵まれた感じはします。</t>
    <phoneticPr fontId="11"/>
  </si>
  <si>
    <t>馬場を考えると１勝クラスにしてはスローペース。そんな展開で人気馬が先行すればそりゃ粘り込むという感じのレースに。</t>
    <phoneticPr fontId="3"/>
  </si>
  <si>
    <t>もう順番だった。キレこそないが芝の重賞でも走れているような馬なので、相手なりに走れそうな感じもします。</t>
    <phoneticPr fontId="3"/>
  </si>
  <si>
    <t>未勝利レベルにしてはメンバーが揃っていた一戦。そんなメンバー相手にスマッシャーが外から突き抜けて圧勝となった。</t>
    <phoneticPr fontId="3"/>
  </si>
  <si>
    <t>今回は久々で馬がガラリと変わっていた。時計通りに素晴らしいパフォーマンスですし、上のクラスでも通用していいだろう。</t>
    <phoneticPr fontId="3"/>
  </si>
  <si>
    <t>もう調教内容を見ても馬は一変していた。とは言っても初戦と時計は同じ。まぁ友道厩舎なので徐々に良化してくとは思うが、過信は禁物な感じがします。</t>
    <phoneticPr fontId="11"/>
  </si>
  <si>
    <t>2歳未勝利にしては速いペースに。最後は上がりがかかってエールソヴールが見事な差し切りを決めた。</t>
    <phoneticPr fontId="11"/>
  </si>
  <si>
    <t>初戦はエンジンがかかるのが遅くて脚を余していた。今回も時計は速いですし、こういう脚質の馬なら上のクラスでも通用しそうだ。</t>
    <phoneticPr fontId="11"/>
  </si>
  <si>
    <t>メイショウフンジンがマイペースで逃げていたが、途中から捲りが入ってスパートが早くなった。それでもメイショウフンジンが押し切って勝利。</t>
    <phoneticPr fontId="11"/>
  </si>
  <si>
    <t>スッと逃げてそのまま押し切った。展開に恵まれたところはあるが、逃げたことでパフォーマンスを上げてきた感じはある。</t>
    <phoneticPr fontId="11"/>
  </si>
  <si>
    <t>ソングオブザハートが大逃げを打つ特殊な展開に。最後はネプチュナイトとヒートオンビートの一騎打ちとなったが、ヒートオンビートがギリギリ差し切って勝利。</t>
    <phoneticPr fontId="3"/>
  </si>
  <si>
    <t>ようやくオープン入りという感じ。日経新春杯に出ていても勝ち負けになっただろう。今回は内にササりにササった点が課題として残った。</t>
    <phoneticPr fontId="3"/>
  </si>
  <si>
    <t>少頭数でメンバーレベルも低かった一戦。スローペースで進んで完全な行った行ったレースとなった。</t>
    <phoneticPr fontId="11"/>
  </si>
  <si>
    <t>メンバーレベルも低く、スローペースで展開に恵まれ切っての押し切り勝ち。特に評価はできないだろう。</t>
    <phoneticPr fontId="11"/>
  </si>
  <si>
    <t>4ハロン目だけが極端に緩む特殊なレース展開。カレンリズが勝利したがこの走破時計で評価できるもんなんだろうか。</t>
    <phoneticPr fontId="11"/>
  </si>
  <si>
    <t>今回は位置が取れて完璧な競馬ができていた。走破時計が未勝利レベルだけにどこまで評価できるんだろうか。</t>
    <phoneticPr fontId="11"/>
  </si>
  <si>
    <t>外枠の馬が主張して行ったが極端に速いペースにはならず。番手からブラックアーメットが抜け出して勝利。</t>
    <phoneticPr fontId="3"/>
  </si>
  <si>
    <t>今回は掛かり気味に先行して押し切った。この距離は若干長そうだがスムーズに競馬ができたのは良かった。ベストは1200mでこういう競馬ができるかじゃないだろうか。</t>
    <phoneticPr fontId="3"/>
  </si>
  <si>
    <t>人気のスエーニョブランコが逃げたが、その直後にいた人気馬が好位抜け出しの結果となった。</t>
    <phoneticPr fontId="3"/>
  </si>
  <si>
    <t>今回は内枠から完璧な競馬ができていた。連勝で成長期だとは思うが、２戦連続で恵まれた感じはします。</t>
    <phoneticPr fontId="3"/>
  </si>
  <si>
    <t>スマートワンが逃げて今のタフな中京芝にしてはかなりのハイペース。走破時計もかなり速いですし、ハイレベル戦だったんじゃないだろうか。</t>
    <phoneticPr fontId="11"/>
  </si>
  <si>
    <t>距離延長にも対応。ディスクリートキャット産駒だがディープの血がよく出ている。ただ少し上りはかかった方が良いはずで、距離も1400mの方がいいんじゃないだろうか。</t>
    <phoneticPr fontId="11"/>
  </si>
  <si>
    <t>上位馬と下位馬の差がかなり離れていた印象。断然人気のダッシュダクラウンが早めの競馬で突き抜けて圧勝となった。</t>
    <phoneticPr fontId="1"/>
  </si>
  <si>
    <t>前走はカオスな道悪馬場で脚を余していた。まともならこれぐらいはやれる。時計的には上でも通用するが、かなり追っているので上積みはあんまりなさそう。</t>
    <phoneticPr fontId="1"/>
  </si>
  <si>
    <t>加速ラップで差し切った点は評価するが、これだけ遅い時計だからなんとかなった感じも。あんまり評価はできないか。</t>
    <phoneticPr fontId="11"/>
  </si>
  <si>
    <t>かなり微妙なメンバーレベル。スローペースからの瞬発戦になり、ハイラブサンケイが差し切って勝利となった。</t>
    <phoneticPr fontId="11"/>
  </si>
  <si>
    <t>ここはもう人気２頭が能力的に抜けていたような感じ。その中でも逃げたウェーブメジャーがそのまま押し切って完勝となった。</t>
    <phoneticPr fontId="11"/>
  </si>
  <si>
    <t>もう未勝利では上位だった感じ。前に行く脚質なだけに、上のクラスでは同型と競り合うことになってしまいそうなのがネック。</t>
    <phoneticPr fontId="11"/>
  </si>
  <si>
    <t>新馬戦にしてもかなりのスローペース戦。ラスト2ハロンだけの瞬発戦になり、人気のアナレンマが抜け出して勝利となった。</t>
    <phoneticPr fontId="11"/>
  </si>
  <si>
    <t>中京芝2000mはタフな馬場で３歳未勝利馬には厳しい舞台。超良血馬のルペルカーリアが２戦目で成長を見せて一変となった。</t>
    <phoneticPr fontId="11"/>
  </si>
  <si>
    <t>スタートもスッと出てセンス良い競馬で差し切り勝ち。血統的にはそこまでキレる馬ではなく、母父ガリレオのディープ産駒が走れる条件では面白そう。</t>
    <phoneticPr fontId="11"/>
  </si>
  <si>
    <t>ダートの新馬戦にしてもスローペースの展開に。加速ラップで３頭が後続を突き放す展開になり、ルーチェットが抜け出して勝利。</t>
    <phoneticPr fontId="11"/>
  </si>
  <si>
    <t>インの好位追走から加速勝負を突き抜けて勝利。母アムールブリエはスタミナを活かしてこその馬ですし、スタミナを活かせる競馬でもっとパフォーマンスを上げるかも。</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</si>
</sst>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9">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color rgb="FF000000"/>
      <name val="MS PGothic"/>
      <family val="2"/>
    </font>
    <font>
      <sz val="12"/>
      <name val="ＭＳ Ｐゴシック"/>
      <family val="2"/>
      <charset val="128"/>
      <scheme val="minor"/>
    </font>
    <font>
      <sz val="14"/>
      <color rgb="FF000000"/>
      <name val="ＭＳ Ｐゴシック"/>
      <family val="2"/>
      <charset val="128"/>
    </font>
    <font>
      <b/>
      <sz val="14"/>
      <color rgb="FF000000"/>
      <name val="ＭＳ Ｐゴシック"/>
      <family val="2"/>
      <charset val="128"/>
    </font>
    <font>
      <b/>
      <sz val="10"/>
      <color rgb="FF000000"/>
      <name val="ＭＳ Ｐゴシック"/>
      <family val="2"/>
      <charset val="128"/>
    </font>
    <font>
      <sz val="12"/>
      <color rgb="FF000000"/>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600">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40">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4" fillId="2" borderId="1" xfId="1" applyFill="1" applyBorder="1">
      <alignment vertical="center"/>
    </xf>
    <xf numFmtId="0" fontId="4" fillId="2" borderId="1" xfId="1" applyFill="1" applyBorder="1" applyAlignment="1">
      <alignment horizontal="center" vertical="center"/>
    </xf>
    <xf numFmtId="0" fontId="4" fillId="2" borderId="1" xfId="1" applyFill="1" applyBorder="1" applyAlignment="1">
      <alignment horizontal="left" vertical="center"/>
    </xf>
    <xf numFmtId="0" fontId="4" fillId="0" borderId="0" xfId="1">
      <alignment vertical="center"/>
    </xf>
    <xf numFmtId="0" fontId="6" fillId="0" borderId="1" xfId="1" applyFont="1" applyBorder="1">
      <alignment vertical="center"/>
    </xf>
    <xf numFmtId="0" fontId="4" fillId="0" borderId="1" xfId="1" applyBorder="1">
      <alignment vertical="center"/>
    </xf>
    <xf numFmtId="0" fontId="7" fillId="0" borderId="1" xfId="1" applyFont="1" applyBorder="1">
      <alignment vertical="center"/>
    </xf>
    <xf numFmtId="0" fontId="8" fillId="0" borderId="1" xfId="1" applyFont="1" applyBorder="1">
      <alignment vertical="center"/>
    </xf>
    <xf numFmtId="0" fontId="0" fillId="2" borderId="1" xfId="0" applyFill="1" applyBorder="1" applyAlignment="1">
      <alignment horizontal="left" vertical="center"/>
    </xf>
    <xf numFmtId="0" fontId="8" fillId="0" borderId="3" xfId="1" applyFont="1" applyBorder="1" applyAlignment="1">
      <alignment horizontal="center" vertical="center"/>
    </xf>
    <xf numFmtId="0" fontId="8" fillId="0" borderId="1" xfId="1" applyFont="1" applyBorder="1" applyAlignment="1">
      <alignment horizontal="center" vertical="center"/>
    </xf>
    <xf numFmtId="0" fontId="0" fillId="4" borderId="1" xfId="0" applyFill="1" applyBorder="1" applyAlignment="1">
      <alignment horizontal="left" vertical="center"/>
    </xf>
    <xf numFmtId="0" fontId="12" fillId="0" borderId="1" xfId="0" applyFont="1" applyBorder="1" applyAlignment="1">
      <alignmen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5" fillId="2" borderId="1" xfId="0" applyFont="1" applyFill="1" applyBorder="1" applyAlignment="1">
      <alignment vertical="center" wrapText="1"/>
    </xf>
    <xf numFmtId="0" fontId="13" fillId="0" borderId="1" xfId="0" applyFont="1" applyBorder="1"/>
    <xf numFmtId="0" fontId="0" fillId="6" borderId="1" xfId="0" applyFill="1" applyBorder="1" applyAlignment="1">
      <alignment vertical="center"/>
    </xf>
    <xf numFmtId="0" fontId="14" fillId="0" borderId="1" xfId="0" applyFont="1" applyBorder="1" applyAlignment="1">
      <alignment vertical="center"/>
    </xf>
    <xf numFmtId="0" fontId="0" fillId="0" borderId="1" xfId="0" applyFont="1" applyBorder="1" applyAlignment="1">
      <alignment vertical="center"/>
    </xf>
    <xf numFmtId="0" fontId="0" fillId="7" borderId="1" xfId="0" applyFill="1" applyBorder="1" applyAlignment="1">
      <alignment horizontal="left" vertical="center"/>
    </xf>
    <xf numFmtId="0" fontId="18" fillId="0" borderId="1" xfId="0" applyFont="1" applyBorder="1" applyAlignment="1">
      <alignment horizontal="right" vertical="center"/>
    </xf>
    <xf numFmtId="0" fontId="18" fillId="0" borderId="3" xfId="0" applyFont="1" applyBorder="1" applyAlignment="1">
      <alignment horizontal="right" vertical="center"/>
    </xf>
    <xf numFmtId="0" fontId="4" fillId="0" borderId="4" xfId="1" applyBorder="1" applyAlignment="1">
      <alignment horizontal="center" vertical="center"/>
    </xf>
    <xf numFmtId="0" fontId="4" fillId="0" borderId="5" xfId="1" applyBorder="1" applyAlignment="1">
      <alignment horizontal="center" vertical="center"/>
    </xf>
    <xf numFmtId="0" fontId="4" fillId="0" borderId="3" xfId="1" applyBorder="1" applyAlignment="1">
      <alignment horizontal="center" vertical="center"/>
    </xf>
  </cellXfs>
  <cellStyles count="1600">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標準" xfId="0" builtinId="0"/>
    <cellStyle name="標準 2" xfId="1" xr:uid="{00000000-0005-0000-0000-00002003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s>
  <dxfs count="687">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colors>
    <mruColors>
      <color rgb="FFFFA6F9"/>
      <color rgb="FFFF5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2"/>
  <sheetViews>
    <sheetView workbookViewId="0">
      <selection activeCell="X23" sqref="X23"/>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6" width="8.83203125" style="17"/>
    <col min="17" max="19" width="16.6640625" style="17" customWidth="1"/>
    <col min="20" max="20" width="5.83203125" style="17" customWidth="1"/>
    <col min="21" max="23" width="8.83203125" style="17" customWidth="1"/>
    <col min="24" max="24" width="8.83203125" style="17"/>
    <col min="25" max="25" width="5.5" style="17" customWidth="1"/>
    <col min="26" max="30" width="8.83203125" style="17"/>
    <col min="31" max="31" width="9.1640625" style="17" customWidth="1"/>
    <col min="32" max="32" width="150.83203125" style="17" customWidth="1"/>
    <col min="33" max="16384" width="8.83203125" style="17"/>
  </cols>
  <sheetData>
    <row r="1" spans="1:32">
      <c r="A1" s="14" t="s">
        <v>49</v>
      </c>
      <c r="B1" s="14" t="s">
        <v>85</v>
      </c>
      <c r="C1" s="14" t="s">
        <v>51</v>
      </c>
      <c r="D1" s="14" t="s">
        <v>86</v>
      </c>
      <c r="E1" s="14" t="s">
        <v>53</v>
      </c>
      <c r="F1" s="14" t="s">
        <v>87</v>
      </c>
      <c r="G1" s="14" t="s">
        <v>88</v>
      </c>
      <c r="H1" s="14" t="s">
        <v>89</v>
      </c>
      <c r="I1" s="14" t="s">
        <v>90</v>
      </c>
      <c r="J1" s="14" t="s">
        <v>91</v>
      </c>
      <c r="K1" s="14" t="s">
        <v>92</v>
      </c>
      <c r="L1" s="14" t="s">
        <v>54</v>
      </c>
      <c r="M1" s="14" t="s">
        <v>55</v>
      </c>
      <c r="N1" s="14" t="s">
        <v>56</v>
      </c>
      <c r="O1" s="14" t="s">
        <v>93</v>
      </c>
      <c r="P1" s="14" t="s">
        <v>58</v>
      </c>
      <c r="Q1" s="15" t="s">
        <v>59</v>
      </c>
      <c r="R1" s="15" t="s">
        <v>60</v>
      </c>
      <c r="S1" s="15" t="s">
        <v>61</v>
      </c>
      <c r="T1" s="15" t="s">
        <v>94</v>
      </c>
      <c r="U1" s="15" t="s">
        <v>149</v>
      </c>
      <c r="V1" s="15" t="s">
        <v>148</v>
      </c>
      <c r="W1" s="15" t="s">
        <v>147</v>
      </c>
      <c r="X1" s="15" t="s">
        <v>9</v>
      </c>
      <c r="Y1" s="15" t="s">
        <v>95</v>
      </c>
      <c r="Z1" s="15" t="s">
        <v>10</v>
      </c>
      <c r="AA1" s="15" t="s">
        <v>11</v>
      </c>
      <c r="AB1" s="15" t="s">
        <v>12</v>
      </c>
      <c r="AC1" s="15" t="s">
        <v>13</v>
      </c>
      <c r="AD1" s="15" t="s">
        <v>62</v>
      </c>
      <c r="AE1" s="15" t="s">
        <v>96</v>
      </c>
      <c r="AF1" s="16" t="s">
        <v>97</v>
      </c>
    </row>
    <row r="2" spans="1:32">
      <c r="A2" s="18" t="s">
        <v>42</v>
      </c>
      <c r="B2" s="18" t="s">
        <v>98</v>
      </c>
      <c r="C2" s="19" t="s">
        <v>43</v>
      </c>
      <c r="D2" s="19" t="s">
        <v>44</v>
      </c>
      <c r="E2" s="19" t="s">
        <v>45</v>
      </c>
      <c r="F2" s="37" t="s">
        <v>99</v>
      </c>
      <c r="G2" s="38"/>
      <c r="H2" s="38"/>
      <c r="I2" s="38"/>
      <c r="J2" s="38"/>
      <c r="K2" s="39"/>
      <c r="L2" s="19" t="s">
        <v>46</v>
      </c>
      <c r="M2" s="19" t="s">
        <v>47</v>
      </c>
      <c r="N2" s="19" t="s">
        <v>64</v>
      </c>
      <c r="O2" s="19"/>
      <c r="P2" s="19"/>
      <c r="Q2" s="37" t="s">
        <v>48</v>
      </c>
      <c r="R2" s="38"/>
      <c r="S2" s="39"/>
      <c r="T2" s="23" t="s">
        <v>100</v>
      </c>
      <c r="U2" s="23" t="s">
        <v>150</v>
      </c>
      <c r="V2" s="23" t="s">
        <v>151</v>
      </c>
      <c r="W2" s="23" t="s">
        <v>152</v>
      </c>
      <c r="X2" s="19"/>
      <c r="Y2" s="24" t="s">
        <v>101</v>
      </c>
      <c r="Z2" s="19"/>
      <c r="AA2" s="19"/>
      <c r="AB2" s="18" t="s">
        <v>102</v>
      </c>
      <c r="AC2" s="20" t="s">
        <v>103</v>
      </c>
      <c r="AD2" s="21" t="s">
        <v>65</v>
      </c>
      <c r="AE2" s="21" t="s">
        <v>66</v>
      </c>
      <c r="AF2" s="19"/>
    </row>
  </sheetData>
  <mergeCells count="2">
    <mergeCell ref="F2:K2"/>
    <mergeCell ref="Q2:S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K30"/>
  <sheetViews>
    <sheetView workbookViewId="0">
      <pane xSplit="5" ySplit="1" topLeftCell="J2" activePane="bottomRight" state="frozen"/>
      <selection activeCell="E24" sqref="E24"/>
      <selection pane="topRight" activeCell="E24" sqref="E24"/>
      <selection pane="bottomLeft" activeCell="E24" sqref="E24"/>
      <selection pane="bottomRight" activeCell="AF22" sqref="AF22"/>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49</v>
      </c>
      <c r="B1" s="1" t="s">
        <v>85</v>
      </c>
      <c r="C1" s="1" t="s">
        <v>51</v>
      </c>
      <c r="D1" s="1" t="s">
        <v>86</v>
      </c>
      <c r="E1" s="1" t="s">
        <v>130</v>
      </c>
      <c r="F1" s="1" t="s">
        <v>87</v>
      </c>
      <c r="G1" s="1" t="s">
        <v>88</v>
      </c>
      <c r="H1" s="1" t="s">
        <v>89</v>
      </c>
      <c r="I1" s="1" t="s">
        <v>90</v>
      </c>
      <c r="J1" s="1" t="s">
        <v>91</v>
      </c>
      <c r="K1" s="1" t="s">
        <v>92</v>
      </c>
      <c r="L1" s="1" t="s">
        <v>105</v>
      </c>
      <c r="M1" s="1" t="s">
        <v>106</v>
      </c>
      <c r="N1" s="1" t="s">
        <v>107</v>
      </c>
      <c r="O1" s="1" t="s">
        <v>54</v>
      </c>
      <c r="P1" s="1" t="s">
        <v>77</v>
      </c>
      <c r="Q1" s="1" t="s">
        <v>55</v>
      </c>
      <c r="R1" s="1" t="s">
        <v>56</v>
      </c>
      <c r="S1" s="2" t="s">
        <v>108</v>
      </c>
      <c r="T1" s="2" t="s">
        <v>58</v>
      </c>
      <c r="U1" s="3" t="s">
        <v>59</v>
      </c>
      <c r="V1" s="3" t="s">
        <v>60</v>
      </c>
      <c r="W1" s="3" t="s">
        <v>61</v>
      </c>
      <c r="X1" s="4" t="s">
        <v>118</v>
      </c>
      <c r="Y1" s="4" t="s">
        <v>119</v>
      </c>
      <c r="Z1" s="4" t="s">
        <v>153</v>
      </c>
      <c r="AA1" s="4" t="s">
        <v>9</v>
      </c>
      <c r="AB1" s="4" t="s">
        <v>95</v>
      </c>
      <c r="AC1" s="4" t="s">
        <v>10</v>
      </c>
      <c r="AD1" s="4" t="s">
        <v>11</v>
      </c>
      <c r="AE1" s="4"/>
      <c r="AF1" s="4" t="s">
        <v>12</v>
      </c>
      <c r="AG1" s="4" t="s">
        <v>13</v>
      </c>
      <c r="AH1" s="4" t="s">
        <v>62</v>
      </c>
      <c r="AI1" s="4" t="s">
        <v>109</v>
      </c>
      <c r="AJ1" s="1" t="s">
        <v>110</v>
      </c>
      <c r="AK1" s="22" t="s">
        <v>120</v>
      </c>
    </row>
    <row r="2" spans="1:37" s="5" customFormat="1">
      <c r="A2" s="6">
        <v>43835</v>
      </c>
      <c r="B2" s="25" t="s">
        <v>127</v>
      </c>
      <c r="C2" s="8" t="s">
        <v>131</v>
      </c>
      <c r="D2" s="9">
        <v>7.991898148148148E-2</v>
      </c>
      <c r="E2" s="32" t="s">
        <v>168</v>
      </c>
      <c r="F2" s="10">
        <v>13.1</v>
      </c>
      <c r="G2" s="10">
        <v>11.6</v>
      </c>
      <c r="H2" s="10">
        <v>13.6</v>
      </c>
      <c r="I2" s="10">
        <v>12.9</v>
      </c>
      <c r="J2" s="10">
        <v>12.6</v>
      </c>
      <c r="K2" s="10">
        <v>12.9</v>
      </c>
      <c r="L2" s="10">
        <v>12.9</v>
      </c>
      <c r="M2" s="10">
        <v>12.7</v>
      </c>
      <c r="N2" s="10">
        <v>13.2</v>
      </c>
      <c r="O2" s="27">
        <f>SUM(F2:H2)</f>
        <v>38.299999999999997</v>
      </c>
      <c r="P2" s="27">
        <f>SUM(I2:K2)</f>
        <v>38.4</v>
      </c>
      <c r="Q2" s="27">
        <f>SUM(L2:N2)</f>
        <v>38.799999999999997</v>
      </c>
      <c r="R2" s="28">
        <f>SUM(F2:J2)</f>
        <v>63.8</v>
      </c>
      <c r="S2" s="11" t="s">
        <v>166</v>
      </c>
      <c r="T2" s="11" t="s">
        <v>167</v>
      </c>
      <c r="U2" s="13" t="s">
        <v>169</v>
      </c>
      <c r="V2" s="13" t="s">
        <v>170</v>
      </c>
      <c r="W2" s="13" t="s">
        <v>124</v>
      </c>
      <c r="X2" s="12">
        <v>4.2</v>
      </c>
      <c r="Y2" s="12">
        <v>4.7</v>
      </c>
      <c r="Z2" s="11" t="s">
        <v>155</v>
      </c>
      <c r="AA2" s="12">
        <v>0.3</v>
      </c>
      <c r="AB2" s="12" t="s">
        <v>430</v>
      </c>
      <c r="AC2" s="12">
        <v>0.8</v>
      </c>
      <c r="AD2" s="12">
        <v>-0.5</v>
      </c>
      <c r="AE2" s="12"/>
      <c r="AF2" s="11" t="s">
        <v>434</v>
      </c>
      <c r="AG2" s="11" t="s">
        <v>434</v>
      </c>
      <c r="AH2" s="11" t="s">
        <v>155</v>
      </c>
      <c r="AI2" s="8" t="s">
        <v>171</v>
      </c>
      <c r="AJ2" s="8" t="s">
        <v>172</v>
      </c>
      <c r="AK2" s="31" t="s">
        <v>173</v>
      </c>
    </row>
    <row r="3" spans="1:37" s="5" customFormat="1">
      <c r="A3" s="6">
        <v>43835</v>
      </c>
      <c r="B3" s="25" t="s">
        <v>126</v>
      </c>
      <c r="C3" s="8" t="s">
        <v>131</v>
      </c>
      <c r="D3" s="9">
        <v>7.857638888888889E-2</v>
      </c>
      <c r="E3" s="32" t="s">
        <v>188</v>
      </c>
      <c r="F3" s="10">
        <v>13.3</v>
      </c>
      <c r="G3" s="10">
        <v>11.7</v>
      </c>
      <c r="H3" s="10">
        <v>13.4</v>
      </c>
      <c r="I3" s="10">
        <v>12.7</v>
      </c>
      <c r="J3" s="10">
        <v>12.2</v>
      </c>
      <c r="K3" s="10">
        <v>12.3</v>
      </c>
      <c r="L3" s="10">
        <v>12.6</v>
      </c>
      <c r="M3" s="10">
        <v>12.6</v>
      </c>
      <c r="N3" s="10">
        <v>13.1</v>
      </c>
      <c r="O3" s="27">
        <f>SUM(F3:H3)</f>
        <v>38.4</v>
      </c>
      <c r="P3" s="27">
        <f>SUM(I3:K3)</f>
        <v>37.200000000000003</v>
      </c>
      <c r="Q3" s="27">
        <f>SUM(L3:N3)</f>
        <v>38.299999999999997</v>
      </c>
      <c r="R3" s="28">
        <f>SUM(F3:J3)</f>
        <v>63.3</v>
      </c>
      <c r="S3" s="11" t="s">
        <v>166</v>
      </c>
      <c r="T3" s="11" t="s">
        <v>178</v>
      </c>
      <c r="U3" s="13" t="s">
        <v>189</v>
      </c>
      <c r="V3" s="13" t="s">
        <v>190</v>
      </c>
      <c r="W3" s="13" t="s">
        <v>191</v>
      </c>
      <c r="X3" s="12">
        <v>4.2</v>
      </c>
      <c r="Y3" s="12">
        <v>4.7</v>
      </c>
      <c r="Z3" s="11" t="s">
        <v>155</v>
      </c>
      <c r="AA3" s="12">
        <v>0.3</v>
      </c>
      <c r="AB3" s="12" t="s">
        <v>430</v>
      </c>
      <c r="AC3" s="12">
        <v>0.8</v>
      </c>
      <c r="AD3" s="12">
        <v>-0.5</v>
      </c>
      <c r="AE3" s="12"/>
      <c r="AF3" s="11" t="s">
        <v>434</v>
      </c>
      <c r="AG3" s="11" t="s">
        <v>432</v>
      </c>
      <c r="AH3" s="11" t="s">
        <v>123</v>
      </c>
      <c r="AI3" s="8" t="s">
        <v>171</v>
      </c>
      <c r="AJ3" s="8" t="s">
        <v>213</v>
      </c>
      <c r="AK3" s="31" t="s">
        <v>214</v>
      </c>
    </row>
    <row r="4" spans="1:37" s="5" customFormat="1">
      <c r="A4" s="6">
        <v>44205</v>
      </c>
      <c r="B4" s="25" t="s">
        <v>241</v>
      </c>
      <c r="C4" s="8" t="s">
        <v>131</v>
      </c>
      <c r="D4" s="9">
        <v>7.993055555555556E-2</v>
      </c>
      <c r="E4" s="32" t="s">
        <v>256</v>
      </c>
      <c r="F4" s="10">
        <v>13.2</v>
      </c>
      <c r="G4" s="10">
        <v>11.1</v>
      </c>
      <c r="H4" s="10">
        <v>13.5</v>
      </c>
      <c r="I4" s="10">
        <v>13.1</v>
      </c>
      <c r="J4" s="10">
        <v>12.6</v>
      </c>
      <c r="K4" s="10">
        <v>12.9</v>
      </c>
      <c r="L4" s="10">
        <v>13.1</v>
      </c>
      <c r="M4" s="10">
        <v>13.3</v>
      </c>
      <c r="N4" s="10">
        <v>12.8</v>
      </c>
      <c r="O4" s="27">
        <f t="shared" ref="O4:O14" si="0">SUM(F4:H4)</f>
        <v>37.799999999999997</v>
      </c>
      <c r="P4" s="27">
        <f t="shared" ref="P4:P14" si="1">SUM(I4:K4)</f>
        <v>38.6</v>
      </c>
      <c r="Q4" s="27">
        <f t="shared" ref="Q4:Q14" si="2">SUM(L4:N4)</f>
        <v>39.200000000000003</v>
      </c>
      <c r="R4" s="28">
        <f t="shared" ref="R4:R14" si="3">SUM(F4:J4)</f>
        <v>63.5</v>
      </c>
      <c r="S4" s="11" t="s">
        <v>166</v>
      </c>
      <c r="T4" s="11" t="s">
        <v>167</v>
      </c>
      <c r="U4" s="13" t="s">
        <v>190</v>
      </c>
      <c r="V4" s="13" t="s">
        <v>257</v>
      </c>
      <c r="W4" s="13" t="s">
        <v>258</v>
      </c>
      <c r="X4" s="12">
        <v>2.1</v>
      </c>
      <c r="Y4" s="12">
        <v>2.7</v>
      </c>
      <c r="Z4" s="11" t="s">
        <v>155</v>
      </c>
      <c r="AA4" s="12">
        <v>0.4</v>
      </c>
      <c r="AB4" s="12" t="s">
        <v>430</v>
      </c>
      <c r="AC4" s="12">
        <v>0.7</v>
      </c>
      <c r="AD4" s="12">
        <v>-0.3</v>
      </c>
      <c r="AE4" s="12"/>
      <c r="AF4" s="11" t="s">
        <v>434</v>
      </c>
      <c r="AG4" s="11" t="s">
        <v>434</v>
      </c>
      <c r="AH4" s="11" t="s">
        <v>155</v>
      </c>
      <c r="AI4" s="8" t="s">
        <v>171</v>
      </c>
      <c r="AJ4" s="8" t="s">
        <v>260</v>
      </c>
      <c r="AK4" s="31" t="s">
        <v>259</v>
      </c>
    </row>
    <row r="5" spans="1:37" s="5" customFormat="1">
      <c r="A5" s="6">
        <v>44205</v>
      </c>
      <c r="B5" s="25" t="s">
        <v>133</v>
      </c>
      <c r="C5" s="8" t="s">
        <v>131</v>
      </c>
      <c r="D5" s="9">
        <v>7.918981481481481E-2</v>
      </c>
      <c r="E5" s="33" t="s">
        <v>253</v>
      </c>
      <c r="F5" s="10">
        <v>13</v>
      </c>
      <c r="G5" s="10">
        <v>11</v>
      </c>
      <c r="H5" s="10">
        <v>12.7</v>
      </c>
      <c r="I5" s="10">
        <v>12.9</v>
      </c>
      <c r="J5" s="10">
        <v>12.5</v>
      </c>
      <c r="K5" s="10">
        <v>12.9</v>
      </c>
      <c r="L5" s="10">
        <v>13.1</v>
      </c>
      <c r="M5" s="10">
        <v>13</v>
      </c>
      <c r="N5" s="10">
        <v>13.1</v>
      </c>
      <c r="O5" s="27">
        <f t="shared" si="0"/>
        <v>36.700000000000003</v>
      </c>
      <c r="P5" s="27">
        <f t="shared" si="1"/>
        <v>38.299999999999997</v>
      </c>
      <c r="Q5" s="27">
        <f t="shared" si="2"/>
        <v>39.200000000000003</v>
      </c>
      <c r="R5" s="28">
        <f t="shared" si="3"/>
        <v>62.1</v>
      </c>
      <c r="S5" s="11" t="s">
        <v>177</v>
      </c>
      <c r="T5" s="11" t="s">
        <v>287</v>
      </c>
      <c r="U5" s="13" t="s">
        <v>170</v>
      </c>
      <c r="V5" s="13" t="s">
        <v>288</v>
      </c>
      <c r="W5" s="13" t="s">
        <v>158</v>
      </c>
      <c r="X5" s="12">
        <v>2.1</v>
      </c>
      <c r="Y5" s="12">
        <v>2.7</v>
      </c>
      <c r="Z5" s="11" t="s">
        <v>314</v>
      </c>
      <c r="AA5" s="12">
        <v>-0.1</v>
      </c>
      <c r="AB5" s="12" t="s">
        <v>430</v>
      </c>
      <c r="AC5" s="12">
        <v>0.2</v>
      </c>
      <c r="AD5" s="12">
        <v>-0.3</v>
      </c>
      <c r="AE5" s="12"/>
      <c r="AF5" s="11" t="s">
        <v>432</v>
      </c>
      <c r="AG5" s="11" t="s">
        <v>432</v>
      </c>
      <c r="AH5" s="11" t="s">
        <v>197</v>
      </c>
      <c r="AI5" s="8" t="s">
        <v>171</v>
      </c>
      <c r="AJ5" s="8" t="s">
        <v>289</v>
      </c>
      <c r="AK5" s="31" t="s">
        <v>286</v>
      </c>
    </row>
    <row r="6" spans="1:37" s="5" customFormat="1">
      <c r="A6" s="6">
        <v>44205</v>
      </c>
      <c r="B6" s="34" t="s">
        <v>126</v>
      </c>
      <c r="C6" s="8" t="s">
        <v>131</v>
      </c>
      <c r="D6" s="9">
        <v>7.9201388888888891E-2</v>
      </c>
      <c r="E6" s="32" t="s">
        <v>290</v>
      </c>
      <c r="F6" s="10">
        <v>12.9</v>
      </c>
      <c r="G6" s="10">
        <v>11.6</v>
      </c>
      <c r="H6" s="10">
        <v>13</v>
      </c>
      <c r="I6" s="10">
        <v>12.5</v>
      </c>
      <c r="J6" s="10">
        <v>12.5</v>
      </c>
      <c r="K6" s="10">
        <v>12.5</v>
      </c>
      <c r="L6" s="10">
        <v>12.9</v>
      </c>
      <c r="M6" s="10">
        <v>12.9</v>
      </c>
      <c r="N6" s="10">
        <v>13.5</v>
      </c>
      <c r="O6" s="27">
        <f t="shared" si="0"/>
        <v>37.5</v>
      </c>
      <c r="P6" s="27">
        <f t="shared" si="1"/>
        <v>37.5</v>
      </c>
      <c r="Q6" s="27">
        <f t="shared" si="2"/>
        <v>39.299999999999997</v>
      </c>
      <c r="R6" s="28">
        <f t="shared" si="3"/>
        <v>62.5</v>
      </c>
      <c r="S6" s="11" t="s">
        <v>166</v>
      </c>
      <c r="T6" s="11" t="s">
        <v>167</v>
      </c>
      <c r="U6" s="13" t="s">
        <v>291</v>
      </c>
      <c r="V6" s="13" t="s">
        <v>292</v>
      </c>
      <c r="W6" s="13" t="s">
        <v>255</v>
      </c>
      <c r="X6" s="12">
        <v>2.1</v>
      </c>
      <c r="Y6" s="12">
        <v>2.7</v>
      </c>
      <c r="Z6" s="11" t="s">
        <v>314</v>
      </c>
      <c r="AA6" s="12">
        <v>0.7</v>
      </c>
      <c r="AB6" s="12" t="s">
        <v>430</v>
      </c>
      <c r="AC6" s="12">
        <v>1</v>
      </c>
      <c r="AD6" s="12">
        <v>-0.3</v>
      </c>
      <c r="AE6" s="12"/>
      <c r="AF6" s="11" t="s">
        <v>433</v>
      </c>
      <c r="AG6" s="11" t="s">
        <v>434</v>
      </c>
      <c r="AH6" s="11" t="s">
        <v>155</v>
      </c>
      <c r="AI6" s="8" t="s">
        <v>171</v>
      </c>
      <c r="AJ6" s="8" t="s">
        <v>312</v>
      </c>
      <c r="AK6" s="31" t="s">
        <v>313</v>
      </c>
    </row>
    <row r="7" spans="1:37" s="5" customFormat="1">
      <c r="A7" s="6">
        <v>44205</v>
      </c>
      <c r="B7" s="25" t="s">
        <v>129</v>
      </c>
      <c r="C7" s="8" t="s">
        <v>131</v>
      </c>
      <c r="D7" s="9">
        <v>7.856481481481481E-2</v>
      </c>
      <c r="E7" s="32" t="s">
        <v>303</v>
      </c>
      <c r="F7" s="10">
        <v>12.8</v>
      </c>
      <c r="G7" s="10">
        <v>11.3</v>
      </c>
      <c r="H7" s="10">
        <v>13.3</v>
      </c>
      <c r="I7" s="10">
        <v>13.2</v>
      </c>
      <c r="J7" s="10">
        <v>12.8</v>
      </c>
      <c r="K7" s="10">
        <v>12.3</v>
      </c>
      <c r="L7" s="10">
        <v>12.6</v>
      </c>
      <c r="M7" s="10">
        <v>12.6</v>
      </c>
      <c r="N7" s="10">
        <v>12.9</v>
      </c>
      <c r="O7" s="27">
        <f t="shared" si="0"/>
        <v>37.400000000000006</v>
      </c>
      <c r="P7" s="27">
        <f t="shared" si="1"/>
        <v>38.299999999999997</v>
      </c>
      <c r="Q7" s="27">
        <f t="shared" si="2"/>
        <v>38.1</v>
      </c>
      <c r="R7" s="28">
        <f t="shared" si="3"/>
        <v>63.400000000000006</v>
      </c>
      <c r="S7" s="11" t="s">
        <v>125</v>
      </c>
      <c r="T7" s="11" t="s">
        <v>206</v>
      </c>
      <c r="U7" s="13" t="s">
        <v>299</v>
      </c>
      <c r="V7" s="13" t="s">
        <v>300</v>
      </c>
      <c r="W7" s="13" t="s">
        <v>301</v>
      </c>
      <c r="X7" s="12">
        <v>2.1</v>
      </c>
      <c r="Y7" s="12">
        <v>2.7</v>
      </c>
      <c r="Z7" s="11" t="s">
        <v>314</v>
      </c>
      <c r="AA7" s="12">
        <v>1</v>
      </c>
      <c r="AB7" s="12" t="s">
        <v>430</v>
      </c>
      <c r="AC7" s="12">
        <v>1.3</v>
      </c>
      <c r="AD7" s="12">
        <v>-0.3</v>
      </c>
      <c r="AE7" s="12"/>
      <c r="AF7" s="11" t="s">
        <v>433</v>
      </c>
      <c r="AG7" s="11" t="s">
        <v>434</v>
      </c>
      <c r="AH7" s="11" t="s">
        <v>123</v>
      </c>
      <c r="AI7" s="8" t="s">
        <v>171</v>
      </c>
      <c r="AJ7" s="8" t="s">
        <v>302</v>
      </c>
      <c r="AK7" s="31" t="s">
        <v>304</v>
      </c>
    </row>
    <row r="8" spans="1:37" s="5" customFormat="1">
      <c r="A8" s="6">
        <v>44206</v>
      </c>
      <c r="B8" s="25" t="s">
        <v>127</v>
      </c>
      <c r="C8" s="8" t="s">
        <v>131</v>
      </c>
      <c r="D8" s="9">
        <v>8.0590277777777775E-2</v>
      </c>
      <c r="E8" s="33" t="s">
        <v>285</v>
      </c>
      <c r="F8" s="10">
        <v>12.8</v>
      </c>
      <c r="G8" s="10">
        <v>11.3</v>
      </c>
      <c r="H8" s="10">
        <v>13.6</v>
      </c>
      <c r="I8" s="10">
        <v>13.3</v>
      </c>
      <c r="J8" s="10">
        <v>13.2</v>
      </c>
      <c r="K8" s="10">
        <v>13.1</v>
      </c>
      <c r="L8" s="10">
        <v>13.3</v>
      </c>
      <c r="M8" s="10">
        <v>13</v>
      </c>
      <c r="N8" s="10">
        <v>12.7</v>
      </c>
      <c r="O8" s="27">
        <f t="shared" si="0"/>
        <v>37.700000000000003</v>
      </c>
      <c r="P8" s="27">
        <f t="shared" si="1"/>
        <v>39.6</v>
      </c>
      <c r="Q8" s="27">
        <f t="shared" si="2"/>
        <v>39</v>
      </c>
      <c r="R8" s="28">
        <f t="shared" si="3"/>
        <v>64.2</v>
      </c>
      <c r="S8" s="11" t="s">
        <v>166</v>
      </c>
      <c r="T8" s="11" t="s">
        <v>167</v>
      </c>
      <c r="U8" s="13" t="s">
        <v>318</v>
      </c>
      <c r="V8" s="13" t="s">
        <v>319</v>
      </c>
      <c r="W8" s="13" t="s">
        <v>320</v>
      </c>
      <c r="X8" s="12">
        <v>2</v>
      </c>
      <c r="Y8" s="12">
        <v>3.1</v>
      </c>
      <c r="Z8" s="11" t="s">
        <v>314</v>
      </c>
      <c r="AA8" s="12">
        <v>1.1000000000000001</v>
      </c>
      <c r="AB8" s="12" t="s">
        <v>430</v>
      </c>
      <c r="AC8" s="12">
        <v>1.3</v>
      </c>
      <c r="AD8" s="12">
        <v>-0.2</v>
      </c>
      <c r="AE8" s="12"/>
      <c r="AF8" s="11" t="s">
        <v>433</v>
      </c>
      <c r="AG8" s="11" t="s">
        <v>432</v>
      </c>
      <c r="AH8" s="11" t="s">
        <v>123</v>
      </c>
      <c r="AI8" s="8" t="s">
        <v>171</v>
      </c>
      <c r="AJ8" s="8" t="s">
        <v>327</v>
      </c>
      <c r="AK8" s="31" t="s">
        <v>328</v>
      </c>
    </row>
    <row r="9" spans="1:37" s="5" customFormat="1">
      <c r="A9" s="6">
        <v>44206</v>
      </c>
      <c r="B9" s="25" t="s">
        <v>139</v>
      </c>
      <c r="C9" s="8" t="s">
        <v>131</v>
      </c>
      <c r="D9" s="9">
        <v>8.0636574074074083E-2</v>
      </c>
      <c r="E9" s="32" t="s">
        <v>325</v>
      </c>
      <c r="F9" s="10">
        <v>13</v>
      </c>
      <c r="G9" s="10">
        <v>11.8</v>
      </c>
      <c r="H9" s="10">
        <v>14.6</v>
      </c>
      <c r="I9" s="10">
        <v>13.3</v>
      </c>
      <c r="J9" s="10">
        <v>13.1</v>
      </c>
      <c r="K9" s="10">
        <v>13.4</v>
      </c>
      <c r="L9" s="10">
        <v>13.1</v>
      </c>
      <c r="M9" s="10">
        <v>12.3</v>
      </c>
      <c r="N9" s="10">
        <v>12.1</v>
      </c>
      <c r="O9" s="27">
        <f t="shared" si="0"/>
        <v>39.4</v>
      </c>
      <c r="P9" s="27">
        <f t="shared" si="1"/>
        <v>39.799999999999997</v>
      </c>
      <c r="Q9" s="27">
        <f t="shared" si="2"/>
        <v>37.5</v>
      </c>
      <c r="R9" s="28">
        <f t="shared" si="3"/>
        <v>65.8</v>
      </c>
      <c r="S9" s="11" t="s">
        <v>125</v>
      </c>
      <c r="T9" s="11" t="s">
        <v>132</v>
      </c>
      <c r="U9" s="13" t="s">
        <v>190</v>
      </c>
      <c r="V9" s="13" t="s">
        <v>278</v>
      </c>
      <c r="W9" s="13" t="s">
        <v>326</v>
      </c>
      <c r="X9" s="12">
        <v>2</v>
      </c>
      <c r="Y9" s="12">
        <v>3.1</v>
      </c>
      <c r="Z9" s="11" t="s">
        <v>314</v>
      </c>
      <c r="AA9" s="12">
        <v>1.2</v>
      </c>
      <c r="AB9" s="12">
        <v>-0.6</v>
      </c>
      <c r="AC9" s="12">
        <v>0.8</v>
      </c>
      <c r="AD9" s="12">
        <v>-0.2</v>
      </c>
      <c r="AE9" s="12"/>
      <c r="AF9" s="11" t="s">
        <v>434</v>
      </c>
      <c r="AG9" s="11" t="s">
        <v>432</v>
      </c>
      <c r="AH9" s="11" t="s">
        <v>123</v>
      </c>
      <c r="AI9" s="8" t="s">
        <v>171</v>
      </c>
      <c r="AJ9" s="8" t="s">
        <v>420</v>
      </c>
      <c r="AK9" s="31" t="s">
        <v>421</v>
      </c>
    </row>
    <row r="10" spans="1:37" s="5" customFormat="1">
      <c r="A10" s="6">
        <v>44206</v>
      </c>
      <c r="B10" s="34" t="s">
        <v>129</v>
      </c>
      <c r="C10" s="8" t="s">
        <v>131</v>
      </c>
      <c r="D10" s="9">
        <v>7.9201388888888891E-2</v>
      </c>
      <c r="E10" s="32" t="s">
        <v>344</v>
      </c>
      <c r="F10" s="10">
        <v>13.1</v>
      </c>
      <c r="G10" s="10">
        <v>12.1</v>
      </c>
      <c r="H10" s="10">
        <v>13.6</v>
      </c>
      <c r="I10" s="10">
        <v>12.5</v>
      </c>
      <c r="J10" s="10">
        <v>12.6</v>
      </c>
      <c r="K10" s="10">
        <v>12.9</v>
      </c>
      <c r="L10" s="10">
        <v>12.7</v>
      </c>
      <c r="M10" s="10">
        <v>12.1</v>
      </c>
      <c r="N10" s="10">
        <v>12.7</v>
      </c>
      <c r="O10" s="27">
        <f t="shared" si="0"/>
        <v>38.799999999999997</v>
      </c>
      <c r="P10" s="27">
        <f t="shared" si="1"/>
        <v>38</v>
      </c>
      <c r="Q10" s="27">
        <f t="shared" si="2"/>
        <v>37.5</v>
      </c>
      <c r="R10" s="28">
        <f t="shared" si="3"/>
        <v>63.9</v>
      </c>
      <c r="S10" s="11" t="s">
        <v>125</v>
      </c>
      <c r="T10" s="11" t="s">
        <v>178</v>
      </c>
      <c r="U10" s="13" t="s">
        <v>158</v>
      </c>
      <c r="V10" s="13" t="s">
        <v>358</v>
      </c>
      <c r="W10" s="13" t="s">
        <v>158</v>
      </c>
      <c r="X10" s="12">
        <v>2</v>
      </c>
      <c r="Y10" s="12">
        <v>3.1</v>
      </c>
      <c r="Z10" s="11" t="s">
        <v>314</v>
      </c>
      <c r="AA10" s="12">
        <v>1.5</v>
      </c>
      <c r="AB10" s="12" t="s">
        <v>430</v>
      </c>
      <c r="AC10" s="12">
        <v>1.7</v>
      </c>
      <c r="AD10" s="12">
        <v>-0.2</v>
      </c>
      <c r="AE10" s="12"/>
      <c r="AF10" s="11" t="s">
        <v>433</v>
      </c>
      <c r="AG10" s="11" t="s">
        <v>434</v>
      </c>
      <c r="AH10" s="11" t="s">
        <v>155</v>
      </c>
      <c r="AI10" s="8" t="s">
        <v>171</v>
      </c>
      <c r="AJ10" s="8" t="s">
        <v>415</v>
      </c>
      <c r="AK10" s="31" t="s">
        <v>414</v>
      </c>
    </row>
    <row r="11" spans="1:37" s="5" customFormat="1">
      <c r="A11" s="6">
        <v>44207</v>
      </c>
      <c r="B11" s="34" t="s">
        <v>127</v>
      </c>
      <c r="C11" s="8" t="s">
        <v>131</v>
      </c>
      <c r="D11" s="9">
        <v>8.0555555555555561E-2</v>
      </c>
      <c r="E11" s="32" t="s">
        <v>361</v>
      </c>
      <c r="F11" s="10">
        <v>13</v>
      </c>
      <c r="G11" s="10">
        <v>10.6</v>
      </c>
      <c r="H11" s="10">
        <v>13.3</v>
      </c>
      <c r="I11" s="10">
        <v>13.6</v>
      </c>
      <c r="J11" s="10">
        <v>12.6</v>
      </c>
      <c r="K11" s="10">
        <v>13.1</v>
      </c>
      <c r="L11" s="10">
        <v>13.5</v>
      </c>
      <c r="M11" s="10">
        <v>13.5</v>
      </c>
      <c r="N11" s="10">
        <v>12.8</v>
      </c>
      <c r="O11" s="27">
        <f t="shared" si="0"/>
        <v>36.900000000000006</v>
      </c>
      <c r="P11" s="27">
        <f t="shared" si="1"/>
        <v>39.299999999999997</v>
      </c>
      <c r="Q11" s="27">
        <f t="shared" si="2"/>
        <v>39.799999999999997</v>
      </c>
      <c r="R11" s="28">
        <f t="shared" si="3"/>
        <v>63.100000000000009</v>
      </c>
      <c r="S11" s="11" t="s">
        <v>166</v>
      </c>
      <c r="T11" s="11" t="s">
        <v>167</v>
      </c>
      <c r="U11" s="13" t="s">
        <v>362</v>
      </c>
      <c r="V11" s="13" t="s">
        <v>200</v>
      </c>
      <c r="W11" s="13" t="s">
        <v>326</v>
      </c>
      <c r="X11" s="12">
        <v>2</v>
      </c>
      <c r="Y11" s="12">
        <v>3</v>
      </c>
      <c r="Z11" s="11" t="s">
        <v>314</v>
      </c>
      <c r="AA11" s="12">
        <v>0.8</v>
      </c>
      <c r="AB11" s="12" t="s">
        <v>430</v>
      </c>
      <c r="AC11" s="12">
        <v>1</v>
      </c>
      <c r="AD11" s="12">
        <v>-0.2</v>
      </c>
      <c r="AE11" s="12"/>
      <c r="AF11" s="11" t="s">
        <v>433</v>
      </c>
      <c r="AG11" s="11" t="s">
        <v>434</v>
      </c>
      <c r="AH11" s="11" t="s">
        <v>155</v>
      </c>
      <c r="AI11" s="8" t="s">
        <v>171</v>
      </c>
      <c r="AJ11" s="8" t="s">
        <v>410</v>
      </c>
      <c r="AK11" s="31" t="s">
        <v>411</v>
      </c>
    </row>
    <row r="12" spans="1:37" s="5" customFormat="1">
      <c r="A12" s="6">
        <v>44207</v>
      </c>
      <c r="B12" s="25" t="s">
        <v>127</v>
      </c>
      <c r="C12" s="8" t="s">
        <v>131</v>
      </c>
      <c r="D12" s="9">
        <v>7.9201388888888891E-2</v>
      </c>
      <c r="E12" s="32" t="s">
        <v>364</v>
      </c>
      <c r="F12" s="10">
        <v>13.1</v>
      </c>
      <c r="G12" s="10">
        <v>11.3</v>
      </c>
      <c r="H12" s="10">
        <v>13.4</v>
      </c>
      <c r="I12" s="10">
        <v>12.5</v>
      </c>
      <c r="J12" s="10">
        <v>12</v>
      </c>
      <c r="K12" s="10">
        <v>12.5</v>
      </c>
      <c r="L12" s="10">
        <v>13</v>
      </c>
      <c r="M12" s="10">
        <v>13.1</v>
      </c>
      <c r="N12" s="10">
        <v>13.4</v>
      </c>
      <c r="O12" s="27">
        <f t="shared" si="0"/>
        <v>37.799999999999997</v>
      </c>
      <c r="P12" s="27">
        <f t="shared" si="1"/>
        <v>37</v>
      </c>
      <c r="Q12" s="27">
        <f t="shared" si="2"/>
        <v>39.5</v>
      </c>
      <c r="R12" s="28">
        <f t="shared" si="3"/>
        <v>62.3</v>
      </c>
      <c r="S12" s="11" t="s">
        <v>177</v>
      </c>
      <c r="T12" s="11" t="s">
        <v>167</v>
      </c>
      <c r="U12" s="13" t="s">
        <v>365</v>
      </c>
      <c r="V12" s="13" t="s">
        <v>366</v>
      </c>
      <c r="W12" s="13" t="s">
        <v>257</v>
      </c>
      <c r="X12" s="12">
        <v>2</v>
      </c>
      <c r="Y12" s="12">
        <v>3</v>
      </c>
      <c r="Z12" s="11" t="s">
        <v>314</v>
      </c>
      <c r="AA12" s="12">
        <v>-0.9</v>
      </c>
      <c r="AB12" s="12" t="s">
        <v>430</v>
      </c>
      <c r="AC12" s="12">
        <v>-0.7</v>
      </c>
      <c r="AD12" s="12">
        <v>-0.2</v>
      </c>
      <c r="AE12" s="12"/>
      <c r="AF12" s="11" t="s">
        <v>431</v>
      </c>
      <c r="AG12" s="11" t="s">
        <v>434</v>
      </c>
      <c r="AH12" s="11" t="s">
        <v>155</v>
      </c>
      <c r="AI12" s="8" t="s">
        <v>171</v>
      </c>
      <c r="AJ12" s="8" t="s">
        <v>406</v>
      </c>
      <c r="AK12" s="31" t="s">
        <v>407</v>
      </c>
    </row>
    <row r="13" spans="1:37" s="5" customFormat="1">
      <c r="A13" s="6">
        <v>44207</v>
      </c>
      <c r="B13" s="25" t="s">
        <v>248</v>
      </c>
      <c r="C13" s="8" t="s">
        <v>131</v>
      </c>
      <c r="D13" s="9">
        <v>8.1956018518518511E-2</v>
      </c>
      <c r="E13" s="32" t="s">
        <v>368</v>
      </c>
      <c r="F13" s="10">
        <v>13.8</v>
      </c>
      <c r="G13" s="10">
        <v>12.7</v>
      </c>
      <c r="H13" s="10">
        <v>14.5</v>
      </c>
      <c r="I13" s="10">
        <v>13.4</v>
      </c>
      <c r="J13" s="10">
        <v>12.7</v>
      </c>
      <c r="K13" s="10">
        <v>13.1</v>
      </c>
      <c r="L13" s="10">
        <v>13</v>
      </c>
      <c r="M13" s="10">
        <v>12.6</v>
      </c>
      <c r="N13" s="10">
        <v>12.3</v>
      </c>
      <c r="O13" s="27">
        <f t="shared" si="0"/>
        <v>41</v>
      </c>
      <c r="P13" s="27">
        <f t="shared" si="1"/>
        <v>39.200000000000003</v>
      </c>
      <c r="Q13" s="27">
        <f t="shared" si="2"/>
        <v>37.900000000000006</v>
      </c>
      <c r="R13" s="28">
        <f t="shared" si="3"/>
        <v>67.099999999999994</v>
      </c>
      <c r="S13" s="11" t="s">
        <v>192</v>
      </c>
      <c r="T13" s="11" t="s">
        <v>367</v>
      </c>
      <c r="U13" s="13" t="s">
        <v>316</v>
      </c>
      <c r="V13" s="13" t="s">
        <v>280</v>
      </c>
      <c r="W13" s="13" t="s">
        <v>196</v>
      </c>
      <c r="X13" s="12">
        <v>2</v>
      </c>
      <c r="Y13" s="12">
        <v>3</v>
      </c>
      <c r="Z13" s="11" t="s">
        <v>314</v>
      </c>
      <c r="AA13" s="12">
        <v>2.6</v>
      </c>
      <c r="AB13" s="12">
        <v>-0.8</v>
      </c>
      <c r="AC13" s="12">
        <v>2</v>
      </c>
      <c r="AD13" s="12">
        <v>-0.2</v>
      </c>
      <c r="AE13" s="12"/>
      <c r="AF13" s="11" t="s">
        <v>436</v>
      </c>
      <c r="AG13" s="11" t="s">
        <v>432</v>
      </c>
      <c r="AH13" s="11" t="s">
        <v>155</v>
      </c>
      <c r="AI13" s="8" t="s">
        <v>171</v>
      </c>
      <c r="AJ13" s="8" t="s">
        <v>404</v>
      </c>
      <c r="AK13" s="31" t="s">
        <v>405</v>
      </c>
    </row>
    <row r="14" spans="1:37" s="5" customFormat="1">
      <c r="A14" s="6">
        <v>44207</v>
      </c>
      <c r="B14" s="25" t="s">
        <v>126</v>
      </c>
      <c r="C14" s="8" t="s">
        <v>131</v>
      </c>
      <c r="D14" s="9">
        <v>7.8553240740740743E-2</v>
      </c>
      <c r="E14" s="32" t="s">
        <v>376</v>
      </c>
      <c r="F14" s="10">
        <v>12.8</v>
      </c>
      <c r="G14" s="10">
        <v>10.9</v>
      </c>
      <c r="H14" s="10">
        <v>13.2</v>
      </c>
      <c r="I14" s="10">
        <v>13</v>
      </c>
      <c r="J14" s="10">
        <v>12.3</v>
      </c>
      <c r="K14" s="10">
        <v>12.5</v>
      </c>
      <c r="L14" s="10">
        <v>12.5</v>
      </c>
      <c r="M14" s="10">
        <v>12.9</v>
      </c>
      <c r="N14" s="10">
        <v>13.6</v>
      </c>
      <c r="O14" s="27">
        <f t="shared" si="0"/>
        <v>36.900000000000006</v>
      </c>
      <c r="P14" s="27">
        <f t="shared" si="1"/>
        <v>37.799999999999997</v>
      </c>
      <c r="Q14" s="27">
        <f t="shared" si="2"/>
        <v>39</v>
      </c>
      <c r="R14" s="28">
        <f t="shared" si="3"/>
        <v>62.2</v>
      </c>
      <c r="S14" s="11" t="s">
        <v>166</v>
      </c>
      <c r="T14" s="11" t="s">
        <v>167</v>
      </c>
      <c r="U14" s="13" t="s">
        <v>236</v>
      </c>
      <c r="V14" s="13" t="s">
        <v>377</v>
      </c>
      <c r="W14" s="13" t="s">
        <v>301</v>
      </c>
      <c r="X14" s="12">
        <v>2</v>
      </c>
      <c r="Y14" s="12">
        <v>3</v>
      </c>
      <c r="Z14" s="11" t="s">
        <v>314</v>
      </c>
      <c r="AA14" s="12">
        <v>0.1</v>
      </c>
      <c r="AB14" s="12" t="s">
        <v>430</v>
      </c>
      <c r="AC14" s="12">
        <v>0.3</v>
      </c>
      <c r="AD14" s="12">
        <v>-0.2</v>
      </c>
      <c r="AE14" s="12"/>
      <c r="AF14" s="11" t="s">
        <v>432</v>
      </c>
      <c r="AG14" s="11" t="s">
        <v>432</v>
      </c>
      <c r="AH14" s="11" t="s">
        <v>123</v>
      </c>
      <c r="AI14" s="8" t="s">
        <v>171</v>
      </c>
      <c r="AJ14" s="8" t="s">
        <v>399</v>
      </c>
      <c r="AK14" s="31" t="s">
        <v>398</v>
      </c>
    </row>
    <row r="15" spans="1:37" s="5" customFormat="1">
      <c r="A15" s="6">
        <v>44212</v>
      </c>
      <c r="B15" s="34" t="s">
        <v>127</v>
      </c>
      <c r="C15" s="8" t="s">
        <v>131</v>
      </c>
      <c r="D15" s="9">
        <v>7.9942129629629641E-2</v>
      </c>
      <c r="E15" s="32" t="s">
        <v>448</v>
      </c>
      <c r="F15" s="10">
        <v>13.3</v>
      </c>
      <c r="G15" s="10">
        <v>11.3</v>
      </c>
      <c r="H15" s="10">
        <v>13.5</v>
      </c>
      <c r="I15" s="10">
        <v>13.3</v>
      </c>
      <c r="J15" s="10">
        <v>12.7</v>
      </c>
      <c r="K15" s="10">
        <v>13.2</v>
      </c>
      <c r="L15" s="10">
        <v>13.2</v>
      </c>
      <c r="M15" s="10">
        <v>12.4</v>
      </c>
      <c r="N15" s="10">
        <v>12.8</v>
      </c>
      <c r="O15" s="27">
        <f t="shared" ref="O15:O20" si="4">SUM(F15:H15)</f>
        <v>38.1</v>
      </c>
      <c r="P15" s="27">
        <f t="shared" ref="P15:P20" si="5">SUM(I15:K15)</f>
        <v>39.200000000000003</v>
      </c>
      <c r="Q15" s="27">
        <f t="shared" ref="Q15:Q20" si="6">SUM(L15:N15)</f>
        <v>38.400000000000006</v>
      </c>
      <c r="R15" s="28">
        <f t="shared" ref="R15:R20" si="7">SUM(F15:J15)</f>
        <v>64.100000000000009</v>
      </c>
      <c r="S15" s="11" t="s">
        <v>166</v>
      </c>
      <c r="T15" s="11" t="s">
        <v>178</v>
      </c>
      <c r="U15" s="13" t="s">
        <v>236</v>
      </c>
      <c r="V15" s="13" t="s">
        <v>181</v>
      </c>
      <c r="W15" s="13" t="s">
        <v>347</v>
      </c>
      <c r="X15" s="12">
        <v>2.4</v>
      </c>
      <c r="Y15" s="12">
        <v>2.8</v>
      </c>
      <c r="Z15" s="11" t="s">
        <v>314</v>
      </c>
      <c r="AA15" s="12">
        <v>0.5</v>
      </c>
      <c r="AB15" s="12" t="s">
        <v>430</v>
      </c>
      <c r="AC15" s="12">
        <v>0.8</v>
      </c>
      <c r="AD15" s="12">
        <v>-0.3</v>
      </c>
      <c r="AE15" s="12"/>
      <c r="AF15" s="11" t="s">
        <v>434</v>
      </c>
      <c r="AG15" s="11" t="s">
        <v>433</v>
      </c>
      <c r="AH15" s="11" t="s">
        <v>443</v>
      </c>
      <c r="AI15" s="8"/>
      <c r="AJ15" s="8" t="s">
        <v>523</v>
      </c>
      <c r="AK15" s="31" t="s">
        <v>524</v>
      </c>
    </row>
    <row r="16" spans="1:37" s="5" customFormat="1">
      <c r="A16" s="6">
        <v>44212</v>
      </c>
      <c r="B16" s="25" t="s">
        <v>127</v>
      </c>
      <c r="C16" s="8" t="s">
        <v>131</v>
      </c>
      <c r="D16" s="9">
        <v>7.9270833333333332E-2</v>
      </c>
      <c r="E16" s="32" t="s">
        <v>453</v>
      </c>
      <c r="F16" s="10">
        <v>13.1</v>
      </c>
      <c r="G16" s="10">
        <v>11.2</v>
      </c>
      <c r="H16" s="10">
        <v>12.8</v>
      </c>
      <c r="I16" s="10">
        <v>13.2</v>
      </c>
      <c r="J16" s="10">
        <v>12.9</v>
      </c>
      <c r="K16" s="10">
        <v>13</v>
      </c>
      <c r="L16" s="10">
        <v>13.2</v>
      </c>
      <c r="M16" s="10">
        <v>12.8</v>
      </c>
      <c r="N16" s="10">
        <v>12.7</v>
      </c>
      <c r="O16" s="27">
        <f t="shared" si="4"/>
        <v>37.099999999999994</v>
      </c>
      <c r="P16" s="27">
        <f t="shared" si="5"/>
        <v>39.1</v>
      </c>
      <c r="Q16" s="27">
        <f t="shared" si="6"/>
        <v>38.700000000000003</v>
      </c>
      <c r="R16" s="28">
        <f t="shared" si="7"/>
        <v>63.199999999999996</v>
      </c>
      <c r="S16" s="11" t="s">
        <v>166</v>
      </c>
      <c r="T16" s="11" t="s">
        <v>178</v>
      </c>
      <c r="U16" s="13" t="s">
        <v>374</v>
      </c>
      <c r="V16" s="13" t="s">
        <v>454</v>
      </c>
      <c r="W16" s="13" t="s">
        <v>301</v>
      </c>
      <c r="X16" s="12">
        <v>2.4</v>
      </c>
      <c r="Y16" s="12">
        <v>2.8</v>
      </c>
      <c r="Z16" s="11" t="s">
        <v>314</v>
      </c>
      <c r="AA16" s="12">
        <v>-0.3</v>
      </c>
      <c r="AB16" s="12" t="s">
        <v>430</v>
      </c>
      <c r="AC16" s="12" t="s">
        <v>435</v>
      </c>
      <c r="AD16" s="12">
        <v>-0.3</v>
      </c>
      <c r="AE16" s="12"/>
      <c r="AF16" s="11" t="s">
        <v>432</v>
      </c>
      <c r="AG16" s="11" t="s">
        <v>434</v>
      </c>
      <c r="AH16" s="11" t="s">
        <v>155</v>
      </c>
      <c r="AI16" s="8"/>
      <c r="AJ16" s="8" t="s">
        <v>527</v>
      </c>
      <c r="AK16" s="31" t="s">
        <v>528</v>
      </c>
    </row>
    <row r="17" spans="1:37" s="5" customFormat="1">
      <c r="A17" s="6">
        <v>44213</v>
      </c>
      <c r="B17" s="25" t="s">
        <v>139</v>
      </c>
      <c r="C17" s="8" t="s">
        <v>131</v>
      </c>
      <c r="D17" s="9">
        <v>8.0648148148148149E-2</v>
      </c>
      <c r="E17" s="32" t="s">
        <v>481</v>
      </c>
      <c r="F17" s="10">
        <v>13.2</v>
      </c>
      <c r="G17" s="10">
        <v>12.1</v>
      </c>
      <c r="H17" s="10">
        <v>13.9</v>
      </c>
      <c r="I17" s="10">
        <v>13.3</v>
      </c>
      <c r="J17" s="10">
        <v>13</v>
      </c>
      <c r="K17" s="10">
        <v>13.2</v>
      </c>
      <c r="L17" s="10">
        <v>13</v>
      </c>
      <c r="M17" s="10">
        <v>12.4</v>
      </c>
      <c r="N17" s="10">
        <v>12.7</v>
      </c>
      <c r="O17" s="27">
        <f t="shared" si="4"/>
        <v>39.199999999999996</v>
      </c>
      <c r="P17" s="27">
        <f t="shared" si="5"/>
        <v>39.5</v>
      </c>
      <c r="Q17" s="27">
        <f t="shared" si="6"/>
        <v>38.099999999999994</v>
      </c>
      <c r="R17" s="28">
        <f t="shared" si="7"/>
        <v>65.5</v>
      </c>
      <c r="S17" s="11" t="s">
        <v>125</v>
      </c>
      <c r="T17" s="11" t="s">
        <v>178</v>
      </c>
      <c r="U17" s="13" t="s">
        <v>482</v>
      </c>
      <c r="V17" s="13" t="s">
        <v>483</v>
      </c>
      <c r="W17" s="13" t="s">
        <v>484</v>
      </c>
      <c r="X17" s="12">
        <v>2.4</v>
      </c>
      <c r="Y17" s="12">
        <v>2.9</v>
      </c>
      <c r="Z17" s="11" t="s">
        <v>314</v>
      </c>
      <c r="AA17" s="12">
        <v>1.3</v>
      </c>
      <c r="AB17" s="12" t="s">
        <v>430</v>
      </c>
      <c r="AC17" s="12">
        <v>1.6</v>
      </c>
      <c r="AD17" s="12">
        <v>-0.3</v>
      </c>
      <c r="AE17" s="12"/>
      <c r="AF17" s="11" t="s">
        <v>433</v>
      </c>
      <c r="AG17" s="11" t="s">
        <v>432</v>
      </c>
      <c r="AH17" s="11" t="s">
        <v>155</v>
      </c>
      <c r="AI17" s="8"/>
      <c r="AJ17" s="8" t="s">
        <v>539</v>
      </c>
      <c r="AK17" s="31" t="s">
        <v>540</v>
      </c>
    </row>
    <row r="18" spans="1:37" s="5" customFormat="1">
      <c r="A18" s="6">
        <v>44213</v>
      </c>
      <c r="B18" s="25" t="s">
        <v>126</v>
      </c>
      <c r="C18" s="8" t="s">
        <v>131</v>
      </c>
      <c r="D18" s="9">
        <v>7.8472222222222221E-2</v>
      </c>
      <c r="E18" s="32" t="s">
        <v>486</v>
      </c>
      <c r="F18" s="10">
        <v>13.1</v>
      </c>
      <c r="G18" s="10">
        <v>11.6</v>
      </c>
      <c r="H18" s="10">
        <v>13.3</v>
      </c>
      <c r="I18" s="10">
        <v>12.8</v>
      </c>
      <c r="J18" s="10">
        <v>12.2</v>
      </c>
      <c r="K18" s="10">
        <v>12.4</v>
      </c>
      <c r="L18" s="10">
        <v>12.4</v>
      </c>
      <c r="M18" s="10">
        <v>12.2</v>
      </c>
      <c r="N18" s="10">
        <v>13</v>
      </c>
      <c r="O18" s="27">
        <f t="shared" si="4"/>
        <v>38</v>
      </c>
      <c r="P18" s="27">
        <f t="shared" si="5"/>
        <v>37.4</v>
      </c>
      <c r="Q18" s="27">
        <f t="shared" si="6"/>
        <v>37.6</v>
      </c>
      <c r="R18" s="28">
        <f t="shared" si="7"/>
        <v>63</v>
      </c>
      <c r="S18" s="11" t="s">
        <v>125</v>
      </c>
      <c r="T18" s="11" t="s">
        <v>178</v>
      </c>
      <c r="U18" s="13" t="s">
        <v>292</v>
      </c>
      <c r="V18" s="13" t="s">
        <v>124</v>
      </c>
      <c r="W18" s="13" t="s">
        <v>170</v>
      </c>
      <c r="X18" s="12">
        <v>2.4</v>
      </c>
      <c r="Y18" s="12">
        <v>2.9</v>
      </c>
      <c r="Z18" s="11" t="s">
        <v>314</v>
      </c>
      <c r="AA18" s="12">
        <v>-0.6</v>
      </c>
      <c r="AB18" s="12" t="s">
        <v>430</v>
      </c>
      <c r="AC18" s="12">
        <v>-0.3</v>
      </c>
      <c r="AD18" s="12">
        <v>-0.3</v>
      </c>
      <c r="AE18" s="12"/>
      <c r="AF18" s="11" t="s">
        <v>432</v>
      </c>
      <c r="AG18" s="11" t="s">
        <v>434</v>
      </c>
      <c r="AH18" s="11" t="s">
        <v>155</v>
      </c>
      <c r="AI18" s="8"/>
      <c r="AJ18" s="8" t="s">
        <v>519</v>
      </c>
      <c r="AK18" s="31" t="s">
        <v>520</v>
      </c>
    </row>
    <row r="19" spans="1:37" s="5" customFormat="1">
      <c r="A19" s="6">
        <v>44213</v>
      </c>
      <c r="B19" s="25" t="s">
        <v>129</v>
      </c>
      <c r="C19" s="8" t="s">
        <v>131</v>
      </c>
      <c r="D19" s="9">
        <v>7.784722222222222E-2</v>
      </c>
      <c r="E19" s="32" t="s">
        <v>489</v>
      </c>
      <c r="F19" s="10">
        <v>12.9</v>
      </c>
      <c r="G19" s="10">
        <v>11.6</v>
      </c>
      <c r="H19" s="10">
        <v>13.6</v>
      </c>
      <c r="I19" s="10">
        <v>13</v>
      </c>
      <c r="J19" s="10">
        <v>12.3</v>
      </c>
      <c r="K19" s="10">
        <v>12.1</v>
      </c>
      <c r="L19" s="10">
        <v>12.3</v>
      </c>
      <c r="M19" s="10">
        <v>12.1</v>
      </c>
      <c r="N19" s="10">
        <v>12.7</v>
      </c>
      <c r="O19" s="27">
        <f t="shared" si="4"/>
        <v>38.1</v>
      </c>
      <c r="P19" s="27">
        <f t="shared" si="5"/>
        <v>37.4</v>
      </c>
      <c r="Q19" s="27">
        <f t="shared" si="6"/>
        <v>37.099999999999994</v>
      </c>
      <c r="R19" s="28">
        <f t="shared" si="7"/>
        <v>63.400000000000006</v>
      </c>
      <c r="S19" s="11" t="s">
        <v>125</v>
      </c>
      <c r="T19" s="11" t="s">
        <v>178</v>
      </c>
      <c r="U19" s="13" t="s">
        <v>490</v>
      </c>
      <c r="V19" s="13" t="s">
        <v>280</v>
      </c>
      <c r="W19" s="13" t="s">
        <v>276</v>
      </c>
      <c r="X19" s="12">
        <v>2.4</v>
      </c>
      <c r="Y19" s="12">
        <v>2.9</v>
      </c>
      <c r="Z19" s="11" t="s">
        <v>314</v>
      </c>
      <c r="AA19" s="12">
        <v>-0.2</v>
      </c>
      <c r="AB19" s="12" t="s">
        <v>430</v>
      </c>
      <c r="AC19" s="12">
        <v>0.1</v>
      </c>
      <c r="AD19" s="12">
        <v>-0.3</v>
      </c>
      <c r="AE19" s="12"/>
      <c r="AF19" s="11" t="s">
        <v>432</v>
      </c>
      <c r="AG19" s="11" t="s">
        <v>434</v>
      </c>
      <c r="AH19" s="11" t="s">
        <v>155</v>
      </c>
      <c r="AI19" s="8"/>
      <c r="AJ19" s="8" t="s">
        <v>515</v>
      </c>
      <c r="AK19" s="31" t="s">
        <v>516</v>
      </c>
    </row>
    <row r="20" spans="1:37" s="5" customFormat="1">
      <c r="A20" s="6">
        <v>44213</v>
      </c>
      <c r="B20" s="25" t="s">
        <v>251</v>
      </c>
      <c r="C20" s="8" t="s">
        <v>131</v>
      </c>
      <c r="D20" s="9">
        <v>7.7824074074074087E-2</v>
      </c>
      <c r="E20" s="32" t="s">
        <v>493</v>
      </c>
      <c r="F20" s="10">
        <v>12.9</v>
      </c>
      <c r="G20" s="10">
        <v>11.1</v>
      </c>
      <c r="H20" s="10">
        <v>12.9</v>
      </c>
      <c r="I20" s="10">
        <v>12.5</v>
      </c>
      <c r="J20" s="10">
        <v>12.1</v>
      </c>
      <c r="K20" s="10">
        <v>12.2</v>
      </c>
      <c r="L20" s="10">
        <v>12.6</v>
      </c>
      <c r="M20" s="10">
        <v>12.7</v>
      </c>
      <c r="N20" s="10">
        <v>13.4</v>
      </c>
      <c r="O20" s="27">
        <f t="shared" si="4"/>
        <v>36.9</v>
      </c>
      <c r="P20" s="27">
        <f t="shared" si="5"/>
        <v>36.799999999999997</v>
      </c>
      <c r="Q20" s="27">
        <f t="shared" si="6"/>
        <v>38.699999999999996</v>
      </c>
      <c r="R20" s="28">
        <f t="shared" si="7"/>
        <v>61.5</v>
      </c>
      <c r="S20" s="11" t="s">
        <v>177</v>
      </c>
      <c r="T20" s="11" t="s">
        <v>167</v>
      </c>
      <c r="U20" s="13" t="s">
        <v>494</v>
      </c>
      <c r="V20" s="13" t="s">
        <v>357</v>
      </c>
      <c r="W20" s="13" t="s">
        <v>495</v>
      </c>
      <c r="X20" s="12">
        <v>2.4</v>
      </c>
      <c r="Y20" s="12">
        <v>2.9</v>
      </c>
      <c r="Z20" s="11" t="s">
        <v>314</v>
      </c>
      <c r="AA20" s="12">
        <v>0.4</v>
      </c>
      <c r="AB20" s="12" t="s">
        <v>430</v>
      </c>
      <c r="AC20" s="12">
        <v>0.7</v>
      </c>
      <c r="AD20" s="12">
        <v>-0.3</v>
      </c>
      <c r="AE20" s="12"/>
      <c r="AF20" s="11" t="s">
        <v>434</v>
      </c>
      <c r="AG20" s="11" t="s">
        <v>434</v>
      </c>
      <c r="AH20" s="11" t="s">
        <v>155</v>
      </c>
      <c r="AI20" s="8"/>
      <c r="AJ20" s="8" t="s">
        <v>511</v>
      </c>
      <c r="AK20" s="31" t="s">
        <v>512</v>
      </c>
    </row>
    <row r="21" spans="1:37" s="5" customFormat="1">
      <c r="A21" s="6">
        <v>44219</v>
      </c>
      <c r="B21" s="25" t="s">
        <v>127</v>
      </c>
      <c r="C21" s="8" t="s">
        <v>131</v>
      </c>
      <c r="D21" s="9">
        <v>7.9861111111111105E-2</v>
      </c>
      <c r="E21" s="32" t="s">
        <v>548</v>
      </c>
      <c r="F21" s="10">
        <v>13.2</v>
      </c>
      <c r="G21" s="10">
        <v>11.5</v>
      </c>
      <c r="H21" s="10">
        <v>13.5</v>
      </c>
      <c r="I21" s="10">
        <v>13.1</v>
      </c>
      <c r="J21" s="10">
        <v>12.4</v>
      </c>
      <c r="K21" s="10">
        <v>12.7</v>
      </c>
      <c r="L21" s="10">
        <v>13.2</v>
      </c>
      <c r="M21" s="10">
        <v>12.6</v>
      </c>
      <c r="N21" s="10">
        <v>12.8</v>
      </c>
      <c r="O21" s="27">
        <f>SUM(F21:H21)</f>
        <v>38.200000000000003</v>
      </c>
      <c r="P21" s="27">
        <f>SUM(I21:K21)</f>
        <v>38.200000000000003</v>
      </c>
      <c r="Q21" s="27">
        <f>SUM(L21:N21)</f>
        <v>38.599999999999994</v>
      </c>
      <c r="R21" s="28">
        <f>SUM(F21:J21)</f>
        <v>63.7</v>
      </c>
      <c r="S21" s="11" t="s">
        <v>166</v>
      </c>
      <c r="T21" s="11" t="s">
        <v>178</v>
      </c>
      <c r="U21" s="13" t="s">
        <v>196</v>
      </c>
      <c r="V21" s="13" t="s">
        <v>366</v>
      </c>
      <c r="W21" s="13" t="s">
        <v>236</v>
      </c>
      <c r="X21" s="12">
        <v>2.1</v>
      </c>
      <c r="Y21" s="12">
        <v>2.2999999999999998</v>
      </c>
      <c r="Z21" s="11" t="s">
        <v>155</v>
      </c>
      <c r="AA21" s="12">
        <v>-0.2</v>
      </c>
      <c r="AB21" s="12" t="s">
        <v>430</v>
      </c>
      <c r="AC21" s="12">
        <v>0.3</v>
      </c>
      <c r="AD21" s="12">
        <v>-0.5</v>
      </c>
      <c r="AE21" s="12"/>
      <c r="AF21" s="11" t="s">
        <v>432</v>
      </c>
      <c r="AG21" s="11" t="s">
        <v>434</v>
      </c>
      <c r="AH21" s="11" t="s">
        <v>155</v>
      </c>
      <c r="AI21" s="8"/>
      <c r="AJ21" s="8" t="s">
        <v>628</v>
      </c>
      <c r="AK21" s="31" t="s">
        <v>629</v>
      </c>
    </row>
    <row r="22" spans="1:37" s="5" customFormat="1">
      <c r="A22" s="6">
        <v>44219</v>
      </c>
      <c r="B22" s="34" t="s">
        <v>139</v>
      </c>
      <c r="C22" s="8" t="s">
        <v>546</v>
      </c>
      <c r="D22" s="9">
        <v>8.0601851851851855E-2</v>
      </c>
      <c r="E22" s="32" t="s">
        <v>551</v>
      </c>
      <c r="F22" s="10">
        <v>13.2</v>
      </c>
      <c r="G22" s="10">
        <v>11.7</v>
      </c>
      <c r="H22" s="10">
        <v>13.9</v>
      </c>
      <c r="I22" s="10">
        <v>13.3</v>
      </c>
      <c r="J22" s="10">
        <v>12.8</v>
      </c>
      <c r="K22" s="10">
        <v>13</v>
      </c>
      <c r="L22" s="10">
        <v>13.3</v>
      </c>
      <c r="M22" s="10">
        <v>12.3</v>
      </c>
      <c r="N22" s="10">
        <v>12.9</v>
      </c>
      <c r="O22" s="27">
        <f>SUM(F22:H22)</f>
        <v>38.799999999999997</v>
      </c>
      <c r="P22" s="27">
        <f>SUM(I22:K22)</f>
        <v>39.1</v>
      </c>
      <c r="Q22" s="27">
        <f>SUM(L22:N22)</f>
        <v>38.5</v>
      </c>
      <c r="R22" s="28">
        <f>SUM(F22:J22)</f>
        <v>64.899999999999991</v>
      </c>
      <c r="S22" s="11" t="s">
        <v>166</v>
      </c>
      <c r="T22" s="11" t="s">
        <v>178</v>
      </c>
      <c r="U22" s="13" t="s">
        <v>544</v>
      </c>
      <c r="V22" s="13" t="s">
        <v>316</v>
      </c>
      <c r="W22" s="13" t="s">
        <v>196</v>
      </c>
      <c r="X22" s="12">
        <v>2.1</v>
      </c>
      <c r="Y22" s="12">
        <v>2.2999999999999998</v>
      </c>
      <c r="Z22" s="11" t="s">
        <v>155</v>
      </c>
      <c r="AA22" s="12">
        <v>0.9</v>
      </c>
      <c r="AB22" s="12">
        <v>-0.2</v>
      </c>
      <c r="AC22" s="12">
        <v>1.4</v>
      </c>
      <c r="AD22" s="12">
        <v>-0.7</v>
      </c>
      <c r="AE22" s="12"/>
      <c r="AF22" s="11" t="s">
        <v>433</v>
      </c>
      <c r="AG22" s="11" t="s">
        <v>432</v>
      </c>
      <c r="AH22" s="11" t="s">
        <v>155</v>
      </c>
      <c r="AI22" s="8"/>
      <c r="AJ22" s="8" t="s">
        <v>636</v>
      </c>
      <c r="AK22" s="31" t="s">
        <v>637</v>
      </c>
    </row>
    <row r="23" spans="1:37" s="5" customFormat="1">
      <c r="A23" s="6">
        <v>44220</v>
      </c>
      <c r="B23" s="25" t="s">
        <v>133</v>
      </c>
      <c r="C23" s="8" t="s">
        <v>577</v>
      </c>
      <c r="D23" s="9">
        <v>7.7118055555555551E-2</v>
      </c>
      <c r="E23" s="32" t="s">
        <v>586</v>
      </c>
      <c r="F23" s="10">
        <v>12.8</v>
      </c>
      <c r="G23" s="10">
        <v>11.1</v>
      </c>
      <c r="H23" s="10">
        <v>12.7</v>
      </c>
      <c r="I23" s="10">
        <v>12.1</v>
      </c>
      <c r="J23" s="10">
        <v>12</v>
      </c>
      <c r="K23" s="10">
        <v>12.3</v>
      </c>
      <c r="L23" s="10">
        <v>13</v>
      </c>
      <c r="M23" s="10">
        <v>12.5</v>
      </c>
      <c r="N23" s="10">
        <v>12.8</v>
      </c>
      <c r="O23" s="27">
        <f>SUM(F23:H23)</f>
        <v>36.599999999999994</v>
      </c>
      <c r="P23" s="27">
        <f>SUM(I23:K23)</f>
        <v>36.400000000000006</v>
      </c>
      <c r="Q23" s="27">
        <f>SUM(L23:N23)</f>
        <v>38.299999999999997</v>
      </c>
      <c r="R23" s="28">
        <f>SUM(F23:J23)</f>
        <v>60.699999999999996</v>
      </c>
      <c r="S23" s="11" t="s">
        <v>177</v>
      </c>
      <c r="T23" s="11" t="s">
        <v>167</v>
      </c>
      <c r="U23" s="13" t="s">
        <v>472</v>
      </c>
      <c r="V23" s="13" t="s">
        <v>587</v>
      </c>
      <c r="W23" s="13" t="s">
        <v>362</v>
      </c>
      <c r="X23" s="12">
        <v>14.4</v>
      </c>
      <c r="Y23" s="12">
        <v>15</v>
      </c>
      <c r="Z23" s="11" t="s">
        <v>121</v>
      </c>
      <c r="AA23" s="12">
        <v>-3</v>
      </c>
      <c r="AB23" s="12" t="s">
        <v>430</v>
      </c>
      <c r="AC23" s="12">
        <v>-0.3</v>
      </c>
      <c r="AD23" s="12">
        <v>-2.7</v>
      </c>
      <c r="AE23" s="12"/>
      <c r="AF23" s="11" t="s">
        <v>432</v>
      </c>
      <c r="AG23" s="11" t="s">
        <v>434</v>
      </c>
      <c r="AH23" s="11" t="s">
        <v>123</v>
      </c>
      <c r="AI23" s="8" t="s">
        <v>329</v>
      </c>
      <c r="AJ23" s="8" t="s">
        <v>626</v>
      </c>
      <c r="AK23" s="31" t="s">
        <v>627</v>
      </c>
    </row>
    <row r="24" spans="1:37" s="5" customFormat="1">
      <c r="A24" s="6">
        <v>44220</v>
      </c>
      <c r="B24" s="25" t="s">
        <v>126</v>
      </c>
      <c r="C24" s="8" t="s">
        <v>593</v>
      </c>
      <c r="D24" s="9">
        <v>7.7175925925925926E-2</v>
      </c>
      <c r="E24" s="32" t="s">
        <v>592</v>
      </c>
      <c r="F24" s="10">
        <v>12.6</v>
      </c>
      <c r="G24" s="10">
        <v>11.1</v>
      </c>
      <c r="H24" s="10">
        <v>12.6</v>
      </c>
      <c r="I24" s="10">
        <v>12.3</v>
      </c>
      <c r="J24" s="10">
        <v>12.3</v>
      </c>
      <c r="K24" s="10">
        <v>12.6</v>
      </c>
      <c r="L24" s="10">
        <v>13.1</v>
      </c>
      <c r="M24" s="10">
        <v>12.1</v>
      </c>
      <c r="N24" s="10">
        <v>13.1</v>
      </c>
      <c r="O24" s="27">
        <f>SUM(F24:H24)</f>
        <v>36.299999999999997</v>
      </c>
      <c r="P24" s="27">
        <f>SUM(I24:K24)</f>
        <v>37.200000000000003</v>
      </c>
      <c r="Q24" s="27">
        <f>SUM(L24:N24)</f>
        <v>38.299999999999997</v>
      </c>
      <c r="R24" s="28">
        <f>SUM(F24:J24)</f>
        <v>60.899999999999991</v>
      </c>
      <c r="S24" s="11" t="s">
        <v>177</v>
      </c>
      <c r="T24" s="11" t="s">
        <v>167</v>
      </c>
      <c r="U24" s="13" t="s">
        <v>594</v>
      </c>
      <c r="V24" s="13" t="s">
        <v>191</v>
      </c>
      <c r="W24" s="13" t="s">
        <v>587</v>
      </c>
      <c r="X24" s="12">
        <v>14.4</v>
      </c>
      <c r="Y24" s="12">
        <v>15</v>
      </c>
      <c r="Z24" s="11" t="s">
        <v>121</v>
      </c>
      <c r="AA24" s="12">
        <v>-1.8</v>
      </c>
      <c r="AB24" s="12" t="s">
        <v>430</v>
      </c>
      <c r="AC24" s="12">
        <v>0.6</v>
      </c>
      <c r="AD24" s="12">
        <v>-2.4</v>
      </c>
      <c r="AE24" s="12"/>
      <c r="AF24" s="11" t="s">
        <v>434</v>
      </c>
      <c r="AG24" s="11" t="s">
        <v>432</v>
      </c>
      <c r="AH24" s="11" t="s">
        <v>123</v>
      </c>
      <c r="AI24" s="8" t="s">
        <v>329</v>
      </c>
      <c r="AJ24" s="8" t="s">
        <v>616</v>
      </c>
      <c r="AK24" s="31" t="s">
        <v>617</v>
      </c>
    </row>
    <row r="25" spans="1:37" s="5" customFormat="1">
      <c r="A25" s="6">
        <v>44220</v>
      </c>
      <c r="B25" s="25" t="s">
        <v>134</v>
      </c>
      <c r="C25" s="8" t="s">
        <v>577</v>
      </c>
      <c r="D25" s="9">
        <v>7.5717592592592586E-2</v>
      </c>
      <c r="E25" s="33" t="s">
        <v>601</v>
      </c>
      <c r="F25" s="10">
        <v>12.7</v>
      </c>
      <c r="G25" s="10">
        <v>10.9</v>
      </c>
      <c r="H25" s="10">
        <v>11.8</v>
      </c>
      <c r="I25" s="10">
        <v>12.2</v>
      </c>
      <c r="J25" s="10">
        <v>11.7</v>
      </c>
      <c r="K25" s="10">
        <v>12.1</v>
      </c>
      <c r="L25" s="10">
        <v>12.7</v>
      </c>
      <c r="M25" s="10">
        <v>12.2</v>
      </c>
      <c r="N25" s="10">
        <v>12.9</v>
      </c>
      <c r="O25" s="27">
        <f>SUM(F25:H25)</f>
        <v>35.400000000000006</v>
      </c>
      <c r="P25" s="27">
        <f>SUM(I25:K25)</f>
        <v>36</v>
      </c>
      <c r="Q25" s="27">
        <f>SUM(L25:N25)</f>
        <v>37.799999999999997</v>
      </c>
      <c r="R25" s="28">
        <f>SUM(F25:J25)</f>
        <v>59.300000000000011</v>
      </c>
      <c r="S25" s="11" t="s">
        <v>177</v>
      </c>
      <c r="T25" s="11" t="s">
        <v>167</v>
      </c>
      <c r="U25" s="13" t="s">
        <v>545</v>
      </c>
      <c r="V25" s="13" t="s">
        <v>544</v>
      </c>
      <c r="W25" s="13" t="s">
        <v>587</v>
      </c>
      <c r="X25" s="12">
        <v>14.4</v>
      </c>
      <c r="Y25" s="12">
        <v>15</v>
      </c>
      <c r="Z25" s="11" t="s">
        <v>121</v>
      </c>
      <c r="AA25" s="12">
        <v>-2</v>
      </c>
      <c r="AB25" s="12" t="s">
        <v>430</v>
      </c>
      <c r="AC25" s="12">
        <v>0.1</v>
      </c>
      <c r="AD25" s="12">
        <v>-2.1</v>
      </c>
      <c r="AE25" s="12" t="s">
        <v>437</v>
      </c>
      <c r="AF25" s="11" t="s">
        <v>432</v>
      </c>
      <c r="AG25" s="11" t="s">
        <v>432</v>
      </c>
      <c r="AH25" s="11" t="s">
        <v>155</v>
      </c>
      <c r="AI25" s="8" t="s">
        <v>329</v>
      </c>
      <c r="AJ25" s="8"/>
      <c r="AK25" s="31"/>
    </row>
    <row r="26" spans="1:37" s="5" customFormat="1">
      <c r="A26" s="6">
        <v>44226</v>
      </c>
      <c r="B26" s="25" t="s">
        <v>127</v>
      </c>
      <c r="C26" s="8" t="s">
        <v>543</v>
      </c>
      <c r="D26" s="9">
        <v>7.9178240740740743E-2</v>
      </c>
      <c r="E26" s="33" t="s">
        <v>644</v>
      </c>
      <c r="F26" s="10">
        <v>12.9</v>
      </c>
      <c r="G26" s="10">
        <v>11.8</v>
      </c>
      <c r="H26" s="10">
        <v>13.6</v>
      </c>
      <c r="I26" s="10">
        <v>13.2</v>
      </c>
      <c r="J26" s="10">
        <v>12.2</v>
      </c>
      <c r="K26" s="10">
        <v>12.4</v>
      </c>
      <c r="L26" s="10">
        <v>12.8</v>
      </c>
      <c r="M26" s="10">
        <v>12.4</v>
      </c>
      <c r="N26" s="10">
        <v>12.8</v>
      </c>
      <c r="O26" s="27">
        <f t="shared" ref="O26:O30" si="8">SUM(F26:H26)</f>
        <v>38.300000000000004</v>
      </c>
      <c r="P26" s="27">
        <f t="shared" ref="P26:P30" si="9">SUM(I26:K26)</f>
        <v>37.799999999999997</v>
      </c>
      <c r="Q26" s="27">
        <f t="shared" ref="Q26:Q30" si="10">SUM(L26:N26)</f>
        <v>38</v>
      </c>
      <c r="R26" s="28">
        <f t="shared" ref="R26:R30" si="11">SUM(F26:J26)</f>
        <v>63.7</v>
      </c>
      <c r="S26" s="11" t="s">
        <v>166</v>
      </c>
      <c r="T26" s="11" t="s">
        <v>178</v>
      </c>
      <c r="U26" s="13" t="s">
        <v>645</v>
      </c>
      <c r="V26" s="13" t="s">
        <v>591</v>
      </c>
      <c r="W26" s="13" t="s">
        <v>326</v>
      </c>
      <c r="X26" s="12">
        <v>11</v>
      </c>
      <c r="Y26" s="12">
        <v>12.3</v>
      </c>
      <c r="Z26" s="11" t="s">
        <v>197</v>
      </c>
      <c r="AA26" s="12">
        <v>-1.1000000000000001</v>
      </c>
      <c r="AB26" s="12" t="s">
        <v>430</v>
      </c>
      <c r="AC26" s="12">
        <v>0.2</v>
      </c>
      <c r="AD26" s="12">
        <v>-1.3</v>
      </c>
      <c r="AE26" s="12"/>
      <c r="AF26" s="11" t="s">
        <v>432</v>
      </c>
      <c r="AG26" s="11" t="s">
        <v>434</v>
      </c>
      <c r="AH26" s="11" t="s">
        <v>155</v>
      </c>
      <c r="AI26" s="8" t="s">
        <v>171</v>
      </c>
      <c r="AJ26" s="8" t="s">
        <v>711</v>
      </c>
      <c r="AK26" s="31" t="s">
        <v>712</v>
      </c>
    </row>
    <row r="27" spans="1:37" s="5" customFormat="1">
      <c r="A27" s="6">
        <v>44226</v>
      </c>
      <c r="B27" s="25" t="s">
        <v>139</v>
      </c>
      <c r="C27" s="8" t="s">
        <v>543</v>
      </c>
      <c r="D27" s="9">
        <v>7.9942129629629641E-2</v>
      </c>
      <c r="E27" s="33" t="s">
        <v>649</v>
      </c>
      <c r="F27" s="10">
        <v>13.1</v>
      </c>
      <c r="G27" s="10">
        <v>11.9</v>
      </c>
      <c r="H27" s="10">
        <v>14.1</v>
      </c>
      <c r="I27" s="10">
        <v>13.2</v>
      </c>
      <c r="J27" s="10">
        <v>12.7</v>
      </c>
      <c r="K27" s="10">
        <v>13.3</v>
      </c>
      <c r="L27" s="10">
        <v>13.5</v>
      </c>
      <c r="M27" s="10">
        <v>11.9</v>
      </c>
      <c r="N27" s="10">
        <v>12</v>
      </c>
      <c r="O27" s="27">
        <f t="shared" si="8"/>
        <v>39.1</v>
      </c>
      <c r="P27" s="27">
        <f t="shared" si="9"/>
        <v>39.200000000000003</v>
      </c>
      <c r="Q27" s="27">
        <f t="shared" si="10"/>
        <v>37.4</v>
      </c>
      <c r="R27" s="28">
        <f t="shared" si="11"/>
        <v>65</v>
      </c>
      <c r="S27" s="11" t="s">
        <v>125</v>
      </c>
      <c r="T27" s="11" t="s">
        <v>132</v>
      </c>
      <c r="U27" s="13" t="s">
        <v>190</v>
      </c>
      <c r="V27" s="13" t="s">
        <v>650</v>
      </c>
      <c r="W27" s="13" t="s">
        <v>316</v>
      </c>
      <c r="X27" s="12">
        <v>11</v>
      </c>
      <c r="Y27" s="12">
        <v>12.3</v>
      </c>
      <c r="Z27" s="11" t="s">
        <v>197</v>
      </c>
      <c r="AA27" s="12">
        <v>0.2</v>
      </c>
      <c r="AB27" s="12">
        <v>-0.6</v>
      </c>
      <c r="AC27" s="12">
        <v>0.8</v>
      </c>
      <c r="AD27" s="12">
        <v>-1.2</v>
      </c>
      <c r="AE27" s="12"/>
      <c r="AF27" s="11" t="s">
        <v>434</v>
      </c>
      <c r="AG27" s="11" t="s">
        <v>434</v>
      </c>
      <c r="AH27" s="11" t="s">
        <v>123</v>
      </c>
      <c r="AI27" s="8" t="s">
        <v>171</v>
      </c>
      <c r="AJ27" s="8" t="s">
        <v>734</v>
      </c>
      <c r="AK27" s="31" t="s">
        <v>735</v>
      </c>
    </row>
    <row r="28" spans="1:37" s="5" customFormat="1">
      <c r="A28" s="6">
        <v>44226</v>
      </c>
      <c r="B28" s="25" t="s">
        <v>129</v>
      </c>
      <c r="C28" s="8" t="s">
        <v>543</v>
      </c>
      <c r="D28" s="9">
        <v>7.7800925925925926E-2</v>
      </c>
      <c r="E28" s="33" t="s">
        <v>656</v>
      </c>
      <c r="F28" s="10">
        <v>12.8</v>
      </c>
      <c r="G28" s="10">
        <v>11.2</v>
      </c>
      <c r="H28" s="10">
        <v>12.9</v>
      </c>
      <c r="I28" s="10">
        <v>12.6</v>
      </c>
      <c r="J28" s="10">
        <v>12.3</v>
      </c>
      <c r="K28" s="10">
        <v>12.5</v>
      </c>
      <c r="L28" s="10">
        <v>12.9</v>
      </c>
      <c r="M28" s="10">
        <v>12.2</v>
      </c>
      <c r="N28" s="10">
        <v>12.8</v>
      </c>
      <c r="O28" s="27">
        <f t="shared" si="8"/>
        <v>36.9</v>
      </c>
      <c r="P28" s="27">
        <f t="shared" si="9"/>
        <v>37.4</v>
      </c>
      <c r="Q28" s="27">
        <f t="shared" si="10"/>
        <v>37.900000000000006</v>
      </c>
      <c r="R28" s="28">
        <f t="shared" si="11"/>
        <v>61.8</v>
      </c>
      <c r="S28" s="11" t="s">
        <v>166</v>
      </c>
      <c r="T28" s="11" t="s">
        <v>178</v>
      </c>
      <c r="U28" s="13" t="s">
        <v>459</v>
      </c>
      <c r="V28" s="13" t="s">
        <v>657</v>
      </c>
      <c r="W28" s="13" t="s">
        <v>301</v>
      </c>
      <c r="X28" s="12">
        <v>11</v>
      </c>
      <c r="Y28" s="12">
        <v>12.3</v>
      </c>
      <c r="Z28" s="11" t="s">
        <v>197</v>
      </c>
      <c r="AA28" s="12">
        <v>-0.6</v>
      </c>
      <c r="AB28" s="12" t="s">
        <v>430</v>
      </c>
      <c r="AC28" s="12">
        <v>0.4</v>
      </c>
      <c r="AD28" s="12">
        <v>-1</v>
      </c>
      <c r="AE28" s="12"/>
      <c r="AF28" s="11" t="s">
        <v>434</v>
      </c>
      <c r="AG28" s="11" t="s">
        <v>434</v>
      </c>
      <c r="AH28" s="11" t="s">
        <v>155</v>
      </c>
      <c r="AI28" s="8" t="s">
        <v>171</v>
      </c>
      <c r="AJ28" s="8" t="s">
        <v>702</v>
      </c>
      <c r="AK28" s="31" t="s">
        <v>703</v>
      </c>
    </row>
    <row r="29" spans="1:37" s="5" customFormat="1">
      <c r="A29" s="6">
        <v>44227</v>
      </c>
      <c r="B29" s="34" t="s">
        <v>127</v>
      </c>
      <c r="C29" s="8" t="s">
        <v>559</v>
      </c>
      <c r="D29" s="9">
        <v>8.1261574074074069E-2</v>
      </c>
      <c r="E29" s="33" t="s">
        <v>667</v>
      </c>
      <c r="F29" s="10">
        <v>13.1</v>
      </c>
      <c r="G29" s="10">
        <v>11.8</v>
      </c>
      <c r="H29" s="10">
        <v>13.7</v>
      </c>
      <c r="I29" s="10">
        <v>13.5</v>
      </c>
      <c r="J29" s="10">
        <v>13.4</v>
      </c>
      <c r="K29" s="10">
        <v>13.8</v>
      </c>
      <c r="L29" s="10">
        <v>13.7</v>
      </c>
      <c r="M29" s="10">
        <v>12.1</v>
      </c>
      <c r="N29" s="10">
        <v>12</v>
      </c>
      <c r="O29" s="27">
        <f t="shared" si="8"/>
        <v>38.599999999999994</v>
      </c>
      <c r="P29" s="27">
        <f t="shared" si="9"/>
        <v>40.700000000000003</v>
      </c>
      <c r="Q29" s="27">
        <f t="shared" si="10"/>
        <v>37.799999999999997</v>
      </c>
      <c r="R29" s="28">
        <f t="shared" si="11"/>
        <v>65.5</v>
      </c>
      <c r="S29" s="11" t="s">
        <v>125</v>
      </c>
      <c r="T29" s="11" t="s">
        <v>132</v>
      </c>
      <c r="U29" s="13" t="s">
        <v>326</v>
      </c>
      <c r="V29" s="13" t="s">
        <v>655</v>
      </c>
      <c r="W29" s="13" t="s">
        <v>210</v>
      </c>
      <c r="X29" s="12">
        <v>7.3</v>
      </c>
      <c r="Y29" s="12">
        <v>9.6999999999999993</v>
      </c>
      <c r="Z29" s="11" t="s">
        <v>123</v>
      </c>
      <c r="AA29" s="12">
        <v>1.9</v>
      </c>
      <c r="AB29" s="12">
        <v>-0.7</v>
      </c>
      <c r="AC29" s="12">
        <v>1.9</v>
      </c>
      <c r="AD29" s="12">
        <v>-0.7</v>
      </c>
      <c r="AE29" s="12"/>
      <c r="AF29" s="11" t="s">
        <v>436</v>
      </c>
      <c r="AG29" s="11" t="s">
        <v>434</v>
      </c>
      <c r="AH29" s="11" t="s">
        <v>155</v>
      </c>
      <c r="AI29" s="8" t="s">
        <v>171</v>
      </c>
      <c r="AJ29" s="8" t="s">
        <v>728</v>
      </c>
      <c r="AK29" s="31" t="s">
        <v>727</v>
      </c>
    </row>
    <row r="30" spans="1:37" s="5" customFormat="1">
      <c r="A30" s="6">
        <v>44227</v>
      </c>
      <c r="B30" s="25" t="s">
        <v>126</v>
      </c>
      <c r="C30" s="8" t="s">
        <v>546</v>
      </c>
      <c r="D30" s="9">
        <v>7.8553240740740743E-2</v>
      </c>
      <c r="E30" s="33" t="s">
        <v>679</v>
      </c>
      <c r="F30" s="10">
        <v>13.1</v>
      </c>
      <c r="G30" s="10">
        <v>11.6</v>
      </c>
      <c r="H30" s="10">
        <v>13.5</v>
      </c>
      <c r="I30" s="10">
        <v>13.2</v>
      </c>
      <c r="J30" s="10">
        <v>12.7</v>
      </c>
      <c r="K30" s="10">
        <v>12.1</v>
      </c>
      <c r="L30" s="10">
        <v>12.5</v>
      </c>
      <c r="M30" s="10">
        <v>12</v>
      </c>
      <c r="N30" s="10">
        <v>13</v>
      </c>
      <c r="O30" s="27">
        <f t="shared" si="8"/>
        <v>38.200000000000003</v>
      </c>
      <c r="P30" s="27">
        <f t="shared" si="9"/>
        <v>38</v>
      </c>
      <c r="Q30" s="27">
        <f t="shared" si="10"/>
        <v>37.5</v>
      </c>
      <c r="R30" s="28">
        <f t="shared" si="11"/>
        <v>64.100000000000009</v>
      </c>
      <c r="S30" s="11" t="s">
        <v>125</v>
      </c>
      <c r="T30" s="11" t="s">
        <v>178</v>
      </c>
      <c r="U30" s="13" t="s">
        <v>124</v>
      </c>
      <c r="V30" s="13" t="s">
        <v>292</v>
      </c>
      <c r="W30" s="13" t="s">
        <v>170</v>
      </c>
      <c r="X30" s="12">
        <v>7.3</v>
      </c>
      <c r="Y30" s="12">
        <v>9.6999999999999993</v>
      </c>
      <c r="Z30" s="11" t="s">
        <v>123</v>
      </c>
      <c r="AA30" s="12">
        <v>0.1</v>
      </c>
      <c r="AB30" s="12" t="s">
        <v>430</v>
      </c>
      <c r="AC30" s="12">
        <v>0.8</v>
      </c>
      <c r="AD30" s="12">
        <v>-0.7</v>
      </c>
      <c r="AE30" s="12"/>
      <c r="AF30" s="11" t="s">
        <v>434</v>
      </c>
      <c r="AG30" s="11" t="s">
        <v>434</v>
      </c>
      <c r="AH30" s="11" t="s">
        <v>155</v>
      </c>
      <c r="AI30" s="8" t="s">
        <v>171</v>
      </c>
      <c r="AJ30" s="8" t="s">
        <v>715</v>
      </c>
      <c r="AK30" s="31" t="s">
        <v>716</v>
      </c>
    </row>
  </sheetData>
  <autoFilter ref="A1:AJ3" xr:uid="{00000000-0009-0000-0000-000008000000}"/>
  <phoneticPr fontId="11"/>
  <conditionalFormatting sqref="AF2:AH3">
    <cfRule type="containsText" dxfId="173" priority="178" operator="containsText" text="E">
      <formula>NOT(ISERROR(SEARCH("E",AF2)))</formula>
    </cfRule>
    <cfRule type="containsText" dxfId="172" priority="179" operator="containsText" text="B">
      <formula>NOT(ISERROR(SEARCH("B",AF2)))</formula>
    </cfRule>
    <cfRule type="containsText" dxfId="171" priority="180" operator="containsText" text="A">
      <formula>NOT(ISERROR(SEARCH("A",AF2)))</formula>
    </cfRule>
  </conditionalFormatting>
  <conditionalFormatting sqref="F2:N3">
    <cfRule type="colorScale" priority="830">
      <colorScale>
        <cfvo type="min"/>
        <cfvo type="percentile" val="50"/>
        <cfvo type="max"/>
        <color rgb="FFF8696B"/>
        <color rgb="FFFFEB84"/>
        <color rgb="FF63BE7B"/>
      </colorScale>
    </cfRule>
  </conditionalFormatting>
  <conditionalFormatting sqref="Z2">
    <cfRule type="containsText" dxfId="170" priority="93" operator="containsText" text="D">
      <formula>NOT(ISERROR(SEARCH("D",Z2)))</formula>
    </cfRule>
    <cfRule type="containsText" dxfId="169" priority="94" operator="containsText" text="S">
      <formula>NOT(ISERROR(SEARCH("S",Z2)))</formula>
    </cfRule>
    <cfRule type="containsText" dxfId="168" priority="95" operator="containsText" text="F">
      <formula>NOT(ISERROR(SEARCH("F",Z2)))</formula>
    </cfRule>
    <cfRule type="containsText" dxfId="167" priority="96" operator="containsText" text="E">
      <formula>NOT(ISERROR(SEARCH("E",Z2)))</formula>
    </cfRule>
    <cfRule type="containsText" dxfId="166" priority="97" operator="containsText" text="B">
      <formula>NOT(ISERROR(SEARCH("B",Z2)))</formula>
    </cfRule>
    <cfRule type="containsText" dxfId="165" priority="98" operator="containsText" text="A">
      <formula>NOT(ISERROR(SEARCH("A",Z2)))</formula>
    </cfRule>
  </conditionalFormatting>
  <conditionalFormatting sqref="Z3">
    <cfRule type="containsText" dxfId="164" priority="87" operator="containsText" text="D">
      <formula>NOT(ISERROR(SEARCH("D",Z3)))</formula>
    </cfRule>
    <cfRule type="containsText" dxfId="163" priority="88" operator="containsText" text="S">
      <formula>NOT(ISERROR(SEARCH("S",Z3)))</formula>
    </cfRule>
    <cfRule type="containsText" dxfId="162" priority="89" operator="containsText" text="F">
      <formula>NOT(ISERROR(SEARCH("F",Z3)))</formula>
    </cfRule>
    <cfRule type="containsText" dxfId="161" priority="90" operator="containsText" text="E">
      <formula>NOT(ISERROR(SEARCH("E",Z3)))</formula>
    </cfRule>
    <cfRule type="containsText" dxfId="160" priority="91" operator="containsText" text="B">
      <formula>NOT(ISERROR(SEARCH("B",Z3)))</formula>
    </cfRule>
    <cfRule type="containsText" dxfId="159" priority="92" operator="containsText" text="A">
      <formula>NOT(ISERROR(SEARCH("A",Z3)))</formula>
    </cfRule>
  </conditionalFormatting>
  <conditionalFormatting sqref="AI2:AI3">
    <cfRule type="containsText" dxfId="158" priority="84" operator="containsText" text="E">
      <formula>NOT(ISERROR(SEARCH("E",AI2)))</formula>
    </cfRule>
    <cfRule type="containsText" dxfId="157" priority="85" operator="containsText" text="B">
      <formula>NOT(ISERROR(SEARCH("B",AI2)))</formula>
    </cfRule>
    <cfRule type="containsText" dxfId="156" priority="86" operator="containsText" text="A">
      <formula>NOT(ISERROR(SEARCH("A",AI2)))</formula>
    </cfRule>
  </conditionalFormatting>
  <conditionalFormatting sqref="AF4:AH14">
    <cfRule type="containsText" dxfId="155" priority="80" operator="containsText" text="E">
      <formula>NOT(ISERROR(SEARCH("E",AF4)))</formula>
    </cfRule>
    <cfRule type="containsText" dxfId="154" priority="81" operator="containsText" text="B">
      <formula>NOT(ISERROR(SEARCH("B",AF4)))</formula>
    </cfRule>
    <cfRule type="containsText" dxfId="153" priority="82" operator="containsText" text="A">
      <formula>NOT(ISERROR(SEARCH("A",AF4)))</formula>
    </cfRule>
  </conditionalFormatting>
  <conditionalFormatting sqref="F4:N14">
    <cfRule type="colorScale" priority="83">
      <colorScale>
        <cfvo type="min"/>
        <cfvo type="percentile" val="50"/>
        <cfvo type="max"/>
        <color rgb="FFF8696B"/>
        <color rgb="FFFFEB84"/>
        <color rgb="FF63BE7B"/>
      </colorScale>
    </cfRule>
  </conditionalFormatting>
  <conditionalFormatting sqref="Z4">
    <cfRule type="containsText" dxfId="152" priority="65" operator="containsText" text="D">
      <formula>NOT(ISERROR(SEARCH("D",Z4)))</formula>
    </cfRule>
    <cfRule type="containsText" dxfId="151" priority="66" operator="containsText" text="S">
      <formula>NOT(ISERROR(SEARCH("S",Z4)))</formula>
    </cfRule>
    <cfRule type="containsText" dxfId="150" priority="67" operator="containsText" text="F">
      <formula>NOT(ISERROR(SEARCH("F",Z4)))</formula>
    </cfRule>
    <cfRule type="containsText" dxfId="149" priority="68" operator="containsText" text="E">
      <formula>NOT(ISERROR(SEARCH("E",Z4)))</formula>
    </cfRule>
    <cfRule type="containsText" dxfId="148" priority="69" operator="containsText" text="B">
      <formula>NOT(ISERROR(SEARCH("B",Z4)))</formula>
    </cfRule>
    <cfRule type="containsText" dxfId="147" priority="70" operator="containsText" text="A">
      <formula>NOT(ISERROR(SEARCH("A",Z4)))</formula>
    </cfRule>
  </conditionalFormatting>
  <conditionalFormatting sqref="AI4:AI14">
    <cfRule type="containsText" dxfId="146" priority="62" operator="containsText" text="E">
      <formula>NOT(ISERROR(SEARCH("E",AI4)))</formula>
    </cfRule>
    <cfRule type="containsText" dxfId="145" priority="63" operator="containsText" text="B">
      <formula>NOT(ISERROR(SEARCH("B",AI4)))</formula>
    </cfRule>
    <cfRule type="containsText" dxfId="144" priority="64" operator="containsText" text="A">
      <formula>NOT(ISERROR(SEARCH("A",AI4)))</formula>
    </cfRule>
  </conditionalFormatting>
  <conditionalFormatting sqref="Z5:Z14">
    <cfRule type="containsText" dxfId="143" priority="56" operator="containsText" text="D">
      <formula>NOT(ISERROR(SEARCH("D",Z5)))</formula>
    </cfRule>
    <cfRule type="containsText" dxfId="142" priority="57" operator="containsText" text="S">
      <formula>NOT(ISERROR(SEARCH("S",Z5)))</formula>
    </cfRule>
    <cfRule type="containsText" dxfId="141" priority="58" operator="containsText" text="F">
      <formula>NOT(ISERROR(SEARCH("F",Z5)))</formula>
    </cfRule>
    <cfRule type="containsText" dxfId="140" priority="59" operator="containsText" text="E">
      <formula>NOT(ISERROR(SEARCH("E",Z5)))</formula>
    </cfRule>
    <cfRule type="containsText" dxfId="139" priority="60" operator="containsText" text="B">
      <formula>NOT(ISERROR(SEARCH("B",Z5)))</formula>
    </cfRule>
    <cfRule type="containsText" dxfId="138" priority="61" operator="containsText" text="A">
      <formula>NOT(ISERROR(SEARCH("A",Z5)))</formula>
    </cfRule>
  </conditionalFormatting>
  <conditionalFormatting sqref="AF15:AH20">
    <cfRule type="containsText" dxfId="137" priority="52" operator="containsText" text="E">
      <formula>NOT(ISERROR(SEARCH("E",AF15)))</formula>
    </cfRule>
    <cfRule type="containsText" dxfId="136" priority="53" operator="containsText" text="B">
      <formula>NOT(ISERROR(SEARCH("B",AF15)))</formula>
    </cfRule>
    <cfRule type="containsText" dxfId="135" priority="54" operator="containsText" text="A">
      <formula>NOT(ISERROR(SEARCH("A",AF15)))</formula>
    </cfRule>
  </conditionalFormatting>
  <conditionalFormatting sqref="F15:N20">
    <cfRule type="colorScale" priority="55">
      <colorScale>
        <cfvo type="min"/>
        <cfvo type="percentile" val="50"/>
        <cfvo type="max"/>
        <color rgb="FFF8696B"/>
        <color rgb="FFFFEB84"/>
        <color rgb="FF63BE7B"/>
      </colorScale>
    </cfRule>
  </conditionalFormatting>
  <conditionalFormatting sqref="AI15:AI20">
    <cfRule type="containsText" dxfId="134" priority="49" operator="containsText" text="E">
      <formula>NOT(ISERROR(SEARCH("E",AI15)))</formula>
    </cfRule>
    <cfRule type="containsText" dxfId="133" priority="50" operator="containsText" text="B">
      <formula>NOT(ISERROR(SEARCH("B",AI15)))</formula>
    </cfRule>
    <cfRule type="containsText" dxfId="132" priority="51" operator="containsText" text="A">
      <formula>NOT(ISERROR(SEARCH("A",AI15)))</formula>
    </cfRule>
  </conditionalFormatting>
  <conditionalFormatting sqref="Z15:Z20">
    <cfRule type="containsText" dxfId="131" priority="37" operator="containsText" text="D">
      <formula>NOT(ISERROR(SEARCH("D",Z15)))</formula>
    </cfRule>
    <cfRule type="containsText" dxfId="130" priority="38" operator="containsText" text="S">
      <formula>NOT(ISERROR(SEARCH("S",Z15)))</formula>
    </cfRule>
    <cfRule type="containsText" dxfId="129" priority="39" operator="containsText" text="F">
      <formula>NOT(ISERROR(SEARCH("F",Z15)))</formula>
    </cfRule>
    <cfRule type="containsText" dxfId="128" priority="40" operator="containsText" text="E">
      <formula>NOT(ISERROR(SEARCH("E",Z15)))</formula>
    </cfRule>
    <cfRule type="containsText" dxfId="127" priority="41" operator="containsText" text="B">
      <formula>NOT(ISERROR(SEARCH("B",Z15)))</formula>
    </cfRule>
    <cfRule type="containsText" dxfId="126" priority="42" operator="containsText" text="A">
      <formula>NOT(ISERROR(SEARCH("A",Z15)))</formula>
    </cfRule>
  </conditionalFormatting>
  <conditionalFormatting sqref="AF21:AH25">
    <cfRule type="containsText" dxfId="125" priority="33" operator="containsText" text="E">
      <formula>NOT(ISERROR(SEARCH("E",AF21)))</formula>
    </cfRule>
    <cfRule type="containsText" dxfId="124" priority="34" operator="containsText" text="B">
      <formula>NOT(ISERROR(SEARCH("B",AF21)))</formula>
    </cfRule>
    <cfRule type="containsText" dxfId="123" priority="35" operator="containsText" text="A">
      <formula>NOT(ISERROR(SEARCH("A",AF21)))</formula>
    </cfRule>
  </conditionalFormatting>
  <conditionalFormatting sqref="F21:N24">
    <cfRule type="colorScale" priority="36">
      <colorScale>
        <cfvo type="min"/>
        <cfvo type="percentile" val="50"/>
        <cfvo type="max"/>
        <color rgb="FFF8696B"/>
        <color rgb="FFFFEB84"/>
        <color rgb="FF63BE7B"/>
      </colorScale>
    </cfRule>
  </conditionalFormatting>
  <conditionalFormatting sqref="AI21:AI22">
    <cfRule type="containsText" dxfId="122" priority="30" operator="containsText" text="E">
      <formula>NOT(ISERROR(SEARCH("E",AI21)))</formula>
    </cfRule>
    <cfRule type="containsText" dxfId="121" priority="31" operator="containsText" text="B">
      <formula>NOT(ISERROR(SEARCH("B",AI21)))</formula>
    </cfRule>
    <cfRule type="containsText" dxfId="120" priority="32" operator="containsText" text="A">
      <formula>NOT(ISERROR(SEARCH("A",AI21)))</formula>
    </cfRule>
  </conditionalFormatting>
  <conditionalFormatting sqref="Z21:Z25">
    <cfRule type="containsText" dxfId="119" priority="24" operator="containsText" text="D">
      <formula>NOT(ISERROR(SEARCH("D",Z21)))</formula>
    </cfRule>
    <cfRule type="containsText" dxfId="118" priority="25" operator="containsText" text="S">
      <formula>NOT(ISERROR(SEARCH("S",Z21)))</formula>
    </cfRule>
    <cfRule type="containsText" dxfId="117" priority="26" operator="containsText" text="F">
      <formula>NOT(ISERROR(SEARCH("F",Z21)))</formula>
    </cfRule>
    <cfRule type="containsText" dxfId="116" priority="27" operator="containsText" text="E">
      <formula>NOT(ISERROR(SEARCH("E",Z21)))</formula>
    </cfRule>
    <cfRule type="containsText" dxfId="115" priority="28" operator="containsText" text="B">
      <formula>NOT(ISERROR(SEARCH("B",Z21)))</formula>
    </cfRule>
    <cfRule type="containsText" dxfId="114" priority="29" operator="containsText" text="A">
      <formula>NOT(ISERROR(SEARCH("A",Z21)))</formula>
    </cfRule>
  </conditionalFormatting>
  <conditionalFormatting sqref="F25:N25">
    <cfRule type="colorScale" priority="23">
      <colorScale>
        <cfvo type="min"/>
        <cfvo type="percentile" val="50"/>
        <cfvo type="max"/>
        <color rgb="FFF8696B"/>
        <color rgb="FFFFEB84"/>
        <color rgb="FF63BE7B"/>
      </colorScale>
    </cfRule>
  </conditionalFormatting>
  <conditionalFormatting sqref="AI23:AI25">
    <cfRule type="containsText" dxfId="113" priority="20" operator="containsText" text="E">
      <formula>NOT(ISERROR(SEARCH("E",AI23)))</formula>
    </cfRule>
    <cfRule type="containsText" dxfId="112" priority="21" operator="containsText" text="B">
      <formula>NOT(ISERROR(SEARCH("B",AI23)))</formula>
    </cfRule>
    <cfRule type="containsText" dxfId="111" priority="22" operator="containsText" text="A">
      <formula>NOT(ISERROR(SEARCH("A",AI23)))</formula>
    </cfRule>
  </conditionalFormatting>
  <conditionalFormatting sqref="AF26:AH29 AF30:AG30">
    <cfRule type="containsText" dxfId="110" priority="17" operator="containsText" text="E">
      <formula>NOT(ISERROR(SEARCH("E",AF26)))</formula>
    </cfRule>
    <cfRule type="containsText" dxfId="109" priority="18" operator="containsText" text="B">
      <formula>NOT(ISERROR(SEARCH("B",AF26)))</formula>
    </cfRule>
    <cfRule type="containsText" dxfId="108" priority="19" operator="containsText" text="A">
      <formula>NOT(ISERROR(SEARCH("A",AF26)))</formula>
    </cfRule>
  </conditionalFormatting>
  <conditionalFormatting sqref="Z26:Z30">
    <cfRule type="containsText" dxfId="107" priority="11" operator="containsText" text="D">
      <formula>NOT(ISERROR(SEARCH("D",Z26)))</formula>
    </cfRule>
    <cfRule type="containsText" dxfId="106" priority="12" operator="containsText" text="S">
      <formula>NOT(ISERROR(SEARCH("S",Z26)))</formula>
    </cfRule>
    <cfRule type="containsText" dxfId="105" priority="13" operator="containsText" text="F">
      <formula>NOT(ISERROR(SEARCH("F",Z26)))</formula>
    </cfRule>
    <cfRule type="containsText" dxfId="104" priority="14" operator="containsText" text="E">
      <formula>NOT(ISERROR(SEARCH("E",Z26)))</formula>
    </cfRule>
    <cfRule type="containsText" dxfId="103" priority="15" operator="containsText" text="B">
      <formula>NOT(ISERROR(SEARCH("B",Z26)))</formula>
    </cfRule>
    <cfRule type="containsText" dxfId="102" priority="16" operator="containsText" text="A">
      <formula>NOT(ISERROR(SEARCH("A",Z26)))</formula>
    </cfRule>
  </conditionalFormatting>
  <conditionalFormatting sqref="F26:N30">
    <cfRule type="colorScale" priority="10">
      <colorScale>
        <cfvo type="min"/>
        <cfvo type="percentile" val="50"/>
        <cfvo type="max"/>
        <color rgb="FFF8696B"/>
        <color rgb="FFFFEB84"/>
        <color rgb="FF63BE7B"/>
      </colorScale>
    </cfRule>
  </conditionalFormatting>
  <conditionalFormatting sqref="AH30">
    <cfRule type="containsText" dxfId="101" priority="4" operator="containsText" text="E">
      <formula>NOT(ISERROR(SEARCH("E",AH30)))</formula>
    </cfRule>
    <cfRule type="containsText" dxfId="100" priority="5" operator="containsText" text="B">
      <formula>NOT(ISERROR(SEARCH("B",AH30)))</formula>
    </cfRule>
    <cfRule type="containsText" dxfId="99" priority="6" operator="containsText" text="A">
      <formula>NOT(ISERROR(SEARCH("A",AH30)))</formula>
    </cfRule>
  </conditionalFormatting>
  <conditionalFormatting sqref="AI26:AI30">
    <cfRule type="containsText" dxfId="98" priority="1" operator="containsText" text="E">
      <formula>NOT(ISERROR(SEARCH("E",AI26)))</formula>
    </cfRule>
    <cfRule type="containsText" dxfId="97" priority="2" operator="containsText" text="B">
      <formula>NOT(ISERROR(SEARCH("B",AI26)))</formula>
    </cfRule>
    <cfRule type="containsText" dxfId="96" priority="3" operator="containsText" text="A">
      <formula>NOT(ISERROR(SEARCH("A",AI26)))</formula>
    </cfRule>
  </conditionalFormatting>
  <dataValidations count="1">
    <dataValidation type="list" allowBlank="1" showInputMessage="1" showErrorMessage="1" sqref="AI2:AI30" xr:uid="{928130C1-B67A-3E42-AC88-949278EE51BF}">
      <formula1>"強風,外差し,イン先行,凍結防止"</formula1>
    </dataValidation>
  </dataValidations>
  <pageMargins left="0.7" right="0.7" top="0.75" bottom="0.75" header="0.3" footer="0.3"/>
  <pageSetup paperSize="9" orientation="portrait" horizontalDpi="4294967292" verticalDpi="4294967292"/>
  <ignoredErrors>
    <ignoredError sqref="O2:R3 O4:R14 O15:R20 O21:R25 O26:R3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K11"/>
  <sheetViews>
    <sheetView workbookViewId="0">
      <pane xSplit="5" ySplit="1" topLeftCell="V2" activePane="bottomRight" state="frozen"/>
      <selection activeCell="E15" sqref="E15"/>
      <selection pane="topRight" activeCell="E15" sqref="E15"/>
      <selection pane="bottomLeft" activeCell="E15" sqref="E15"/>
      <selection pane="bottomRight" activeCell="AA10" sqref="AA10:AG10"/>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31</v>
      </c>
      <c r="G1" s="1" t="s">
        <v>32</v>
      </c>
      <c r="H1" s="1" t="s">
        <v>33</v>
      </c>
      <c r="I1" s="1" t="s">
        <v>34</v>
      </c>
      <c r="J1" s="1" t="s">
        <v>35</v>
      </c>
      <c r="K1" s="1" t="s">
        <v>36</v>
      </c>
      <c r="L1" s="1" t="s">
        <v>37</v>
      </c>
      <c r="M1" s="1" t="s">
        <v>38</v>
      </c>
      <c r="N1" s="1" t="s">
        <v>39</v>
      </c>
      <c r="O1" s="1" t="s">
        <v>40</v>
      </c>
      <c r="P1" s="1" t="s">
        <v>41</v>
      </c>
      <c r="Q1" s="1" t="s">
        <v>30</v>
      </c>
      <c r="R1" s="1" t="s">
        <v>4</v>
      </c>
      <c r="S1" s="2" t="s">
        <v>17</v>
      </c>
      <c r="T1" s="2" t="s">
        <v>5</v>
      </c>
      <c r="U1" s="3" t="s">
        <v>6</v>
      </c>
      <c r="V1" s="3" t="s">
        <v>7</v>
      </c>
      <c r="W1" s="3" t="s">
        <v>8</v>
      </c>
      <c r="X1" s="4" t="s">
        <v>118</v>
      </c>
      <c r="Y1" s="4" t="s">
        <v>119</v>
      </c>
      <c r="Z1" s="4" t="s">
        <v>153</v>
      </c>
      <c r="AA1" s="4" t="s">
        <v>9</v>
      </c>
      <c r="AB1" s="4" t="s">
        <v>111</v>
      </c>
      <c r="AC1" s="4" t="s">
        <v>10</v>
      </c>
      <c r="AD1" s="4" t="s">
        <v>11</v>
      </c>
      <c r="AE1" s="4"/>
      <c r="AF1" s="4" t="s">
        <v>12</v>
      </c>
      <c r="AG1" s="4" t="s">
        <v>13</v>
      </c>
      <c r="AH1" s="4" t="s">
        <v>62</v>
      </c>
      <c r="AI1" s="4" t="s">
        <v>84</v>
      </c>
      <c r="AJ1" s="1" t="s">
        <v>14</v>
      </c>
      <c r="AK1" s="22" t="s">
        <v>120</v>
      </c>
    </row>
    <row r="2" spans="1:37" s="5" customFormat="1">
      <c r="A2" s="6">
        <v>43835</v>
      </c>
      <c r="B2" s="7" t="s">
        <v>138</v>
      </c>
      <c r="C2" s="8" t="s">
        <v>159</v>
      </c>
      <c r="D2" s="9">
        <v>8.3437499999999998E-2</v>
      </c>
      <c r="E2" s="32" t="s">
        <v>183</v>
      </c>
      <c r="F2" s="29">
        <v>7.6</v>
      </c>
      <c r="G2" s="10">
        <v>11.9</v>
      </c>
      <c r="H2" s="10">
        <v>11.6</v>
      </c>
      <c r="I2" s="10">
        <v>13</v>
      </c>
      <c r="J2" s="10">
        <v>13.3</v>
      </c>
      <c r="K2" s="10">
        <v>12.6</v>
      </c>
      <c r="L2" s="10">
        <v>13</v>
      </c>
      <c r="M2" s="10">
        <v>13.4</v>
      </c>
      <c r="N2" s="10">
        <v>12.2</v>
      </c>
      <c r="O2" s="10">
        <v>12.3</v>
      </c>
      <c r="P2" s="27">
        <f t="shared" ref="P2:P9" si="0">SUM(F2:H2)</f>
        <v>31.1</v>
      </c>
      <c r="Q2" s="27">
        <f t="shared" ref="Q2:Q9" si="1">SUM(I2:L2)</f>
        <v>51.9</v>
      </c>
      <c r="R2" s="27">
        <f t="shared" ref="R2:R9" si="2">SUM(M2:O2)</f>
        <v>37.900000000000006</v>
      </c>
      <c r="S2" s="11" t="s">
        <v>215</v>
      </c>
      <c r="T2" s="11" t="s">
        <v>182</v>
      </c>
      <c r="U2" s="13" t="s">
        <v>161</v>
      </c>
      <c r="V2" s="13" t="s">
        <v>184</v>
      </c>
      <c r="W2" s="13" t="s">
        <v>185</v>
      </c>
      <c r="X2" s="12">
        <v>4.2</v>
      </c>
      <c r="Y2" s="12">
        <v>4.7</v>
      </c>
      <c r="Z2" s="11" t="s">
        <v>157</v>
      </c>
      <c r="AA2" s="11">
        <v>-1.4</v>
      </c>
      <c r="AB2" s="11" t="s">
        <v>430</v>
      </c>
      <c r="AC2" s="11">
        <v>-0.9</v>
      </c>
      <c r="AD2" s="11">
        <v>-0.5</v>
      </c>
      <c r="AE2" s="11" t="s">
        <v>437</v>
      </c>
      <c r="AF2" s="11" t="s">
        <v>438</v>
      </c>
      <c r="AG2" s="11" t="s">
        <v>432</v>
      </c>
      <c r="AH2" s="11" t="s">
        <v>157</v>
      </c>
      <c r="AI2" s="8" t="s">
        <v>171</v>
      </c>
      <c r="AJ2" s="8" t="s">
        <v>187</v>
      </c>
      <c r="AK2" s="31" t="s">
        <v>186</v>
      </c>
    </row>
    <row r="3" spans="1:37" s="5" customFormat="1">
      <c r="A3" s="6">
        <v>43835</v>
      </c>
      <c r="B3" s="7" t="s">
        <v>128</v>
      </c>
      <c r="C3" s="8" t="s">
        <v>159</v>
      </c>
      <c r="D3" s="9">
        <v>8.3368055555555556E-2</v>
      </c>
      <c r="E3" s="32" t="s">
        <v>217</v>
      </c>
      <c r="F3" s="29">
        <v>7.4</v>
      </c>
      <c r="G3" s="10">
        <v>11</v>
      </c>
      <c r="H3" s="10">
        <v>11.5</v>
      </c>
      <c r="I3" s="10">
        <v>13.7</v>
      </c>
      <c r="J3" s="10">
        <v>13</v>
      </c>
      <c r="K3" s="10">
        <v>12.7</v>
      </c>
      <c r="L3" s="10">
        <v>12.7</v>
      </c>
      <c r="M3" s="10">
        <v>12.8</v>
      </c>
      <c r="N3" s="10">
        <v>12.7</v>
      </c>
      <c r="O3" s="10">
        <v>12.8</v>
      </c>
      <c r="P3" s="27">
        <f t="shared" si="0"/>
        <v>29.9</v>
      </c>
      <c r="Q3" s="27">
        <f t="shared" si="1"/>
        <v>52.099999999999994</v>
      </c>
      <c r="R3" s="27">
        <f t="shared" si="2"/>
        <v>38.299999999999997</v>
      </c>
      <c r="S3" s="11" t="s">
        <v>215</v>
      </c>
      <c r="T3" s="11" t="s">
        <v>216</v>
      </c>
      <c r="U3" s="13" t="s">
        <v>219</v>
      </c>
      <c r="V3" s="13" t="s">
        <v>220</v>
      </c>
      <c r="W3" s="13" t="s">
        <v>221</v>
      </c>
      <c r="X3" s="12">
        <v>4.2</v>
      </c>
      <c r="Y3" s="12">
        <v>4.7</v>
      </c>
      <c r="Z3" s="11" t="s">
        <v>157</v>
      </c>
      <c r="AA3" s="11">
        <v>0.6</v>
      </c>
      <c r="AB3" s="11" t="s">
        <v>430</v>
      </c>
      <c r="AC3" s="11">
        <v>1.1000000000000001</v>
      </c>
      <c r="AD3" s="11">
        <v>-0.5</v>
      </c>
      <c r="AE3" s="11"/>
      <c r="AF3" s="11" t="s">
        <v>433</v>
      </c>
      <c r="AG3" s="11" t="s">
        <v>434</v>
      </c>
      <c r="AH3" s="11" t="s">
        <v>157</v>
      </c>
      <c r="AI3" s="8" t="s">
        <v>171</v>
      </c>
      <c r="AJ3" s="8" t="s">
        <v>218</v>
      </c>
      <c r="AK3" s="31" t="s">
        <v>222</v>
      </c>
    </row>
    <row r="4" spans="1:37" s="5" customFormat="1">
      <c r="A4" s="6">
        <v>44205</v>
      </c>
      <c r="B4" s="7" t="s">
        <v>249</v>
      </c>
      <c r="C4" s="8" t="s">
        <v>159</v>
      </c>
      <c r="D4" s="9">
        <v>8.4722222222222213E-2</v>
      </c>
      <c r="E4" s="32" t="s">
        <v>270</v>
      </c>
      <c r="F4" s="29">
        <v>7.4</v>
      </c>
      <c r="G4" s="10">
        <v>11.1</v>
      </c>
      <c r="H4" s="10">
        <v>11.7</v>
      </c>
      <c r="I4" s="10">
        <v>13.5</v>
      </c>
      <c r="J4" s="10">
        <v>13.3</v>
      </c>
      <c r="K4" s="10">
        <v>12.6</v>
      </c>
      <c r="L4" s="10">
        <v>12.7</v>
      </c>
      <c r="M4" s="10">
        <v>13.2</v>
      </c>
      <c r="N4" s="10">
        <v>13.2</v>
      </c>
      <c r="O4" s="10">
        <v>13.3</v>
      </c>
      <c r="P4" s="27">
        <f t="shared" si="0"/>
        <v>30.2</v>
      </c>
      <c r="Q4" s="27">
        <f t="shared" si="1"/>
        <v>52.099999999999994</v>
      </c>
      <c r="R4" s="27">
        <f t="shared" si="2"/>
        <v>39.700000000000003</v>
      </c>
      <c r="S4" s="11" t="s">
        <v>215</v>
      </c>
      <c r="T4" s="11" t="s">
        <v>269</v>
      </c>
      <c r="U4" s="13" t="s">
        <v>271</v>
      </c>
      <c r="V4" s="13" t="s">
        <v>184</v>
      </c>
      <c r="W4" s="13" t="s">
        <v>272</v>
      </c>
      <c r="X4" s="12">
        <v>2.1</v>
      </c>
      <c r="Y4" s="12">
        <v>2.7</v>
      </c>
      <c r="Z4" s="11" t="s">
        <v>314</v>
      </c>
      <c r="AA4" s="11">
        <v>-0.3</v>
      </c>
      <c r="AB4" s="11" t="s">
        <v>430</v>
      </c>
      <c r="AC4" s="11" t="s">
        <v>435</v>
      </c>
      <c r="AD4" s="11">
        <v>-0.3</v>
      </c>
      <c r="AE4" s="11"/>
      <c r="AF4" s="11" t="s">
        <v>432</v>
      </c>
      <c r="AG4" s="11" t="s">
        <v>432</v>
      </c>
      <c r="AH4" s="11" t="s">
        <v>252</v>
      </c>
      <c r="AI4" s="8" t="s">
        <v>171</v>
      </c>
      <c r="AJ4" s="8" t="s">
        <v>273</v>
      </c>
      <c r="AK4" s="31" t="s">
        <v>274</v>
      </c>
    </row>
    <row r="5" spans="1:37" s="5" customFormat="1">
      <c r="A5" s="6">
        <v>44206</v>
      </c>
      <c r="B5" s="7" t="s">
        <v>250</v>
      </c>
      <c r="C5" s="8" t="s">
        <v>159</v>
      </c>
      <c r="D5" s="9">
        <v>8.4062499999999998E-2</v>
      </c>
      <c r="E5" s="32" t="s">
        <v>340</v>
      </c>
      <c r="F5" s="29">
        <v>7.7</v>
      </c>
      <c r="G5" s="10">
        <v>11.8</v>
      </c>
      <c r="H5" s="10">
        <v>12</v>
      </c>
      <c r="I5" s="10">
        <v>13.6</v>
      </c>
      <c r="J5" s="10">
        <v>13.4</v>
      </c>
      <c r="K5" s="10">
        <v>12.8</v>
      </c>
      <c r="L5" s="10">
        <v>12.8</v>
      </c>
      <c r="M5" s="10">
        <v>12.5</v>
      </c>
      <c r="N5" s="10">
        <v>12.1</v>
      </c>
      <c r="O5" s="10">
        <v>12.6</v>
      </c>
      <c r="P5" s="27">
        <f t="shared" si="0"/>
        <v>31.5</v>
      </c>
      <c r="Q5" s="27">
        <f t="shared" si="1"/>
        <v>52.599999999999994</v>
      </c>
      <c r="R5" s="27">
        <f t="shared" si="2"/>
        <v>37.200000000000003</v>
      </c>
      <c r="S5" s="11" t="s">
        <v>160</v>
      </c>
      <c r="T5" s="11" t="s">
        <v>339</v>
      </c>
      <c r="U5" s="13" t="s">
        <v>341</v>
      </c>
      <c r="V5" s="13" t="s">
        <v>342</v>
      </c>
      <c r="W5" s="13" t="s">
        <v>343</v>
      </c>
      <c r="X5" s="12">
        <v>2</v>
      </c>
      <c r="Y5" s="12">
        <v>3.1</v>
      </c>
      <c r="Z5" s="11" t="s">
        <v>314</v>
      </c>
      <c r="AA5" s="11">
        <v>0.8</v>
      </c>
      <c r="AB5" s="11">
        <v>-0.4</v>
      </c>
      <c r="AC5" s="11">
        <v>0.6</v>
      </c>
      <c r="AD5" s="11">
        <v>-0.2</v>
      </c>
      <c r="AE5" s="11"/>
      <c r="AF5" s="11" t="s">
        <v>434</v>
      </c>
      <c r="AG5" s="11" t="s">
        <v>432</v>
      </c>
      <c r="AH5" s="11" t="s">
        <v>252</v>
      </c>
      <c r="AI5" s="8" t="s">
        <v>171</v>
      </c>
      <c r="AJ5" s="8" t="s">
        <v>416</v>
      </c>
      <c r="AK5" s="31" t="s">
        <v>417</v>
      </c>
    </row>
    <row r="6" spans="1:37" s="5" customFormat="1">
      <c r="A6" s="6">
        <v>44213</v>
      </c>
      <c r="B6" s="7" t="s">
        <v>138</v>
      </c>
      <c r="C6" s="8" t="s">
        <v>159</v>
      </c>
      <c r="D6" s="9">
        <v>8.4745370370370374E-2</v>
      </c>
      <c r="E6" s="32" t="s">
        <v>474</v>
      </c>
      <c r="F6" s="29">
        <v>7.4</v>
      </c>
      <c r="G6" s="10">
        <v>11.3</v>
      </c>
      <c r="H6" s="10">
        <v>12.4</v>
      </c>
      <c r="I6" s="10">
        <v>14.1</v>
      </c>
      <c r="J6" s="10">
        <v>13.5</v>
      </c>
      <c r="K6" s="10">
        <v>12.7</v>
      </c>
      <c r="L6" s="10">
        <v>12.6</v>
      </c>
      <c r="M6" s="10">
        <v>12.6</v>
      </c>
      <c r="N6" s="10">
        <v>12.4</v>
      </c>
      <c r="O6" s="10">
        <v>13.2</v>
      </c>
      <c r="P6" s="27">
        <f t="shared" si="0"/>
        <v>31.1</v>
      </c>
      <c r="Q6" s="27">
        <f t="shared" si="1"/>
        <v>52.9</v>
      </c>
      <c r="R6" s="27">
        <f t="shared" si="2"/>
        <v>38.200000000000003</v>
      </c>
      <c r="S6" s="11" t="s">
        <v>215</v>
      </c>
      <c r="T6" s="11" t="s">
        <v>473</v>
      </c>
      <c r="U6" s="13" t="s">
        <v>342</v>
      </c>
      <c r="V6" s="13" t="s">
        <v>475</v>
      </c>
      <c r="W6" s="13" t="s">
        <v>476</v>
      </c>
      <c r="X6" s="12">
        <v>2.4</v>
      </c>
      <c r="Y6" s="12">
        <v>2.9</v>
      </c>
      <c r="Z6" s="11" t="s">
        <v>314</v>
      </c>
      <c r="AA6" s="11">
        <v>-0.1</v>
      </c>
      <c r="AB6" s="11" t="s">
        <v>430</v>
      </c>
      <c r="AC6" s="11">
        <v>0.2</v>
      </c>
      <c r="AD6" s="11">
        <v>-0.3</v>
      </c>
      <c r="AE6" s="11"/>
      <c r="AF6" s="11" t="s">
        <v>432</v>
      </c>
      <c r="AG6" s="11" t="s">
        <v>434</v>
      </c>
      <c r="AH6" s="11" t="s">
        <v>157</v>
      </c>
      <c r="AI6" s="8"/>
      <c r="AJ6" s="8" t="s">
        <v>533</v>
      </c>
      <c r="AK6" s="31" t="s">
        <v>534</v>
      </c>
    </row>
    <row r="7" spans="1:37" s="5" customFormat="1">
      <c r="A7" s="6">
        <v>44219</v>
      </c>
      <c r="B7" s="7" t="s">
        <v>250</v>
      </c>
      <c r="C7" s="8" t="s">
        <v>547</v>
      </c>
      <c r="D7" s="9">
        <v>8.3391203703703717E-2</v>
      </c>
      <c r="E7" s="32" t="s">
        <v>557</v>
      </c>
      <c r="F7" s="29">
        <v>7.5</v>
      </c>
      <c r="G7" s="10">
        <v>11.4</v>
      </c>
      <c r="H7" s="10">
        <v>12.1</v>
      </c>
      <c r="I7" s="10">
        <v>14</v>
      </c>
      <c r="J7" s="10">
        <v>12.8</v>
      </c>
      <c r="K7" s="10">
        <v>12.5</v>
      </c>
      <c r="L7" s="10">
        <v>12.3</v>
      </c>
      <c r="M7" s="10">
        <v>12.6</v>
      </c>
      <c r="N7" s="10">
        <v>12.4</v>
      </c>
      <c r="O7" s="10">
        <v>12.9</v>
      </c>
      <c r="P7" s="27">
        <f t="shared" si="0"/>
        <v>31</v>
      </c>
      <c r="Q7" s="27">
        <f t="shared" si="1"/>
        <v>51.599999999999994</v>
      </c>
      <c r="R7" s="27">
        <f t="shared" si="2"/>
        <v>37.9</v>
      </c>
      <c r="S7" s="11" t="s">
        <v>215</v>
      </c>
      <c r="T7" s="11" t="s">
        <v>216</v>
      </c>
      <c r="U7" s="13" t="s">
        <v>342</v>
      </c>
      <c r="V7" s="13" t="s">
        <v>343</v>
      </c>
      <c r="W7" s="13" t="s">
        <v>343</v>
      </c>
      <c r="X7" s="12">
        <v>2.1</v>
      </c>
      <c r="Y7" s="12">
        <v>2.2999999999999998</v>
      </c>
      <c r="Z7" s="11" t="s">
        <v>252</v>
      </c>
      <c r="AA7" s="11" t="s">
        <v>435</v>
      </c>
      <c r="AB7" s="11">
        <v>-0.2</v>
      </c>
      <c r="AC7" s="11">
        <v>1.1000000000000001</v>
      </c>
      <c r="AD7" s="11">
        <v>-1.3</v>
      </c>
      <c r="AE7" s="11"/>
      <c r="AF7" s="11" t="s">
        <v>433</v>
      </c>
      <c r="AG7" s="11" t="s">
        <v>432</v>
      </c>
      <c r="AH7" s="11" t="s">
        <v>252</v>
      </c>
      <c r="AI7" s="8"/>
      <c r="AJ7" s="8" t="s">
        <v>561</v>
      </c>
      <c r="AK7" s="31" t="s">
        <v>562</v>
      </c>
    </row>
    <row r="8" spans="1:37" s="5" customFormat="1">
      <c r="A8" s="6">
        <v>44220</v>
      </c>
      <c r="B8" s="7" t="s">
        <v>138</v>
      </c>
      <c r="C8" s="8" t="s">
        <v>579</v>
      </c>
      <c r="D8" s="9">
        <v>8.2685185185185181E-2</v>
      </c>
      <c r="E8" s="33" t="s">
        <v>578</v>
      </c>
      <c r="F8" s="29">
        <v>7.3</v>
      </c>
      <c r="G8" s="10">
        <v>11.4</v>
      </c>
      <c r="H8" s="10">
        <v>11.7</v>
      </c>
      <c r="I8" s="10">
        <v>13.7</v>
      </c>
      <c r="J8" s="10">
        <v>13.5</v>
      </c>
      <c r="K8" s="10">
        <v>12.6</v>
      </c>
      <c r="L8" s="10">
        <v>12.7</v>
      </c>
      <c r="M8" s="10">
        <v>12.5</v>
      </c>
      <c r="N8" s="10">
        <v>11.8</v>
      </c>
      <c r="O8" s="10">
        <v>12.2</v>
      </c>
      <c r="P8" s="27">
        <f t="shared" si="0"/>
        <v>30.4</v>
      </c>
      <c r="Q8" s="27">
        <f t="shared" si="1"/>
        <v>52.5</v>
      </c>
      <c r="R8" s="27">
        <f t="shared" si="2"/>
        <v>36.5</v>
      </c>
      <c r="S8" s="11" t="s">
        <v>160</v>
      </c>
      <c r="T8" s="11" t="s">
        <v>580</v>
      </c>
      <c r="U8" s="13" t="s">
        <v>581</v>
      </c>
      <c r="V8" s="13" t="s">
        <v>272</v>
      </c>
      <c r="W8" s="13" t="s">
        <v>576</v>
      </c>
      <c r="X8" s="12">
        <v>14.4</v>
      </c>
      <c r="Y8" s="12">
        <v>15</v>
      </c>
      <c r="Z8" s="11" t="s">
        <v>121</v>
      </c>
      <c r="AA8" s="11">
        <v>-2.9</v>
      </c>
      <c r="AB8" s="11">
        <v>-0.7</v>
      </c>
      <c r="AC8" s="11">
        <v>-0.6</v>
      </c>
      <c r="AD8" s="11">
        <v>-3</v>
      </c>
      <c r="AE8" s="11"/>
      <c r="AF8" s="11" t="s">
        <v>431</v>
      </c>
      <c r="AG8" s="11" t="s">
        <v>432</v>
      </c>
      <c r="AH8" s="11" t="s">
        <v>252</v>
      </c>
      <c r="AI8" s="8" t="s">
        <v>329</v>
      </c>
      <c r="AJ8" s="8" t="s">
        <v>613</v>
      </c>
      <c r="AK8" s="31" t="s">
        <v>612</v>
      </c>
    </row>
    <row r="9" spans="1:37" s="5" customFormat="1">
      <c r="A9" s="6">
        <v>44220</v>
      </c>
      <c r="B9" s="7" t="s">
        <v>128</v>
      </c>
      <c r="C9" s="8" t="s">
        <v>596</v>
      </c>
      <c r="D9" s="9">
        <v>8.1990740740740739E-2</v>
      </c>
      <c r="E9" s="32" t="s">
        <v>595</v>
      </c>
      <c r="F9" s="29">
        <v>7.2</v>
      </c>
      <c r="G9" s="10">
        <v>11.3</v>
      </c>
      <c r="H9" s="10">
        <v>12.1</v>
      </c>
      <c r="I9" s="10">
        <v>13.6</v>
      </c>
      <c r="J9" s="10">
        <v>12.8</v>
      </c>
      <c r="K9" s="10">
        <v>12.6</v>
      </c>
      <c r="L9" s="10">
        <v>12.4</v>
      </c>
      <c r="M9" s="10">
        <v>12.6</v>
      </c>
      <c r="N9" s="10">
        <v>11.8</v>
      </c>
      <c r="O9" s="10">
        <v>12</v>
      </c>
      <c r="P9" s="27">
        <f t="shared" si="0"/>
        <v>30.6</v>
      </c>
      <c r="Q9" s="27">
        <f t="shared" si="1"/>
        <v>51.4</v>
      </c>
      <c r="R9" s="27">
        <f t="shared" si="2"/>
        <v>36.4</v>
      </c>
      <c r="S9" s="11" t="s">
        <v>160</v>
      </c>
      <c r="T9" s="11" t="s">
        <v>580</v>
      </c>
      <c r="U9" s="13" t="s">
        <v>221</v>
      </c>
      <c r="V9" s="13" t="s">
        <v>597</v>
      </c>
      <c r="W9" s="13" t="s">
        <v>597</v>
      </c>
      <c r="X9" s="12">
        <v>14.4</v>
      </c>
      <c r="Y9" s="12">
        <v>15</v>
      </c>
      <c r="Z9" s="11" t="s">
        <v>121</v>
      </c>
      <c r="AA9" s="11">
        <v>-1.3</v>
      </c>
      <c r="AB9" s="11">
        <v>-0.4</v>
      </c>
      <c r="AC9" s="11">
        <v>0.6</v>
      </c>
      <c r="AD9" s="11">
        <v>-2.2999999999999998</v>
      </c>
      <c r="AE9" s="11"/>
      <c r="AF9" s="11" t="s">
        <v>434</v>
      </c>
      <c r="AG9" s="11" t="s">
        <v>434</v>
      </c>
      <c r="AH9" s="11" t="s">
        <v>157</v>
      </c>
      <c r="AI9" s="8" t="s">
        <v>329</v>
      </c>
      <c r="AJ9" s="8" t="s">
        <v>614</v>
      </c>
      <c r="AK9" s="31" t="s">
        <v>615</v>
      </c>
    </row>
    <row r="10" spans="1:37" s="5" customFormat="1">
      <c r="A10" s="6">
        <v>44226</v>
      </c>
      <c r="B10" s="7" t="s">
        <v>642</v>
      </c>
      <c r="C10" s="8" t="s">
        <v>662</v>
      </c>
      <c r="D10" s="9">
        <v>8.2002314814814806E-2</v>
      </c>
      <c r="E10" s="33" t="s">
        <v>661</v>
      </c>
      <c r="F10" s="29">
        <v>6.9</v>
      </c>
      <c r="G10" s="10">
        <v>11.5</v>
      </c>
      <c r="H10" s="10">
        <v>11.7</v>
      </c>
      <c r="I10" s="10">
        <v>13.2</v>
      </c>
      <c r="J10" s="10">
        <v>12.7</v>
      </c>
      <c r="K10" s="10">
        <v>12.2</v>
      </c>
      <c r="L10" s="10">
        <v>12.4</v>
      </c>
      <c r="M10" s="10">
        <v>12.8</v>
      </c>
      <c r="N10" s="10">
        <v>12.1</v>
      </c>
      <c r="O10" s="10">
        <v>13</v>
      </c>
      <c r="P10" s="27">
        <f t="shared" ref="P10:P11" si="3">SUM(F10:H10)</f>
        <v>30.099999999999998</v>
      </c>
      <c r="Q10" s="27">
        <f t="shared" ref="Q10:Q11" si="4">SUM(I10:L10)</f>
        <v>50.499999999999993</v>
      </c>
      <c r="R10" s="27">
        <f t="shared" ref="R10:R11" si="5">SUM(M10:O10)</f>
        <v>37.9</v>
      </c>
      <c r="S10" s="11" t="s">
        <v>215</v>
      </c>
      <c r="T10" s="11" t="s">
        <v>216</v>
      </c>
      <c r="U10" s="13" t="s">
        <v>663</v>
      </c>
      <c r="V10" s="13" t="s">
        <v>161</v>
      </c>
      <c r="W10" s="13" t="s">
        <v>663</v>
      </c>
      <c r="X10" s="12">
        <v>11</v>
      </c>
      <c r="Y10" s="12">
        <v>12.3</v>
      </c>
      <c r="Z10" s="11" t="s">
        <v>197</v>
      </c>
      <c r="AA10" s="11">
        <v>-0.4</v>
      </c>
      <c r="AB10" s="11" t="s">
        <v>430</v>
      </c>
      <c r="AC10" s="11">
        <v>0.6</v>
      </c>
      <c r="AD10" s="11">
        <v>-1</v>
      </c>
      <c r="AE10" s="11"/>
      <c r="AF10" s="11" t="s">
        <v>434</v>
      </c>
      <c r="AG10" s="11" t="s">
        <v>432</v>
      </c>
      <c r="AH10" s="11" t="s">
        <v>252</v>
      </c>
      <c r="AI10" s="8" t="s">
        <v>171</v>
      </c>
      <c r="AJ10" s="8" t="s">
        <v>692</v>
      </c>
      <c r="AK10" s="31" t="s">
        <v>693</v>
      </c>
    </row>
    <row r="11" spans="1:37" s="5" customFormat="1">
      <c r="A11" s="6">
        <v>44227</v>
      </c>
      <c r="B11" s="7" t="s">
        <v>138</v>
      </c>
      <c r="C11" s="8" t="s">
        <v>547</v>
      </c>
      <c r="D11" s="9">
        <v>8.4027777777777771E-2</v>
      </c>
      <c r="E11" s="32" t="s">
        <v>670</v>
      </c>
      <c r="F11" s="29">
        <v>7.3</v>
      </c>
      <c r="G11" s="10">
        <v>11.5</v>
      </c>
      <c r="H11" s="10">
        <v>11.4</v>
      </c>
      <c r="I11" s="10">
        <v>13.1</v>
      </c>
      <c r="J11" s="10">
        <v>12.9</v>
      </c>
      <c r="K11" s="10">
        <v>13.1</v>
      </c>
      <c r="L11" s="10">
        <v>13.2</v>
      </c>
      <c r="M11" s="10">
        <v>12.9</v>
      </c>
      <c r="N11" s="10">
        <v>12.4</v>
      </c>
      <c r="O11" s="10">
        <v>13.2</v>
      </c>
      <c r="P11" s="27">
        <f t="shared" si="3"/>
        <v>30.200000000000003</v>
      </c>
      <c r="Q11" s="27">
        <f t="shared" si="4"/>
        <v>52.3</v>
      </c>
      <c r="R11" s="27">
        <f t="shared" si="5"/>
        <v>38.5</v>
      </c>
      <c r="S11" s="11" t="s">
        <v>215</v>
      </c>
      <c r="T11" s="11" t="s">
        <v>269</v>
      </c>
      <c r="U11" s="13" t="s">
        <v>184</v>
      </c>
      <c r="V11" s="13" t="s">
        <v>476</v>
      </c>
      <c r="W11" s="13" t="s">
        <v>671</v>
      </c>
      <c r="X11" s="35">
        <v>7.3</v>
      </c>
      <c r="Y11" s="36">
        <v>9.6999999999999993</v>
      </c>
      <c r="Z11" s="11" t="s">
        <v>123</v>
      </c>
      <c r="AA11" s="11">
        <v>-1.3</v>
      </c>
      <c r="AB11" s="11" t="s">
        <v>430</v>
      </c>
      <c r="AC11" s="11">
        <v>-0.6</v>
      </c>
      <c r="AD11" s="11">
        <v>-0.7</v>
      </c>
      <c r="AE11" s="11"/>
      <c r="AF11" s="11" t="s">
        <v>431</v>
      </c>
      <c r="AG11" s="11" t="s">
        <v>434</v>
      </c>
      <c r="AH11" s="11" t="s">
        <v>157</v>
      </c>
      <c r="AI11" s="8" t="s">
        <v>171</v>
      </c>
      <c r="AJ11" s="8" t="s">
        <v>725</v>
      </c>
      <c r="AK11" s="31" t="s">
        <v>726</v>
      </c>
    </row>
  </sheetData>
  <autoFilter ref="A1:AJ1" xr:uid="{00000000-0009-0000-0000-000009000000}"/>
  <phoneticPr fontId="1"/>
  <conditionalFormatting sqref="AF2:AG3">
    <cfRule type="containsText" dxfId="95" priority="248" operator="containsText" text="E">
      <formula>NOT(ISERROR(SEARCH("E",AF2)))</formula>
    </cfRule>
    <cfRule type="containsText" dxfId="94" priority="249" operator="containsText" text="B">
      <formula>NOT(ISERROR(SEARCH("B",AF2)))</formula>
    </cfRule>
    <cfRule type="containsText" dxfId="93" priority="250" operator="containsText" text="A">
      <formula>NOT(ISERROR(SEARCH("A",AF2)))</formula>
    </cfRule>
  </conditionalFormatting>
  <conditionalFormatting sqref="AH2:AH3">
    <cfRule type="containsText" dxfId="92" priority="245" operator="containsText" text="E">
      <formula>NOT(ISERROR(SEARCH("E",AH2)))</formula>
    </cfRule>
    <cfRule type="containsText" dxfId="91" priority="246" operator="containsText" text="B">
      <formula>NOT(ISERROR(SEARCH("B",AH2)))</formula>
    </cfRule>
    <cfRule type="containsText" dxfId="90" priority="247" operator="containsText" text="A">
      <formula>NOT(ISERROR(SEARCH("A",AH2)))</formula>
    </cfRule>
  </conditionalFormatting>
  <conditionalFormatting sqref="AI2:AI3">
    <cfRule type="containsText" dxfId="89" priority="241" operator="containsText" text="E">
      <formula>NOT(ISERROR(SEARCH("E",AI2)))</formula>
    </cfRule>
    <cfRule type="containsText" dxfId="88" priority="242" operator="containsText" text="B">
      <formula>NOT(ISERROR(SEARCH("B",AI2)))</formula>
    </cfRule>
    <cfRule type="containsText" dxfId="87" priority="243" operator="containsText" text="A">
      <formula>NOT(ISERROR(SEARCH("A",AI2)))</formula>
    </cfRule>
  </conditionalFormatting>
  <conditionalFormatting sqref="G3:O3">
    <cfRule type="colorScale" priority="863">
      <colorScale>
        <cfvo type="min"/>
        <cfvo type="percentile" val="50"/>
        <cfvo type="max"/>
        <color rgb="FFF8696B"/>
        <color rgb="FFFFEB84"/>
        <color rgb="FF63BE7B"/>
      </colorScale>
    </cfRule>
  </conditionalFormatting>
  <conditionalFormatting sqref="Z2">
    <cfRule type="containsText" dxfId="86" priority="125" operator="containsText" text="D">
      <formula>NOT(ISERROR(SEARCH("D",Z2)))</formula>
    </cfRule>
    <cfRule type="containsText" dxfId="85" priority="126" operator="containsText" text="S">
      <formula>NOT(ISERROR(SEARCH("S",Z2)))</formula>
    </cfRule>
    <cfRule type="containsText" dxfId="84" priority="127" operator="containsText" text="F">
      <formula>NOT(ISERROR(SEARCH("F",Z2)))</formula>
    </cfRule>
    <cfRule type="containsText" dxfId="83" priority="128" operator="containsText" text="E">
      <formula>NOT(ISERROR(SEARCH("E",Z2)))</formula>
    </cfRule>
    <cfRule type="containsText" dxfId="82" priority="129" operator="containsText" text="B">
      <formula>NOT(ISERROR(SEARCH("B",Z2)))</formula>
    </cfRule>
    <cfRule type="containsText" dxfId="81" priority="130" operator="containsText" text="A">
      <formula>NOT(ISERROR(SEARCH("A",Z2)))</formula>
    </cfRule>
  </conditionalFormatting>
  <conditionalFormatting sqref="Z3">
    <cfRule type="containsText" dxfId="80" priority="119" operator="containsText" text="D">
      <formula>NOT(ISERROR(SEARCH("D",Z3)))</formula>
    </cfRule>
    <cfRule type="containsText" dxfId="79" priority="120" operator="containsText" text="S">
      <formula>NOT(ISERROR(SEARCH("S",Z3)))</formula>
    </cfRule>
    <cfRule type="containsText" dxfId="78" priority="121" operator="containsText" text="F">
      <formula>NOT(ISERROR(SEARCH("F",Z3)))</formula>
    </cfRule>
    <cfRule type="containsText" dxfId="77" priority="122" operator="containsText" text="E">
      <formula>NOT(ISERROR(SEARCH("E",Z3)))</formula>
    </cfRule>
    <cfRule type="containsText" dxfId="76" priority="123" operator="containsText" text="B">
      <formula>NOT(ISERROR(SEARCH("B",Z3)))</formula>
    </cfRule>
    <cfRule type="containsText" dxfId="75" priority="124" operator="containsText" text="A">
      <formula>NOT(ISERROR(SEARCH("A",Z3)))</formula>
    </cfRule>
  </conditionalFormatting>
  <conditionalFormatting sqref="G2:O2">
    <cfRule type="colorScale" priority="118">
      <colorScale>
        <cfvo type="min"/>
        <cfvo type="percentile" val="50"/>
        <cfvo type="max"/>
        <color rgb="FFF8696B"/>
        <color rgb="FFFFEB84"/>
        <color rgb="FF63BE7B"/>
      </colorScale>
    </cfRule>
  </conditionalFormatting>
  <conditionalFormatting sqref="AF4:AG5">
    <cfRule type="containsText" dxfId="74" priority="114" operator="containsText" text="E">
      <formula>NOT(ISERROR(SEARCH("E",AF4)))</formula>
    </cfRule>
    <cfRule type="containsText" dxfId="73" priority="115" operator="containsText" text="B">
      <formula>NOT(ISERROR(SEARCH("B",AF4)))</formula>
    </cfRule>
    <cfRule type="containsText" dxfId="72" priority="116" operator="containsText" text="A">
      <formula>NOT(ISERROR(SEARCH("A",AF4)))</formula>
    </cfRule>
  </conditionalFormatting>
  <conditionalFormatting sqref="AH4:AH5">
    <cfRule type="containsText" dxfId="71" priority="111" operator="containsText" text="E">
      <formula>NOT(ISERROR(SEARCH("E",AH4)))</formula>
    </cfRule>
    <cfRule type="containsText" dxfId="70" priority="112" operator="containsText" text="B">
      <formula>NOT(ISERROR(SEARCH("B",AH4)))</formula>
    </cfRule>
    <cfRule type="containsText" dxfId="69" priority="113" operator="containsText" text="A">
      <formula>NOT(ISERROR(SEARCH("A",AH4)))</formula>
    </cfRule>
  </conditionalFormatting>
  <conditionalFormatting sqref="G4:O5">
    <cfRule type="colorScale" priority="117">
      <colorScale>
        <cfvo type="min"/>
        <cfvo type="percentile" val="50"/>
        <cfvo type="max"/>
        <color rgb="FFF8696B"/>
        <color rgb="FFFFEB84"/>
        <color rgb="FF63BE7B"/>
      </colorScale>
    </cfRule>
  </conditionalFormatting>
  <conditionalFormatting sqref="Z4:Z5">
    <cfRule type="containsText" dxfId="68" priority="96" operator="containsText" text="D">
      <formula>NOT(ISERROR(SEARCH("D",Z4)))</formula>
    </cfRule>
    <cfRule type="containsText" dxfId="67" priority="97" operator="containsText" text="S">
      <formula>NOT(ISERROR(SEARCH("S",Z4)))</formula>
    </cfRule>
    <cfRule type="containsText" dxfId="66" priority="98" operator="containsText" text="F">
      <formula>NOT(ISERROR(SEARCH("F",Z4)))</formula>
    </cfRule>
    <cfRule type="containsText" dxfId="65" priority="99" operator="containsText" text="E">
      <formula>NOT(ISERROR(SEARCH("E",Z4)))</formula>
    </cfRule>
    <cfRule type="containsText" dxfId="64" priority="100" operator="containsText" text="B">
      <formula>NOT(ISERROR(SEARCH("B",Z4)))</formula>
    </cfRule>
    <cfRule type="containsText" dxfId="63" priority="101" operator="containsText" text="A">
      <formula>NOT(ISERROR(SEARCH("A",Z4)))</formula>
    </cfRule>
  </conditionalFormatting>
  <conditionalFormatting sqref="AI4:AI5">
    <cfRule type="containsText" dxfId="62" priority="93" operator="containsText" text="E">
      <formula>NOT(ISERROR(SEARCH("E",AI4)))</formula>
    </cfRule>
    <cfRule type="containsText" dxfId="61" priority="94" operator="containsText" text="B">
      <formula>NOT(ISERROR(SEARCH("B",AI4)))</formula>
    </cfRule>
    <cfRule type="containsText" dxfId="60" priority="95" operator="containsText" text="A">
      <formula>NOT(ISERROR(SEARCH("A",AI4)))</formula>
    </cfRule>
  </conditionalFormatting>
  <conditionalFormatting sqref="AF6:AG6">
    <cfRule type="containsText" dxfId="59" priority="89" operator="containsText" text="E">
      <formula>NOT(ISERROR(SEARCH("E",AF6)))</formula>
    </cfRule>
    <cfRule type="containsText" dxfId="58" priority="90" operator="containsText" text="B">
      <formula>NOT(ISERROR(SEARCH("B",AF6)))</formula>
    </cfRule>
    <cfRule type="containsText" dxfId="57" priority="91" operator="containsText" text="A">
      <formula>NOT(ISERROR(SEARCH("A",AF6)))</formula>
    </cfRule>
  </conditionalFormatting>
  <conditionalFormatting sqref="AH6">
    <cfRule type="containsText" dxfId="56" priority="86" operator="containsText" text="E">
      <formula>NOT(ISERROR(SEARCH("E",AH6)))</formula>
    </cfRule>
    <cfRule type="containsText" dxfId="55" priority="87" operator="containsText" text="B">
      <formula>NOT(ISERROR(SEARCH("B",AH6)))</formula>
    </cfRule>
    <cfRule type="containsText" dxfId="54" priority="88" operator="containsText" text="A">
      <formula>NOT(ISERROR(SEARCH("A",AH6)))</formula>
    </cfRule>
  </conditionalFormatting>
  <conditionalFormatting sqref="G6:O6">
    <cfRule type="colorScale" priority="92">
      <colorScale>
        <cfvo type="min"/>
        <cfvo type="percentile" val="50"/>
        <cfvo type="max"/>
        <color rgb="FFF8696B"/>
        <color rgb="FFFFEB84"/>
        <color rgb="FF63BE7B"/>
      </colorScale>
    </cfRule>
  </conditionalFormatting>
  <conditionalFormatting sqref="AI6">
    <cfRule type="containsText" dxfId="53" priority="77" operator="containsText" text="E">
      <formula>NOT(ISERROR(SEARCH("E",AI6)))</formula>
    </cfRule>
    <cfRule type="containsText" dxfId="52" priority="78" operator="containsText" text="B">
      <formula>NOT(ISERROR(SEARCH("B",AI6)))</formula>
    </cfRule>
    <cfRule type="containsText" dxfId="51" priority="79" operator="containsText" text="A">
      <formula>NOT(ISERROR(SEARCH("A",AI6)))</formula>
    </cfRule>
  </conditionalFormatting>
  <conditionalFormatting sqref="Z6">
    <cfRule type="containsText" dxfId="50" priority="71" operator="containsText" text="D">
      <formula>NOT(ISERROR(SEARCH("D",Z6)))</formula>
    </cfRule>
    <cfRule type="containsText" dxfId="49" priority="72" operator="containsText" text="S">
      <formula>NOT(ISERROR(SEARCH("S",Z6)))</formula>
    </cfRule>
    <cfRule type="containsText" dxfId="48" priority="73" operator="containsText" text="F">
      <formula>NOT(ISERROR(SEARCH("F",Z6)))</formula>
    </cfRule>
    <cfRule type="containsText" dxfId="47" priority="74" operator="containsText" text="E">
      <formula>NOT(ISERROR(SEARCH("E",Z6)))</formula>
    </cfRule>
    <cfRule type="containsText" dxfId="46" priority="75" operator="containsText" text="B">
      <formula>NOT(ISERROR(SEARCH("B",Z6)))</formula>
    </cfRule>
    <cfRule type="containsText" dxfId="45" priority="76" operator="containsText" text="A">
      <formula>NOT(ISERROR(SEARCH("A",Z6)))</formula>
    </cfRule>
  </conditionalFormatting>
  <conditionalFormatting sqref="AF7:AG8">
    <cfRule type="containsText" dxfId="44" priority="67" operator="containsText" text="E">
      <formula>NOT(ISERROR(SEARCH("E",AF7)))</formula>
    </cfRule>
    <cfRule type="containsText" dxfId="43" priority="68" operator="containsText" text="B">
      <formula>NOT(ISERROR(SEARCH("B",AF7)))</formula>
    </cfRule>
    <cfRule type="containsText" dxfId="42" priority="69" operator="containsText" text="A">
      <formula>NOT(ISERROR(SEARCH("A",AF7)))</formula>
    </cfRule>
  </conditionalFormatting>
  <conditionalFormatting sqref="AH7:AH8">
    <cfRule type="containsText" dxfId="41" priority="64" operator="containsText" text="E">
      <formula>NOT(ISERROR(SEARCH("E",AH7)))</formula>
    </cfRule>
    <cfRule type="containsText" dxfId="40" priority="65" operator="containsText" text="B">
      <formula>NOT(ISERROR(SEARCH("B",AH7)))</formula>
    </cfRule>
    <cfRule type="containsText" dxfId="39" priority="66" operator="containsText" text="A">
      <formula>NOT(ISERROR(SEARCH("A",AH7)))</formula>
    </cfRule>
  </conditionalFormatting>
  <conditionalFormatting sqref="AI7:AI8">
    <cfRule type="containsText" dxfId="38" priority="61" operator="containsText" text="E">
      <formula>NOT(ISERROR(SEARCH("E",AI7)))</formula>
    </cfRule>
    <cfRule type="containsText" dxfId="37" priority="62" operator="containsText" text="B">
      <formula>NOT(ISERROR(SEARCH("B",AI7)))</formula>
    </cfRule>
    <cfRule type="containsText" dxfId="36" priority="63" operator="containsText" text="A">
      <formula>NOT(ISERROR(SEARCH("A",AI7)))</formula>
    </cfRule>
  </conditionalFormatting>
  <conditionalFormatting sqref="Z7">
    <cfRule type="containsText" dxfId="35" priority="55" operator="containsText" text="D">
      <formula>NOT(ISERROR(SEARCH("D",Z7)))</formula>
    </cfRule>
    <cfRule type="containsText" dxfId="34" priority="56" operator="containsText" text="S">
      <formula>NOT(ISERROR(SEARCH("S",Z7)))</formula>
    </cfRule>
    <cfRule type="containsText" dxfId="33" priority="57" operator="containsText" text="F">
      <formula>NOT(ISERROR(SEARCH("F",Z7)))</formula>
    </cfRule>
    <cfRule type="containsText" dxfId="32" priority="58" operator="containsText" text="E">
      <formula>NOT(ISERROR(SEARCH("E",Z7)))</formula>
    </cfRule>
    <cfRule type="containsText" dxfId="31" priority="59" operator="containsText" text="B">
      <formula>NOT(ISERROR(SEARCH("B",Z7)))</formula>
    </cfRule>
    <cfRule type="containsText" dxfId="30" priority="60" operator="containsText" text="A">
      <formula>NOT(ISERROR(SEARCH("A",Z7)))</formula>
    </cfRule>
  </conditionalFormatting>
  <conditionalFormatting sqref="AF9:AG9">
    <cfRule type="containsText" dxfId="29" priority="51" operator="containsText" text="E">
      <formula>NOT(ISERROR(SEARCH("E",AF9)))</formula>
    </cfRule>
    <cfRule type="containsText" dxfId="28" priority="52" operator="containsText" text="B">
      <formula>NOT(ISERROR(SEARCH("B",AF9)))</formula>
    </cfRule>
    <cfRule type="containsText" dxfId="27" priority="53" operator="containsText" text="A">
      <formula>NOT(ISERROR(SEARCH("A",AF9)))</formula>
    </cfRule>
  </conditionalFormatting>
  <conditionalFormatting sqref="AH9">
    <cfRule type="containsText" dxfId="26" priority="48" operator="containsText" text="E">
      <formula>NOT(ISERROR(SEARCH("E",AH9)))</formula>
    </cfRule>
    <cfRule type="containsText" dxfId="25" priority="49" operator="containsText" text="B">
      <formula>NOT(ISERROR(SEARCH("B",AH9)))</formula>
    </cfRule>
    <cfRule type="containsText" dxfId="24" priority="50" operator="containsText" text="A">
      <formula>NOT(ISERROR(SEARCH("A",AH9)))</formula>
    </cfRule>
  </conditionalFormatting>
  <conditionalFormatting sqref="G9:O9">
    <cfRule type="colorScale" priority="54">
      <colorScale>
        <cfvo type="min"/>
        <cfvo type="percentile" val="50"/>
        <cfvo type="max"/>
        <color rgb="FFF8696B"/>
        <color rgb="FFFFEB84"/>
        <color rgb="FF63BE7B"/>
      </colorScale>
    </cfRule>
  </conditionalFormatting>
  <conditionalFormatting sqref="G7:O7">
    <cfRule type="colorScale" priority="37">
      <colorScale>
        <cfvo type="min"/>
        <cfvo type="percentile" val="50"/>
        <cfvo type="max"/>
        <color rgb="FFF8696B"/>
        <color rgb="FFFFEB84"/>
        <color rgb="FF63BE7B"/>
      </colorScale>
    </cfRule>
  </conditionalFormatting>
  <conditionalFormatting sqref="Z8:Z9">
    <cfRule type="containsText" dxfId="23" priority="31" operator="containsText" text="D">
      <formula>NOT(ISERROR(SEARCH("D",Z8)))</formula>
    </cfRule>
    <cfRule type="containsText" dxfId="22" priority="32" operator="containsText" text="S">
      <formula>NOT(ISERROR(SEARCH("S",Z8)))</formula>
    </cfRule>
    <cfRule type="containsText" dxfId="21" priority="33" operator="containsText" text="F">
      <formula>NOT(ISERROR(SEARCH("F",Z8)))</formula>
    </cfRule>
    <cfRule type="containsText" dxfId="20" priority="34" operator="containsText" text="E">
      <formula>NOT(ISERROR(SEARCH("E",Z8)))</formula>
    </cfRule>
    <cfRule type="containsText" dxfId="19" priority="35" operator="containsText" text="B">
      <formula>NOT(ISERROR(SEARCH("B",Z8)))</formula>
    </cfRule>
    <cfRule type="containsText" dxfId="18" priority="36" operator="containsText" text="A">
      <formula>NOT(ISERROR(SEARCH("A",Z8)))</formula>
    </cfRule>
  </conditionalFormatting>
  <conditionalFormatting sqref="G8:O8">
    <cfRule type="colorScale" priority="30">
      <colorScale>
        <cfvo type="min"/>
        <cfvo type="percentile" val="50"/>
        <cfvo type="max"/>
        <color rgb="FFF8696B"/>
        <color rgb="FFFFEB84"/>
        <color rgb="FF63BE7B"/>
      </colorScale>
    </cfRule>
  </conditionalFormatting>
  <conditionalFormatting sqref="AI9">
    <cfRule type="containsText" dxfId="17" priority="27" operator="containsText" text="E">
      <formula>NOT(ISERROR(SEARCH("E",AI9)))</formula>
    </cfRule>
    <cfRule type="containsText" dxfId="16" priority="28" operator="containsText" text="B">
      <formula>NOT(ISERROR(SEARCH("B",AI9)))</formula>
    </cfRule>
    <cfRule type="containsText" dxfId="15" priority="29" operator="containsText" text="A">
      <formula>NOT(ISERROR(SEARCH("A",AI9)))</formula>
    </cfRule>
  </conditionalFormatting>
  <conditionalFormatting sqref="AF10:AG11">
    <cfRule type="containsText" dxfId="14" priority="23" operator="containsText" text="E">
      <formula>NOT(ISERROR(SEARCH("E",AF10)))</formula>
    </cfRule>
    <cfRule type="containsText" dxfId="13" priority="24" operator="containsText" text="B">
      <formula>NOT(ISERROR(SEARCH("B",AF10)))</formula>
    </cfRule>
    <cfRule type="containsText" dxfId="12" priority="25" operator="containsText" text="A">
      <formula>NOT(ISERROR(SEARCH("A",AF10)))</formula>
    </cfRule>
  </conditionalFormatting>
  <conditionalFormatting sqref="AH10:AH11">
    <cfRule type="containsText" dxfId="11" priority="20" operator="containsText" text="E">
      <formula>NOT(ISERROR(SEARCH("E",AH10)))</formula>
    </cfRule>
    <cfRule type="containsText" dxfId="10" priority="21" operator="containsText" text="B">
      <formula>NOT(ISERROR(SEARCH("B",AH10)))</formula>
    </cfRule>
    <cfRule type="containsText" dxfId="9" priority="22" operator="containsText" text="A">
      <formula>NOT(ISERROR(SEARCH("A",AH10)))</formula>
    </cfRule>
  </conditionalFormatting>
  <conditionalFormatting sqref="G11:O11">
    <cfRule type="colorScale" priority="26">
      <colorScale>
        <cfvo type="min"/>
        <cfvo type="percentile" val="50"/>
        <cfvo type="max"/>
        <color rgb="FFF8696B"/>
        <color rgb="FFFFEB84"/>
        <color rgb="FF63BE7B"/>
      </colorScale>
    </cfRule>
  </conditionalFormatting>
  <conditionalFormatting sqref="Z10:Z11">
    <cfRule type="containsText" dxfId="8" priority="5" operator="containsText" text="D">
      <formula>NOT(ISERROR(SEARCH("D",Z10)))</formula>
    </cfRule>
    <cfRule type="containsText" dxfId="7" priority="6" operator="containsText" text="S">
      <formula>NOT(ISERROR(SEARCH("S",Z10)))</formula>
    </cfRule>
    <cfRule type="containsText" dxfId="6" priority="7" operator="containsText" text="F">
      <formula>NOT(ISERROR(SEARCH("F",Z10)))</formula>
    </cfRule>
    <cfRule type="containsText" dxfId="5" priority="8" operator="containsText" text="E">
      <formula>NOT(ISERROR(SEARCH("E",Z10)))</formula>
    </cfRule>
    <cfRule type="containsText" dxfId="4" priority="9" operator="containsText" text="B">
      <formula>NOT(ISERROR(SEARCH("B",Z10)))</formula>
    </cfRule>
    <cfRule type="containsText" dxfId="3" priority="10" operator="containsText" text="A">
      <formula>NOT(ISERROR(SEARCH("A",Z10)))</formula>
    </cfRule>
  </conditionalFormatting>
  <conditionalFormatting sqref="AI10:AI11">
    <cfRule type="containsText" dxfId="2" priority="2" operator="containsText" text="E">
      <formula>NOT(ISERROR(SEARCH("E",AI10)))</formula>
    </cfRule>
    <cfRule type="containsText" dxfId="1" priority="3" operator="containsText" text="B">
      <formula>NOT(ISERROR(SEARCH("B",AI10)))</formula>
    </cfRule>
    <cfRule type="containsText" dxfId="0" priority="4" operator="containsText" text="A">
      <formula>NOT(ISERROR(SEARCH("A",AI10)))</formula>
    </cfRule>
  </conditionalFormatting>
  <conditionalFormatting sqref="G10:O1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11" xr:uid="{00000000-0002-0000-09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P2:R3 P4:R5 P6:R6 P7:R9 P10:R1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6"/>
  <sheetViews>
    <sheetView workbookViewId="0">
      <pane xSplit="5" ySplit="1" topLeftCell="R2" activePane="bottomRight" state="frozen"/>
      <selection activeCell="E24" sqref="E24"/>
      <selection pane="topRight" activeCell="E24" sqref="E24"/>
      <selection pane="bottomLeft" activeCell="E24" sqref="E24"/>
      <selection pane="bottomRight" activeCell="Y6" sqref="Y6:AE6"/>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94</v>
      </c>
      <c r="U1" s="4" t="s">
        <v>118</v>
      </c>
      <c r="V1" s="4" t="s">
        <v>119</v>
      </c>
      <c r="W1" s="4" t="s">
        <v>136</v>
      </c>
      <c r="X1" s="4" t="s">
        <v>147</v>
      </c>
      <c r="Y1" s="4" t="s">
        <v>9</v>
      </c>
      <c r="Z1" s="4" t="s">
        <v>95</v>
      </c>
      <c r="AA1" s="4" t="s">
        <v>10</v>
      </c>
      <c r="AB1" s="4" t="s">
        <v>11</v>
      </c>
      <c r="AC1" s="4"/>
      <c r="AD1" s="4" t="s">
        <v>12</v>
      </c>
      <c r="AE1" s="4" t="s">
        <v>13</v>
      </c>
      <c r="AF1" s="4" t="s">
        <v>62</v>
      </c>
      <c r="AG1" s="4" t="s">
        <v>96</v>
      </c>
      <c r="AH1" s="22" t="s">
        <v>97</v>
      </c>
      <c r="AI1" s="22" t="s">
        <v>120</v>
      </c>
    </row>
    <row r="2" spans="1:35" s="5" customFormat="1">
      <c r="A2" s="6">
        <v>44205</v>
      </c>
      <c r="B2" s="7" t="s">
        <v>129</v>
      </c>
      <c r="C2" s="8" t="s">
        <v>131</v>
      </c>
      <c r="D2" s="9">
        <v>4.7303240740740743E-2</v>
      </c>
      <c r="E2" s="33" t="s">
        <v>293</v>
      </c>
      <c r="F2" s="10">
        <v>12.3</v>
      </c>
      <c r="G2" s="10">
        <v>10.6</v>
      </c>
      <c r="H2" s="10">
        <v>11.4</v>
      </c>
      <c r="I2" s="10">
        <v>11.7</v>
      </c>
      <c r="J2" s="10">
        <v>11</v>
      </c>
      <c r="K2" s="10">
        <v>11.7</v>
      </c>
      <c r="L2" s="27">
        <f>SUM(F2:H2)</f>
        <v>34.299999999999997</v>
      </c>
      <c r="M2" s="27">
        <f>SUM(I2:K2)</f>
        <v>34.4</v>
      </c>
      <c r="N2" s="28">
        <f>SUM(F2:J2)</f>
        <v>57</v>
      </c>
      <c r="O2" s="11" t="s">
        <v>166</v>
      </c>
      <c r="P2" s="11" t="s">
        <v>178</v>
      </c>
      <c r="Q2" s="13" t="s">
        <v>181</v>
      </c>
      <c r="R2" s="13" t="s">
        <v>284</v>
      </c>
      <c r="S2" s="13" t="s">
        <v>294</v>
      </c>
      <c r="T2" s="13" t="s">
        <v>121</v>
      </c>
      <c r="U2" s="12">
        <v>12.2</v>
      </c>
      <c r="V2" s="12">
        <v>12.7</v>
      </c>
      <c r="W2" s="12">
        <v>10.9</v>
      </c>
      <c r="X2" s="11" t="s">
        <v>123</v>
      </c>
      <c r="Y2" s="12" t="s">
        <v>435</v>
      </c>
      <c r="Z2" s="12" t="s">
        <v>430</v>
      </c>
      <c r="AA2" s="12">
        <v>0.5</v>
      </c>
      <c r="AB2" s="8">
        <v>-0.5</v>
      </c>
      <c r="AC2" s="8"/>
      <c r="AD2" s="11" t="s">
        <v>434</v>
      </c>
      <c r="AE2" s="11" t="s">
        <v>434</v>
      </c>
      <c r="AF2" s="11" t="s">
        <v>155</v>
      </c>
      <c r="AG2" s="8" t="s">
        <v>329</v>
      </c>
      <c r="AH2" s="8" t="s">
        <v>295</v>
      </c>
      <c r="AI2" s="31" t="s">
        <v>296</v>
      </c>
    </row>
    <row r="3" spans="1:35" s="5" customFormat="1">
      <c r="A3" s="6">
        <v>44205</v>
      </c>
      <c r="B3" s="7" t="s">
        <v>134</v>
      </c>
      <c r="C3" s="8" t="s">
        <v>131</v>
      </c>
      <c r="D3" s="9">
        <v>4.7245370370370375E-2</v>
      </c>
      <c r="E3" s="33" t="s">
        <v>254</v>
      </c>
      <c r="F3" s="10">
        <v>12.2</v>
      </c>
      <c r="G3" s="10">
        <v>10.6</v>
      </c>
      <c r="H3" s="10">
        <v>11.2</v>
      </c>
      <c r="I3" s="10">
        <v>11.3</v>
      </c>
      <c r="J3" s="10">
        <v>11.2</v>
      </c>
      <c r="K3" s="10">
        <v>11.7</v>
      </c>
      <c r="L3" s="27">
        <f>SUM(F3:H3)</f>
        <v>34</v>
      </c>
      <c r="M3" s="27">
        <f>SUM(I3:K3)</f>
        <v>34.200000000000003</v>
      </c>
      <c r="N3" s="28">
        <f>SUM(F3:J3)</f>
        <v>56.5</v>
      </c>
      <c r="O3" s="11" t="s">
        <v>166</v>
      </c>
      <c r="P3" s="11" t="s">
        <v>178</v>
      </c>
      <c r="Q3" s="13" t="s">
        <v>305</v>
      </c>
      <c r="R3" s="13" t="s">
        <v>255</v>
      </c>
      <c r="S3" s="13" t="s">
        <v>181</v>
      </c>
      <c r="T3" s="13" t="s">
        <v>121</v>
      </c>
      <c r="U3" s="12">
        <v>12.2</v>
      </c>
      <c r="V3" s="12">
        <v>12.7</v>
      </c>
      <c r="W3" s="12">
        <v>10.9</v>
      </c>
      <c r="X3" s="11" t="s">
        <v>123</v>
      </c>
      <c r="Y3" s="12">
        <v>0.2</v>
      </c>
      <c r="Z3" s="12" t="s">
        <v>430</v>
      </c>
      <c r="AA3" s="12">
        <v>0.7</v>
      </c>
      <c r="AB3" s="8">
        <v>-0.5</v>
      </c>
      <c r="AC3" s="8"/>
      <c r="AD3" s="11" t="s">
        <v>434</v>
      </c>
      <c r="AE3" s="11" t="s">
        <v>434</v>
      </c>
      <c r="AF3" s="11" t="s">
        <v>123</v>
      </c>
      <c r="AG3" s="8" t="s">
        <v>329</v>
      </c>
      <c r="AH3" s="8" t="s">
        <v>297</v>
      </c>
      <c r="AI3" s="31" t="s">
        <v>298</v>
      </c>
    </row>
    <row r="4" spans="1:35" s="5" customFormat="1">
      <c r="A4" s="6">
        <v>44206</v>
      </c>
      <c r="B4" s="7" t="s">
        <v>251</v>
      </c>
      <c r="C4" s="8" t="s">
        <v>131</v>
      </c>
      <c r="D4" s="9">
        <v>4.7303240740740743E-2</v>
      </c>
      <c r="E4" s="32" t="s">
        <v>350</v>
      </c>
      <c r="F4" s="10">
        <v>12.3</v>
      </c>
      <c r="G4" s="10">
        <v>10.8</v>
      </c>
      <c r="H4" s="10">
        <v>11.5</v>
      </c>
      <c r="I4" s="10">
        <v>11.4</v>
      </c>
      <c r="J4" s="10">
        <v>11.1</v>
      </c>
      <c r="K4" s="10">
        <v>11.6</v>
      </c>
      <c r="L4" s="27">
        <f>SUM(F4:H4)</f>
        <v>34.6</v>
      </c>
      <c r="M4" s="27">
        <f>SUM(I4:K4)</f>
        <v>34.1</v>
      </c>
      <c r="N4" s="28">
        <f>SUM(F4:J4)</f>
        <v>57.1</v>
      </c>
      <c r="O4" s="11" t="s">
        <v>125</v>
      </c>
      <c r="P4" s="11" t="s">
        <v>178</v>
      </c>
      <c r="Q4" s="13" t="s">
        <v>181</v>
      </c>
      <c r="R4" s="13" t="s">
        <v>355</v>
      </c>
      <c r="S4" s="13" t="s">
        <v>356</v>
      </c>
      <c r="T4" s="13" t="s">
        <v>121</v>
      </c>
      <c r="U4" s="12">
        <v>10</v>
      </c>
      <c r="V4" s="12">
        <v>10.6</v>
      </c>
      <c r="W4" s="12">
        <v>10.3</v>
      </c>
      <c r="X4" s="11" t="s">
        <v>123</v>
      </c>
      <c r="Y4" s="12">
        <v>0.4</v>
      </c>
      <c r="Z4" s="12">
        <v>-0.3</v>
      </c>
      <c r="AA4" s="12">
        <v>0.6</v>
      </c>
      <c r="AB4" s="8">
        <v>-0.5</v>
      </c>
      <c r="AC4" s="8"/>
      <c r="AD4" s="11" t="s">
        <v>434</v>
      </c>
      <c r="AE4" s="11" t="s">
        <v>434</v>
      </c>
      <c r="AF4" s="11" t="s">
        <v>155</v>
      </c>
      <c r="AG4" s="8" t="s">
        <v>329</v>
      </c>
      <c r="AH4" s="8" t="s">
        <v>349</v>
      </c>
      <c r="AI4" s="31" t="s">
        <v>351</v>
      </c>
    </row>
    <row r="5" spans="1:35" s="5" customFormat="1">
      <c r="A5" s="6">
        <v>44207</v>
      </c>
      <c r="B5" s="7" t="s">
        <v>133</v>
      </c>
      <c r="C5" s="8" t="s">
        <v>131</v>
      </c>
      <c r="D5" s="9">
        <v>4.7916666666666663E-2</v>
      </c>
      <c r="E5" s="33" t="s">
        <v>373</v>
      </c>
      <c r="F5" s="10">
        <v>12.2</v>
      </c>
      <c r="G5" s="10">
        <v>10.3</v>
      </c>
      <c r="H5" s="10">
        <v>10.9</v>
      </c>
      <c r="I5" s="10">
        <v>11.6</v>
      </c>
      <c r="J5" s="10">
        <v>12.1</v>
      </c>
      <c r="K5" s="10">
        <v>11.9</v>
      </c>
      <c r="L5" s="27">
        <f>SUM(F5:H5)</f>
        <v>33.4</v>
      </c>
      <c r="M5" s="27">
        <f>SUM(I5:K5)</f>
        <v>35.6</v>
      </c>
      <c r="N5" s="28">
        <f>SUM(F5:J5)</f>
        <v>57.1</v>
      </c>
      <c r="O5" s="11" t="s">
        <v>177</v>
      </c>
      <c r="P5" s="11" t="s">
        <v>167</v>
      </c>
      <c r="Q5" s="13" t="s">
        <v>357</v>
      </c>
      <c r="R5" s="13" t="s">
        <v>124</v>
      </c>
      <c r="S5" s="13" t="s">
        <v>374</v>
      </c>
      <c r="T5" s="13" t="s">
        <v>121</v>
      </c>
      <c r="U5" s="12">
        <v>13.6</v>
      </c>
      <c r="V5" s="12">
        <v>12.1</v>
      </c>
      <c r="W5" s="12">
        <v>10.199999999999999</v>
      </c>
      <c r="X5" s="11" t="s">
        <v>123</v>
      </c>
      <c r="Y5" s="12">
        <v>-0.3</v>
      </c>
      <c r="Z5" s="12" t="s">
        <v>430</v>
      </c>
      <c r="AA5" s="12">
        <v>0.2</v>
      </c>
      <c r="AB5" s="8">
        <v>-0.5</v>
      </c>
      <c r="AC5" s="8"/>
      <c r="AD5" s="11" t="s">
        <v>432</v>
      </c>
      <c r="AE5" s="11" t="s">
        <v>432</v>
      </c>
      <c r="AF5" s="11" t="s">
        <v>123</v>
      </c>
      <c r="AG5" s="8"/>
      <c r="AH5" s="8" t="s">
        <v>392</v>
      </c>
      <c r="AI5" s="31" t="s">
        <v>393</v>
      </c>
    </row>
    <row r="6" spans="1:35" s="5" customFormat="1">
      <c r="A6" s="6">
        <v>44227</v>
      </c>
      <c r="B6" s="7" t="s">
        <v>134</v>
      </c>
      <c r="C6" s="8" t="s">
        <v>131</v>
      </c>
      <c r="D6" s="9">
        <v>4.7256944444444449E-2</v>
      </c>
      <c r="E6" s="33" t="s">
        <v>683</v>
      </c>
      <c r="F6" s="10">
        <v>12.1</v>
      </c>
      <c r="G6" s="10">
        <v>10.4</v>
      </c>
      <c r="H6" s="10">
        <v>11.2</v>
      </c>
      <c r="I6" s="10">
        <v>11.3</v>
      </c>
      <c r="J6" s="10">
        <v>11.6</v>
      </c>
      <c r="K6" s="10">
        <v>11.7</v>
      </c>
      <c r="L6" s="27">
        <f>SUM(F6:H6)</f>
        <v>33.700000000000003</v>
      </c>
      <c r="M6" s="27">
        <f>SUM(I6:K6)</f>
        <v>34.599999999999994</v>
      </c>
      <c r="N6" s="28">
        <f>SUM(F6:J6)</f>
        <v>56.6</v>
      </c>
      <c r="O6" s="11" t="s">
        <v>166</v>
      </c>
      <c r="P6" s="11" t="s">
        <v>206</v>
      </c>
      <c r="Q6" s="13" t="s">
        <v>684</v>
      </c>
      <c r="R6" s="13" t="s">
        <v>685</v>
      </c>
      <c r="S6" s="13" t="s">
        <v>686</v>
      </c>
      <c r="T6" s="13" t="s">
        <v>197</v>
      </c>
      <c r="U6" s="12">
        <v>13</v>
      </c>
      <c r="V6" s="12">
        <v>12.9</v>
      </c>
      <c r="W6" s="12">
        <v>9.9</v>
      </c>
      <c r="X6" s="11" t="s">
        <v>155</v>
      </c>
      <c r="Y6" s="12">
        <v>0.4</v>
      </c>
      <c r="Z6" s="12" t="s">
        <v>430</v>
      </c>
      <c r="AA6" s="12">
        <v>0.6</v>
      </c>
      <c r="AB6" s="8">
        <v>-0.2</v>
      </c>
      <c r="AC6" s="8"/>
      <c r="AD6" s="11" t="s">
        <v>434</v>
      </c>
      <c r="AE6" s="11" t="s">
        <v>432</v>
      </c>
      <c r="AF6" s="11" t="s">
        <v>123</v>
      </c>
      <c r="AG6" s="8"/>
      <c r="AH6" s="8"/>
      <c r="AI6" s="31"/>
    </row>
  </sheetData>
  <autoFilter ref="A1:AH1" xr:uid="{00000000-0009-0000-0000-000001000000}"/>
  <phoneticPr fontId="11"/>
  <conditionalFormatting sqref="AD2:AE2">
    <cfRule type="containsText" dxfId="686" priority="148" operator="containsText" text="E">
      <formula>NOT(ISERROR(SEARCH("E",AD2)))</formula>
    </cfRule>
    <cfRule type="containsText" dxfId="685" priority="149" operator="containsText" text="B">
      <formula>NOT(ISERROR(SEARCH("B",AD2)))</formula>
    </cfRule>
    <cfRule type="containsText" dxfId="684" priority="150" operator="containsText" text="A">
      <formula>NOT(ISERROR(SEARCH("A",AD2)))</formula>
    </cfRule>
  </conditionalFormatting>
  <conditionalFormatting sqref="AF2">
    <cfRule type="containsText" dxfId="683" priority="145" operator="containsText" text="E">
      <formula>NOT(ISERROR(SEARCH("E",AF2)))</formula>
    </cfRule>
    <cfRule type="containsText" dxfId="682" priority="146" operator="containsText" text="B">
      <formula>NOT(ISERROR(SEARCH("B",AF2)))</formula>
    </cfRule>
    <cfRule type="containsText" dxfId="681" priority="147" operator="containsText" text="A">
      <formula>NOT(ISERROR(SEARCH("A",AF2)))</formula>
    </cfRule>
  </conditionalFormatting>
  <conditionalFormatting sqref="AG2">
    <cfRule type="containsText" dxfId="680" priority="142" operator="containsText" text="E">
      <formula>NOT(ISERROR(SEARCH("E",AG2)))</formula>
    </cfRule>
    <cfRule type="containsText" dxfId="679" priority="143" operator="containsText" text="B">
      <formula>NOT(ISERROR(SEARCH("B",AG2)))</formula>
    </cfRule>
    <cfRule type="containsText" dxfId="678" priority="144" operator="containsText" text="A">
      <formula>NOT(ISERROR(SEARCH("A",AG2)))</formula>
    </cfRule>
  </conditionalFormatting>
  <conditionalFormatting sqref="F2:K2">
    <cfRule type="colorScale" priority="780">
      <colorScale>
        <cfvo type="min"/>
        <cfvo type="percentile" val="50"/>
        <cfvo type="max"/>
        <color rgb="FFF8696B"/>
        <color rgb="FFFFEB84"/>
        <color rgb="FF63BE7B"/>
      </colorScale>
    </cfRule>
  </conditionalFormatting>
  <conditionalFormatting sqref="X2">
    <cfRule type="containsText" dxfId="677" priority="41" operator="containsText" text="D">
      <formula>NOT(ISERROR(SEARCH("D",X2)))</formula>
    </cfRule>
    <cfRule type="containsText" dxfId="676" priority="42" operator="containsText" text="S">
      <formula>NOT(ISERROR(SEARCH("S",X2)))</formula>
    </cfRule>
    <cfRule type="containsText" dxfId="675" priority="43" operator="containsText" text="F">
      <formula>NOT(ISERROR(SEARCH("F",X2)))</formula>
    </cfRule>
    <cfRule type="containsText" dxfId="674" priority="44" operator="containsText" text="E">
      <formula>NOT(ISERROR(SEARCH("E",X2)))</formula>
    </cfRule>
    <cfRule type="containsText" dxfId="673" priority="45" operator="containsText" text="B">
      <formula>NOT(ISERROR(SEARCH("B",X2)))</formula>
    </cfRule>
    <cfRule type="containsText" dxfId="672" priority="46" operator="containsText" text="A">
      <formula>NOT(ISERROR(SEARCH("A",X2)))</formula>
    </cfRule>
  </conditionalFormatting>
  <conditionalFormatting sqref="AD3:AE5">
    <cfRule type="containsText" dxfId="671" priority="37" operator="containsText" text="E">
      <formula>NOT(ISERROR(SEARCH("E",AD3)))</formula>
    </cfRule>
    <cfRule type="containsText" dxfId="670" priority="38" operator="containsText" text="B">
      <formula>NOT(ISERROR(SEARCH("B",AD3)))</formula>
    </cfRule>
    <cfRule type="containsText" dxfId="669" priority="39" operator="containsText" text="A">
      <formula>NOT(ISERROR(SEARCH("A",AD3)))</formula>
    </cfRule>
  </conditionalFormatting>
  <conditionalFormatting sqref="AF3:AF5">
    <cfRule type="containsText" dxfId="668" priority="34" operator="containsText" text="E">
      <formula>NOT(ISERROR(SEARCH("E",AF3)))</formula>
    </cfRule>
    <cfRule type="containsText" dxfId="667" priority="35" operator="containsText" text="B">
      <formula>NOT(ISERROR(SEARCH("B",AF3)))</formula>
    </cfRule>
    <cfRule type="containsText" dxfId="666" priority="36" operator="containsText" text="A">
      <formula>NOT(ISERROR(SEARCH("A",AF3)))</formula>
    </cfRule>
  </conditionalFormatting>
  <conditionalFormatting sqref="F3:K4">
    <cfRule type="colorScale" priority="40">
      <colorScale>
        <cfvo type="min"/>
        <cfvo type="percentile" val="50"/>
        <cfvo type="max"/>
        <color rgb="FFF8696B"/>
        <color rgb="FFFFEB84"/>
        <color rgb="FF63BE7B"/>
      </colorScale>
    </cfRule>
  </conditionalFormatting>
  <conditionalFormatting sqref="X3:X5">
    <cfRule type="containsText" dxfId="665" priority="25" operator="containsText" text="D">
      <formula>NOT(ISERROR(SEARCH("D",X3)))</formula>
    </cfRule>
    <cfRule type="containsText" dxfId="664" priority="26" operator="containsText" text="S">
      <formula>NOT(ISERROR(SEARCH("S",X3)))</formula>
    </cfRule>
    <cfRule type="containsText" dxfId="663" priority="27" operator="containsText" text="F">
      <formula>NOT(ISERROR(SEARCH("F",X3)))</formula>
    </cfRule>
    <cfRule type="containsText" dxfId="662" priority="28" operator="containsText" text="E">
      <formula>NOT(ISERROR(SEARCH("E",X3)))</formula>
    </cfRule>
    <cfRule type="containsText" dxfId="661" priority="29" operator="containsText" text="B">
      <formula>NOT(ISERROR(SEARCH("B",X3)))</formula>
    </cfRule>
    <cfRule type="containsText" dxfId="660" priority="30" operator="containsText" text="A">
      <formula>NOT(ISERROR(SEARCH("A",X3)))</formula>
    </cfRule>
  </conditionalFormatting>
  <conditionalFormatting sqref="AG3">
    <cfRule type="containsText" dxfId="659" priority="22" operator="containsText" text="E">
      <formula>NOT(ISERROR(SEARCH("E",AG3)))</formula>
    </cfRule>
    <cfRule type="containsText" dxfId="658" priority="23" operator="containsText" text="B">
      <formula>NOT(ISERROR(SEARCH("B",AG3)))</formula>
    </cfRule>
    <cfRule type="containsText" dxfId="657" priority="24" operator="containsText" text="A">
      <formula>NOT(ISERROR(SEARCH("A",AG3)))</formula>
    </cfRule>
  </conditionalFormatting>
  <conditionalFormatting sqref="F5:K5">
    <cfRule type="colorScale" priority="21">
      <colorScale>
        <cfvo type="min"/>
        <cfvo type="percentile" val="50"/>
        <cfvo type="max"/>
        <color rgb="FFF8696B"/>
        <color rgb="FFFFEB84"/>
        <color rgb="FF63BE7B"/>
      </colorScale>
    </cfRule>
  </conditionalFormatting>
  <conditionalFormatting sqref="AG4:AG5">
    <cfRule type="containsText" dxfId="656" priority="18" operator="containsText" text="E">
      <formula>NOT(ISERROR(SEARCH("E",AG4)))</formula>
    </cfRule>
    <cfRule type="containsText" dxfId="655" priority="19" operator="containsText" text="B">
      <formula>NOT(ISERROR(SEARCH("B",AG4)))</formula>
    </cfRule>
    <cfRule type="containsText" dxfId="654" priority="20" operator="containsText" text="A">
      <formula>NOT(ISERROR(SEARCH("A",AG4)))</formula>
    </cfRule>
  </conditionalFormatting>
  <conditionalFormatting sqref="AD6:AE6">
    <cfRule type="containsText" dxfId="653" priority="15" operator="containsText" text="E">
      <formula>NOT(ISERROR(SEARCH("E",AD6)))</formula>
    </cfRule>
    <cfRule type="containsText" dxfId="652" priority="16" operator="containsText" text="B">
      <formula>NOT(ISERROR(SEARCH("B",AD6)))</formula>
    </cfRule>
    <cfRule type="containsText" dxfId="651" priority="17" operator="containsText" text="A">
      <formula>NOT(ISERROR(SEARCH("A",AD6)))</formula>
    </cfRule>
  </conditionalFormatting>
  <conditionalFormatting sqref="AF6">
    <cfRule type="containsText" dxfId="650" priority="12" operator="containsText" text="E">
      <formula>NOT(ISERROR(SEARCH("E",AF6)))</formula>
    </cfRule>
    <cfRule type="containsText" dxfId="649" priority="13" operator="containsText" text="B">
      <formula>NOT(ISERROR(SEARCH("B",AF6)))</formula>
    </cfRule>
    <cfRule type="containsText" dxfId="648" priority="14" operator="containsText" text="A">
      <formula>NOT(ISERROR(SEARCH("A",AF6)))</formula>
    </cfRule>
  </conditionalFormatting>
  <conditionalFormatting sqref="X6">
    <cfRule type="containsText" dxfId="647" priority="6" operator="containsText" text="D">
      <formula>NOT(ISERROR(SEARCH("D",X6)))</formula>
    </cfRule>
    <cfRule type="containsText" dxfId="646" priority="7" operator="containsText" text="S">
      <formula>NOT(ISERROR(SEARCH("S",X6)))</formula>
    </cfRule>
    <cfRule type="containsText" dxfId="645" priority="8" operator="containsText" text="F">
      <formula>NOT(ISERROR(SEARCH("F",X6)))</formula>
    </cfRule>
    <cfRule type="containsText" dxfId="644" priority="9" operator="containsText" text="E">
      <formula>NOT(ISERROR(SEARCH("E",X6)))</formula>
    </cfRule>
    <cfRule type="containsText" dxfId="643" priority="10" operator="containsText" text="B">
      <formula>NOT(ISERROR(SEARCH("B",X6)))</formula>
    </cfRule>
    <cfRule type="containsText" dxfId="642" priority="11" operator="containsText" text="A">
      <formula>NOT(ISERROR(SEARCH("A",X6)))</formula>
    </cfRule>
  </conditionalFormatting>
  <conditionalFormatting sqref="AG6">
    <cfRule type="containsText" dxfId="641" priority="2" operator="containsText" text="E">
      <formula>NOT(ISERROR(SEARCH("E",AG6)))</formula>
    </cfRule>
    <cfRule type="containsText" dxfId="640" priority="3" operator="containsText" text="B">
      <formula>NOT(ISERROR(SEARCH("B",AG6)))</formula>
    </cfRule>
    <cfRule type="containsText" dxfId="639" priority="4" operator="containsText" text="A">
      <formula>NOT(ISERROR(SEARCH("A",AG6)))</formula>
    </cfRule>
  </conditionalFormatting>
  <conditionalFormatting sqref="F6:K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6"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2 L3:N5 L6:N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6"/>
  <sheetViews>
    <sheetView workbookViewId="0">
      <pane xSplit="5" ySplit="1" topLeftCell="Z2" activePane="bottomRight" state="frozen"/>
      <selection activeCell="E15" sqref="E15"/>
      <selection pane="topRight" activeCell="E15" sqref="E15"/>
      <selection pane="bottomLeft" activeCell="E15" sqref="E15"/>
      <selection pane="bottomRight" activeCell="AK15" sqref="AK15"/>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56</v>
      </c>
      <c r="Q1" s="2" t="s">
        <v>17</v>
      </c>
      <c r="R1" s="2" t="s">
        <v>5</v>
      </c>
      <c r="S1" s="3" t="s">
        <v>6</v>
      </c>
      <c r="T1" s="3" t="s">
        <v>7</v>
      </c>
      <c r="U1" s="3" t="s">
        <v>8</v>
      </c>
      <c r="V1" s="3" t="s">
        <v>112</v>
      </c>
      <c r="W1" s="4" t="s">
        <v>118</v>
      </c>
      <c r="X1" s="4" t="s">
        <v>119</v>
      </c>
      <c r="Y1" s="4" t="s">
        <v>136</v>
      </c>
      <c r="Z1" s="4" t="s">
        <v>147</v>
      </c>
      <c r="AA1" s="4" t="s">
        <v>9</v>
      </c>
      <c r="AB1" s="4" t="s">
        <v>104</v>
      </c>
      <c r="AC1" s="4" t="s">
        <v>10</v>
      </c>
      <c r="AD1" s="4" t="s">
        <v>11</v>
      </c>
      <c r="AE1" s="4"/>
      <c r="AF1" s="4" t="s">
        <v>12</v>
      </c>
      <c r="AG1" s="4" t="s">
        <v>13</v>
      </c>
      <c r="AH1" s="4" t="s">
        <v>62</v>
      </c>
      <c r="AI1" s="4" t="s">
        <v>63</v>
      </c>
      <c r="AJ1" s="1" t="s">
        <v>14</v>
      </c>
      <c r="AK1" s="22" t="s">
        <v>120</v>
      </c>
    </row>
    <row r="2" spans="1:37" s="5" customFormat="1">
      <c r="A2" s="6">
        <v>43835</v>
      </c>
      <c r="B2" s="7" t="s">
        <v>129</v>
      </c>
      <c r="C2" s="8" t="s">
        <v>131</v>
      </c>
      <c r="D2" s="9">
        <v>5.561342592592592E-2</v>
      </c>
      <c r="E2" s="33" t="s">
        <v>235</v>
      </c>
      <c r="F2" s="10">
        <v>12.3</v>
      </c>
      <c r="G2" s="10">
        <v>10.7</v>
      </c>
      <c r="H2" s="10">
        <v>11.1</v>
      </c>
      <c r="I2" s="10">
        <v>11.4</v>
      </c>
      <c r="J2" s="10">
        <v>11.5</v>
      </c>
      <c r="K2" s="10">
        <v>11.8</v>
      </c>
      <c r="L2" s="10">
        <v>11.7</v>
      </c>
      <c r="M2" s="27">
        <f>SUM(F2:H2)</f>
        <v>34.1</v>
      </c>
      <c r="N2" s="27">
        <f>I2</f>
        <v>11.4</v>
      </c>
      <c r="O2" s="27">
        <f>SUM(J2:L2)</f>
        <v>35</v>
      </c>
      <c r="P2" s="28">
        <f>SUM(F2:J2)</f>
        <v>57</v>
      </c>
      <c r="Q2" s="11" t="s">
        <v>177</v>
      </c>
      <c r="R2" s="11" t="s">
        <v>178</v>
      </c>
      <c r="S2" s="13" t="s">
        <v>236</v>
      </c>
      <c r="T2" s="13" t="s">
        <v>181</v>
      </c>
      <c r="U2" s="13" t="s">
        <v>237</v>
      </c>
      <c r="V2" s="13" t="s">
        <v>121</v>
      </c>
      <c r="W2" s="12">
        <v>12.7</v>
      </c>
      <c r="X2" s="12">
        <v>10.1</v>
      </c>
      <c r="Y2" s="12">
        <v>10</v>
      </c>
      <c r="Z2" s="11" t="s">
        <v>123</v>
      </c>
      <c r="AA2" s="8">
        <v>-0.5</v>
      </c>
      <c r="AB2" s="11" t="s">
        <v>430</v>
      </c>
      <c r="AC2" s="11">
        <v>0.1</v>
      </c>
      <c r="AD2" s="11">
        <v>-0.6</v>
      </c>
      <c r="AE2" s="11"/>
      <c r="AF2" s="11" t="s">
        <v>432</v>
      </c>
      <c r="AG2" s="11" t="s">
        <v>432</v>
      </c>
      <c r="AH2" s="11" t="s">
        <v>123</v>
      </c>
      <c r="AI2" s="8"/>
      <c r="AJ2" s="8" t="s">
        <v>238</v>
      </c>
      <c r="AK2" s="31" t="s">
        <v>239</v>
      </c>
    </row>
    <row r="3" spans="1:37" s="5" customFormat="1">
      <c r="A3" s="6">
        <v>44212</v>
      </c>
      <c r="B3" s="34" t="s">
        <v>240</v>
      </c>
      <c r="C3" s="8" t="s">
        <v>131</v>
      </c>
      <c r="D3" s="9">
        <v>5.5625000000000001E-2</v>
      </c>
      <c r="E3" s="33" t="s">
        <v>465</v>
      </c>
      <c r="F3" s="10">
        <v>12.3</v>
      </c>
      <c r="G3" s="10">
        <v>10.6</v>
      </c>
      <c r="H3" s="10">
        <v>10.6</v>
      </c>
      <c r="I3" s="10">
        <v>11.5</v>
      </c>
      <c r="J3" s="10">
        <v>11.8</v>
      </c>
      <c r="K3" s="10">
        <v>11.7</v>
      </c>
      <c r="L3" s="10">
        <v>12.1</v>
      </c>
      <c r="M3" s="27">
        <f>SUM(F3:H3)</f>
        <v>33.5</v>
      </c>
      <c r="N3" s="27">
        <f>I3</f>
        <v>11.5</v>
      </c>
      <c r="O3" s="27">
        <f>SUM(J3:L3)</f>
        <v>35.6</v>
      </c>
      <c r="P3" s="28">
        <f>SUM(F3:J3)</f>
        <v>56.8</v>
      </c>
      <c r="Q3" s="11" t="s">
        <v>177</v>
      </c>
      <c r="R3" s="11" t="s">
        <v>167</v>
      </c>
      <c r="S3" s="13" t="s">
        <v>190</v>
      </c>
      <c r="T3" s="13" t="s">
        <v>180</v>
      </c>
      <c r="U3" s="13" t="s">
        <v>466</v>
      </c>
      <c r="V3" s="13" t="s">
        <v>121</v>
      </c>
      <c r="W3" s="12">
        <v>13</v>
      </c>
      <c r="X3" s="12">
        <v>10.7</v>
      </c>
      <c r="Y3" s="12">
        <v>10.199999999999999</v>
      </c>
      <c r="Z3" s="11" t="s">
        <v>123</v>
      </c>
      <c r="AA3" s="8">
        <v>-0.5</v>
      </c>
      <c r="AB3" s="11" t="s">
        <v>430</v>
      </c>
      <c r="AC3" s="11">
        <v>0.1</v>
      </c>
      <c r="AD3" s="11">
        <v>-0.6</v>
      </c>
      <c r="AE3" s="11"/>
      <c r="AF3" s="11" t="s">
        <v>432</v>
      </c>
      <c r="AG3" s="11" t="s">
        <v>434</v>
      </c>
      <c r="AH3" s="11" t="s">
        <v>123</v>
      </c>
      <c r="AI3" s="8"/>
      <c r="AJ3" s="8" t="s">
        <v>499</v>
      </c>
      <c r="AK3" s="31" t="s">
        <v>500</v>
      </c>
    </row>
    <row r="4" spans="1:37" s="5" customFormat="1">
      <c r="A4" s="6">
        <v>44219</v>
      </c>
      <c r="B4" s="7" t="s">
        <v>129</v>
      </c>
      <c r="C4" s="8" t="s">
        <v>543</v>
      </c>
      <c r="D4" s="9">
        <v>5.7013888888888892E-2</v>
      </c>
      <c r="E4" s="33" t="s">
        <v>563</v>
      </c>
      <c r="F4" s="10">
        <v>12.4</v>
      </c>
      <c r="G4" s="10">
        <v>11</v>
      </c>
      <c r="H4" s="10">
        <v>11.3</v>
      </c>
      <c r="I4" s="10">
        <v>11.6</v>
      </c>
      <c r="J4" s="10">
        <v>11.5</v>
      </c>
      <c r="K4" s="10">
        <v>12</v>
      </c>
      <c r="L4" s="10">
        <v>12.8</v>
      </c>
      <c r="M4" s="27">
        <f>SUM(F4:H4)</f>
        <v>34.700000000000003</v>
      </c>
      <c r="N4" s="27">
        <f>I4</f>
        <v>11.6</v>
      </c>
      <c r="O4" s="27">
        <f>SUM(J4:L4)</f>
        <v>36.299999999999997</v>
      </c>
      <c r="P4" s="28">
        <f>SUM(F4:J4)</f>
        <v>57.800000000000004</v>
      </c>
      <c r="Q4" s="11" t="s">
        <v>177</v>
      </c>
      <c r="R4" s="11" t="s">
        <v>287</v>
      </c>
      <c r="S4" s="13" t="s">
        <v>284</v>
      </c>
      <c r="T4" s="13" t="s">
        <v>347</v>
      </c>
      <c r="U4" s="13" t="s">
        <v>210</v>
      </c>
      <c r="V4" s="13" t="s">
        <v>121</v>
      </c>
      <c r="W4" s="12">
        <v>11.6</v>
      </c>
      <c r="X4" s="12">
        <v>11.7</v>
      </c>
      <c r="Y4" s="12">
        <v>10.4</v>
      </c>
      <c r="Z4" s="11" t="s">
        <v>443</v>
      </c>
      <c r="AA4" s="8">
        <v>1.6</v>
      </c>
      <c r="AB4" s="11" t="s">
        <v>430</v>
      </c>
      <c r="AC4" s="11">
        <v>0.7</v>
      </c>
      <c r="AD4" s="11">
        <v>0.9</v>
      </c>
      <c r="AE4" s="11"/>
      <c r="AF4" s="11" t="s">
        <v>434</v>
      </c>
      <c r="AG4" s="11" t="s">
        <v>432</v>
      </c>
      <c r="AH4" s="11" t="s">
        <v>123</v>
      </c>
      <c r="AI4" s="8" t="s">
        <v>603</v>
      </c>
      <c r="AJ4" s="8" t="s">
        <v>564</v>
      </c>
      <c r="AK4" s="31" t="s">
        <v>565</v>
      </c>
    </row>
    <row r="5" spans="1:37" s="5" customFormat="1">
      <c r="A5" s="6">
        <v>44219</v>
      </c>
      <c r="B5" s="7" t="s">
        <v>251</v>
      </c>
      <c r="C5" s="8" t="s">
        <v>543</v>
      </c>
      <c r="D5" s="9">
        <v>5.7037037037037032E-2</v>
      </c>
      <c r="E5" s="33" t="s">
        <v>570</v>
      </c>
      <c r="F5" s="10">
        <v>12.6</v>
      </c>
      <c r="G5" s="10">
        <v>11.1</v>
      </c>
      <c r="H5" s="10">
        <v>11.2</v>
      </c>
      <c r="I5" s="10">
        <v>11.8</v>
      </c>
      <c r="J5" s="10">
        <v>11.7</v>
      </c>
      <c r="K5" s="10">
        <v>11.8</v>
      </c>
      <c r="L5" s="10">
        <v>12.6</v>
      </c>
      <c r="M5" s="27">
        <f>SUM(F5:H5)</f>
        <v>34.9</v>
      </c>
      <c r="N5" s="27">
        <f>I5</f>
        <v>11.8</v>
      </c>
      <c r="O5" s="27">
        <f>SUM(J5:L5)</f>
        <v>36.1</v>
      </c>
      <c r="P5" s="28">
        <f>SUM(F5:J5)</f>
        <v>58.400000000000006</v>
      </c>
      <c r="Q5" s="11" t="s">
        <v>166</v>
      </c>
      <c r="R5" s="11" t="s">
        <v>167</v>
      </c>
      <c r="S5" s="13" t="s">
        <v>181</v>
      </c>
      <c r="T5" s="13" t="s">
        <v>356</v>
      </c>
      <c r="U5" s="13" t="s">
        <v>236</v>
      </c>
      <c r="V5" s="13" t="s">
        <v>121</v>
      </c>
      <c r="W5" s="12">
        <v>11.6</v>
      </c>
      <c r="X5" s="12">
        <v>11.7</v>
      </c>
      <c r="Y5" s="12">
        <v>10.4</v>
      </c>
      <c r="Z5" s="11" t="s">
        <v>443</v>
      </c>
      <c r="AA5" s="8">
        <v>2.2999999999999998</v>
      </c>
      <c r="AB5" s="11" t="s">
        <v>430</v>
      </c>
      <c r="AC5" s="11">
        <v>1.1000000000000001</v>
      </c>
      <c r="AD5" s="11">
        <v>1.2</v>
      </c>
      <c r="AE5" s="11"/>
      <c r="AF5" s="11" t="s">
        <v>433</v>
      </c>
      <c r="AG5" s="11" t="s">
        <v>434</v>
      </c>
      <c r="AH5" s="11" t="s">
        <v>155</v>
      </c>
      <c r="AI5" s="8" t="s">
        <v>603</v>
      </c>
      <c r="AJ5" s="8" t="s">
        <v>620</v>
      </c>
      <c r="AK5" s="31" t="s">
        <v>621</v>
      </c>
    </row>
    <row r="6" spans="1:37" s="5" customFormat="1">
      <c r="A6" s="6">
        <v>44220</v>
      </c>
      <c r="B6" s="7" t="s">
        <v>127</v>
      </c>
      <c r="C6" s="8" t="s">
        <v>577</v>
      </c>
      <c r="D6" s="9">
        <v>5.768518518518518E-2</v>
      </c>
      <c r="E6" s="33" t="s">
        <v>588</v>
      </c>
      <c r="F6" s="10">
        <v>12.6</v>
      </c>
      <c r="G6" s="10">
        <v>11.2</v>
      </c>
      <c r="H6" s="10">
        <v>11.6</v>
      </c>
      <c r="I6" s="10">
        <v>12</v>
      </c>
      <c r="J6" s="10">
        <v>12</v>
      </c>
      <c r="K6" s="10">
        <v>11.9</v>
      </c>
      <c r="L6" s="10">
        <v>12.1</v>
      </c>
      <c r="M6" s="27">
        <f>SUM(F6:H6)</f>
        <v>35.4</v>
      </c>
      <c r="N6" s="27">
        <f>I6</f>
        <v>12</v>
      </c>
      <c r="O6" s="27">
        <f>SUM(J6:L6)</f>
        <v>36</v>
      </c>
      <c r="P6" s="28">
        <f>SUM(F6:J6)</f>
        <v>59.4</v>
      </c>
      <c r="Q6" s="11" t="s">
        <v>166</v>
      </c>
      <c r="R6" s="11" t="s">
        <v>206</v>
      </c>
      <c r="S6" s="13" t="s">
        <v>190</v>
      </c>
      <c r="T6" s="13" t="s">
        <v>229</v>
      </c>
      <c r="U6" s="13" t="s">
        <v>280</v>
      </c>
      <c r="V6" s="13" t="s">
        <v>121</v>
      </c>
      <c r="W6" s="12">
        <v>17.2</v>
      </c>
      <c r="X6" s="12">
        <v>15.9</v>
      </c>
      <c r="Y6" s="12">
        <v>8.1999999999999993</v>
      </c>
      <c r="Z6" s="11" t="s">
        <v>443</v>
      </c>
      <c r="AA6" s="8">
        <v>1</v>
      </c>
      <c r="AB6" s="11" t="s">
        <v>430</v>
      </c>
      <c r="AC6" s="11">
        <v>-0.3</v>
      </c>
      <c r="AD6" s="11">
        <v>1.3</v>
      </c>
      <c r="AE6" s="11" t="s">
        <v>437</v>
      </c>
      <c r="AF6" s="11" t="s">
        <v>431</v>
      </c>
      <c r="AG6" s="11" t="s">
        <v>432</v>
      </c>
      <c r="AH6" s="11" t="s">
        <v>123</v>
      </c>
      <c r="AI6" s="8" t="s">
        <v>603</v>
      </c>
      <c r="AJ6" s="8" t="s">
        <v>610</v>
      </c>
      <c r="AK6" s="31" t="s">
        <v>611</v>
      </c>
    </row>
  </sheetData>
  <autoFilter ref="A1:AJ2" xr:uid="{00000000-0009-0000-0000-000002000000}"/>
  <phoneticPr fontId="11"/>
  <conditionalFormatting sqref="AF2:AG2">
    <cfRule type="containsText" dxfId="638" priority="234" operator="containsText" text="E">
      <formula>NOT(ISERROR(SEARCH("E",AF2)))</formula>
    </cfRule>
    <cfRule type="containsText" dxfId="637" priority="235" operator="containsText" text="B">
      <formula>NOT(ISERROR(SEARCH("B",AF2)))</formula>
    </cfRule>
    <cfRule type="containsText" dxfId="636" priority="236" operator="containsText" text="A">
      <formula>NOT(ISERROR(SEARCH("A",AF2)))</formula>
    </cfRule>
  </conditionalFormatting>
  <conditionalFormatting sqref="AH2:AI2">
    <cfRule type="containsText" dxfId="635" priority="231" operator="containsText" text="E">
      <formula>NOT(ISERROR(SEARCH("E",AH2)))</formula>
    </cfRule>
    <cfRule type="containsText" dxfId="634" priority="232" operator="containsText" text="B">
      <formula>NOT(ISERROR(SEARCH("B",AH2)))</formula>
    </cfRule>
    <cfRule type="containsText" dxfId="633" priority="233" operator="containsText" text="A">
      <formula>NOT(ISERROR(SEARCH("A",AH2)))</formula>
    </cfRule>
  </conditionalFormatting>
  <conditionalFormatting sqref="F2:L2">
    <cfRule type="colorScale" priority="766">
      <colorScale>
        <cfvo type="min"/>
        <cfvo type="percentile" val="50"/>
        <cfvo type="max"/>
        <color rgb="FFF8696B"/>
        <color rgb="FFFFEB84"/>
        <color rgb="FF63BE7B"/>
      </colorScale>
    </cfRule>
  </conditionalFormatting>
  <conditionalFormatting sqref="Z2">
    <cfRule type="containsText" dxfId="632" priority="31" operator="containsText" text="D">
      <formula>NOT(ISERROR(SEARCH("D",Z2)))</formula>
    </cfRule>
    <cfRule type="containsText" dxfId="631" priority="32" operator="containsText" text="S">
      <formula>NOT(ISERROR(SEARCH("S",Z2)))</formula>
    </cfRule>
    <cfRule type="containsText" dxfId="630" priority="33" operator="containsText" text="F">
      <formula>NOT(ISERROR(SEARCH("F",Z2)))</formula>
    </cfRule>
    <cfRule type="containsText" dxfId="629" priority="34" operator="containsText" text="E">
      <formula>NOT(ISERROR(SEARCH("E",Z2)))</formula>
    </cfRule>
    <cfRule type="containsText" dxfId="628" priority="35" operator="containsText" text="B">
      <formula>NOT(ISERROR(SEARCH("B",Z2)))</formula>
    </cfRule>
    <cfRule type="containsText" dxfId="627" priority="36" operator="containsText" text="A">
      <formula>NOT(ISERROR(SEARCH("A",Z2)))</formula>
    </cfRule>
  </conditionalFormatting>
  <conditionalFormatting sqref="AF3:AG3">
    <cfRule type="containsText" dxfId="626" priority="27" operator="containsText" text="E">
      <formula>NOT(ISERROR(SEARCH("E",AF3)))</formula>
    </cfRule>
    <cfRule type="containsText" dxfId="625" priority="28" operator="containsText" text="B">
      <formula>NOT(ISERROR(SEARCH("B",AF3)))</formula>
    </cfRule>
    <cfRule type="containsText" dxfId="624" priority="29" operator="containsText" text="A">
      <formula>NOT(ISERROR(SEARCH("A",AF3)))</formula>
    </cfRule>
  </conditionalFormatting>
  <conditionalFormatting sqref="AH3:AI3">
    <cfRule type="containsText" dxfId="623" priority="24" operator="containsText" text="E">
      <formula>NOT(ISERROR(SEARCH("E",AH3)))</formula>
    </cfRule>
    <cfRule type="containsText" dxfId="622" priority="25" operator="containsText" text="B">
      <formula>NOT(ISERROR(SEARCH("B",AH3)))</formula>
    </cfRule>
    <cfRule type="containsText" dxfId="621" priority="26" operator="containsText" text="A">
      <formula>NOT(ISERROR(SEARCH("A",AH3)))</formula>
    </cfRule>
  </conditionalFormatting>
  <conditionalFormatting sqref="F3:L3">
    <cfRule type="colorScale" priority="30">
      <colorScale>
        <cfvo type="min"/>
        <cfvo type="percentile" val="50"/>
        <cfvo type="max"/>
        <color rgb="FFF8696B"/>
        <color rgb="FFFFEB84"/>
        <color rgb="FF63BE7B"/>
      </colorScale>
    </cfRule>
  </conditionalFormatting>
  <conditionalFormatting sqref="Z3">
    <cfRule type="containsText" dxfId="620" priority="18" operator="containsText" text="D">
      <formula>NOT(ISERROR(SEARCH("D",Z3)))</formula>
    </cfRule>
    <cfRule type="containsText" dxfId="619" priority="19" operator="containsText" text="S">
      <formula>NOT(ISERROR(SEARCH("S",Z3)))</formula>
    </cfRule>
    <cfRule type="containsText" dxfId="618" priority="20" operator="containsText" text="F">
      <formula>NOT(ISERROR(SEARCH("F",Z3)))</formula>
    </cfRule>
    <cfRule type="containsText" dxfId="617" priority="21" operator="containsText" text="E">
      <formula>NOT(ISERROR(SEARCH("E",Z3)))</formula>
    </cfRule>
    <cfRule type="containsText" dxfId="616" priority="22" operator="containsText" text="B">
      <formula>NOT(ISERROR(SEARCH("B",Z3)))</formula>
    </cfRule>
    <cfRule type="containsText" dxfId="615" priority="23" operator="containsText" text="A">
      <formula>NOT(ISERROR(SEARCH("A",Z3)))</formula>
    </cfRule>
  </conditionalFormatting>
  <conditionalFormatting sqref="AF4:AG6">
    <cfRule type="containsText" dxfId="614" priority="14" operator="containsText" text="E">
      <formula>NOT(ISERROR(SEARCH("E",AF4)))</formula>
    </cfRule>
    <cfRule type="containsText" dxfId="613" priority="15" operator="containsText" text="B">
      <formula>NOT(ISERROR(SEARCH("B",AF4)))</formula>
    </cfRule>
    <cfRule type="containsText" dxfId="612" priority="16" operator="containsText" text="A">
      <formula>NOT(ISERROR(SEARCH("A",AF4)))</formula>
    </cfRule>
  </conditionalFormatting>
  <conditionalFormatting sqref="AH4:AH6">
    <cfRule type="containsText" dxfId="611" priority="11" operator="containsText" text="E">
      <formula>NOT(ISERROR(SEARCH("E",AH4)))</formula>
    </cfRule>
    <cfRule type="containsText" dxfId="610" priority="12" operator="containsText" text="B">
      <formula>NOT(ISERROR(SEARCH("B",AH4)))</formula>
    </cfRule>
    <cfRule type="containsText" dxfId="609" priority="13" operator="containsText" text="A">
      <formula>NOT(ISERROR(SEARCH("A",AH4)))</formula>
    </cfRule>
  </conditionalFormatting>
  <conditionalFormatting sqref="F5:L6">
    <cfRule type="colorScale" priority="17">
      <colorScale>
        <cfvo type="min"/>
        <cfvo type="percentile" val="50"/>
        <cfvo type="max"/>
        <color rgb="FFF8696B"/>
        <color rgb="FFFFEB84"/>
        <color rgb="FF63BE7B"/>
      </colorScale>
    </cfRule>
  </conditionalFormatting>
  <conditionalFormatting sqref="Z4:Z6">
    <cfRule type="containsText" dxfId="608" priority="5" operator="containsText" text="D">
      <formula>NOT(ISERROR(SEARCH("D",Z4)))</formula>
    </cfRule>
    <cfRule type="containsText" dxfId="607" priority="6" operator="containsText" text="S">
      <formula>NOT(ISERROR(SEARCH("S",Z4)))</formula>
    </cfRule>
    <cfRule type="containsText" dxfId="606" priority="7" operator="containsText" text="F">
      <formula>NOT(ISERROR(SEARCH("F",Z4)))</formula>
    </cfRule>
    <cfRule type="containsText" dxfId="605" priority="8" operator="containsText" text="E">
      <formula>NOT(ISERROR(SEARCH("E",Z4)))</formula>
    </cfRule>
    <cfRule type="containsText" dxfId="604" priority="9" operator="containsText" text="B">
      <formula>NOT(ISERROR(SEARCH("B",Z4)))</formula>
    </cfRule>
    <cfRule type="containsText" dxfId="603" priority="10" operator="containsText" text="A">
      <formula>NOT(ISERROR(SEARCH("A",Z4)))</formula>
    </cfRule>
  </conditionalFormatting>
  <conditionalFormatting sqref="F4:L4">
    <cfRule type="colorScale" priority="4">
      <colorScale>
        <cfvo type="min"/>
        <cfvo type="percentile" val="50"/>
        <cfvo type="max"/>
        <color rgb="FFF8696B"/>
        <color rgb="FFFFEB84"/>
        <color rgb="FF63BE7B"/>
      </colorScale>
    </cfRule>
  </conditionalFormatting>
  <conditionalFormatting sqref="AI4:AI6">
    <cfRule type="containsText" dxfId="602" priority="1" operator="containsText" text="E">
      <formula>NOT(ISERROR(SEARCH("E",AI4)))</formula>
    </cfRule>
    <cfRule type="containsText" dxfId="601" priority="2" operator="containsText" text="B">
      <formula>NOT(ISERROR(SEARCH("B",AI4)))</formula>
    </cfRule>
    <cfRule type="containsText" dxfId="600" priority="3" operator="containsText" text="A">
      <formula>NOT(ISERROR(SEARCH("A",AI4)))</formula>
    </cfRule>
  </conditionalFormatting>
  <dataValidations count="2">
    <dataValidation type="list" allowBlank="1" showInputMessage="1" showErrorMessage="1" sqref="AI2:AI3" xr:uid="{00000000-0002-0000-0200-000000000000}">
      <formula1>"強風,外差し,イン先行"</formula1>
    </dataValidation>
    <dataValidation type="list" allowBlank="1" showInputMessage="1" showErrorMessage="1" sqref="AI4:AI6" xr:uid="{0AE6DCE3-5D38-5249-816A-CCD443B33911}">
      <formula1>"強風,外伸び,イン先行,タフ"</formula1>
    </dataValidation>
  </dataValidations>
  <pageMargins left="0.75" right="0.75" top="1" bottom="1" header="0.3" footer="0.3"/>
  <pageSetup paperSize="9" orientation="portrait" horizontalDpi="4294967292" verticalDpi="4294967292"/>
  <ignoredErrors>
    <ignoredError sqref="M2:P2 M3:P3 M4:P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13"/>
  <sheetViews>
    <sheetView workbookViewId="0">
      <pane xSplit="5" ySplit="1" topLeftCell="N2" activePane="bottomRight" state="frozen"/>
      <selection activeCell="E24" sqref="E24"/>
      <selection pane="topRight" activeCell="E24" sqref="E24"/>
      <selection pane="bottomLeft" activeCell="E24" sqref="E24"/>
      <selection pane="bottomRight" activeCell="AE11" sqref="AE11"/>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5" customFormat="1">
      <c r="A1" s="1" t="s">
        <v>49</v>
      </c>
      <c r="B1" s="1" t="s">
        <v>85</v>
      </c>
      <c r="C1" s="1" t="s">
        <v>51</v>
      </c>
      <c r="D1" s="1" t="s">
        <v>86</v>
      </c>
      <c r="E1" s="1" t="s">
        <v>53</v>
      </c>
      <c r="F1" s="1" t="s">
        <v>87</v>
      </c>
      <c r="G1" s="1" t="s">
        <v>88</v>
      </c>
      <c r="H1" s="1" t="s">
        <v>89</v>
      </c>
      <c r="I1" s="1" t="s">
        <v>90</v>
      </c>
      <c r="J1" s="1" t="s">
        <v>91</v>
      </c>
      <c r="K1" s="1" t="s">
        <v>92</v>
      </c>
      <c r="L1" s="1" t="s">
        <v>105</v>
      </c>
      <c r="M1" s="1" t="s">
        <v>113</v>
      </c>
      <c r="N1" s="1" t="s">
        <v>54</v>
      </c>
      <c r="O1" s="1" t="s">
        <v>68</v>
      </c>
      <c r="P1" s="1" t="s">
        <v>55</v>
      </c>
      <c r="Q1" s="1" t="s">
        <v>56</v>
      </c>
      <c r="R1" s="2" t="s">
        <v>93</v>
      </c>
      <c r="S1" s="2" t="s">
        <v>58</v>
      </c>
      <c r="T1" s="3" t="s">
        <v>59</v>
      </c>
      <c r="U1" s="3" t="s">
        <v>60</v>
      </c>
      <c r="V1" s="3" t="s">
        <v>61</v>
      </c>
      <c r="W1" s="3" t="s">
        <v>94</v>
      </c>
      <c r="X1" s="4" t="s">
        <v>118</v>
      </c>
      <c r="Y1" s="4" t="s">
        <v>119</v>
      </c>
      <c r="Z1" s="4" t="s">
        <v>136</v>
      </c>
      <c r="AA1" s="4" t="s">
        <v>147</v>
      </c>
      <c r="AB1" s="4" t="s">
        <v>9</v>
      </c>
      <c r="AC1" s="4" t="s">
        <v>95</v>
      </c>
      <c r="AD1" s="4" t="s">
        <v>10</v>
      </c>
      <c r="AE1" s="4" t="s">
        <v>117</v>
      </c>
      <c r="AF1" s="4"/>
      <c r="AG1" s="4" t="s">
        <v>12</v>
      </c>
      <c r="AH1" s="4" t="s">
        <v>13</v>
      </c>
      <c r="AI1" s="4" t="s">
        <v>62</v>
      </c>
      <c r="AJ1" s="4" t="s">
        <v>96</v>
      </c>
      <c r="AK1" s="22" t="s">
        <v>97</v>
      </c>
      <c r="AL1" s="22" t="s">
        <v>120</v>
      </c>
    </row>
    <row r="2" spans="1:38" s="5" customFormat="1" ht="15" customHeight="1">
      <c r="A2" s="6">
        <v>43835</v>
      </c>
      <c r="B2" s="7" t="s">
        <v>134</v>
      </c>
      <c r="C2" s="8" t="s">
        <v>131</v>
      </c>
      <c r="D2" s="9">
        <v>6.4594907407407406E-2</v>
      </c>
      <c r="E2" s="33" t="s">
        <v>233</v>
      </c>
      <c r="F2" s="10">
        <v>12.5</v>
      </c>
      <c r="G2" s="10">
        <v>11.3</v>
      </c>
      <c r="H2" s="10">
        <v>11.4</v>
      </c>
      <c r="I2" s="10">
        <v>11.7</v>
      </c>
      <c r="J2" s="10">
        <v>11.6</v>
      </c>
      <c r="K2" s="10">
        <v>11.3</v>
      </c>
      <c r="L2" s="10">
        <v>11.3</v>
      </c>
      <c r="M2" s="10">
        <v>12</v>
      </c>
      <c r="N2" s="27">
        <f t="shared" ref="N2:N9" si="0">SUM(F2:H2)</f>
        <v>35.200000000000003</v>
      </c>
      <c r="O2" s="27">
        <f t="shared" ref="O2:O9" si="1">SUM(I2:J2)</f>
        <v>23.299999999999997</v>
      </c>
      <c r="P2" s="27">
        <f t="shared" ref="P2:P9" si="2">SUM(K2:M2)</f>
        <v>34.6</v>
      </c>
      <c r="Q2" s="28">
        <f t="shared" ref="Q2:Q9" si="3">SUM(F2:J2)</f>
        <v>58.500000000000007</v>
      </c>
      <c r="R2" s="11" t="s">
        <v>125</v>
      </c>
      <c r="S2" s="11" t="s">
        <v>178</v>
      </c>
      <c r="T2" s="13" t="s">
        <v>181</v>
      </c>
      <c r="U2" s="13" t="s">
        <v>234</v>
      </c>
      <c r="V2" s="13" t="s">
        <v>210</v>
      </c>
      <c r="W2" s="13" t="s">
        <v>121</v>
      </c>
      <c r="X2" s="12">
        <v>12.7</v>
      </c>
      <c r="Y2" s="12">
        <v>10.1</v>
      </c>
      <c r="Z2" s="12">
        <v>10</v>
      </c>
      <c r="AA2" s="11" t="s">
        <v>123</v>
      </c>
      <c r="AB2" s="12">
        <v>0.1</v>
      </c>
      <c r="AC2" s="12">
        <v>-0.3</v>
      </c>
      <c r="AD2" s="12">
        <v>0.5</v>
      </c>
      <c r="AE2" s="12">
        <v>-0.7</v>
      </c>
      <c r="AF2" s="12"/>
      <c r="AG2" s="11" t="s">
        <v>434</v>
      </c>
      <c r="AH2" s="11" t="s">
        <v>434</v>
      </c>
      <c r="AI2" s="11" t="s">
        <v>123</v>
      </c>
      <c r="AJ2" s="8"/>
      <c r="AK2" s="8"/>
      <c r="AL2" s="31"/>
    </row>
    <row r="3" spans="1:38" s="5" customFormat="1" ht="15" customHeight="1">
      <c r="A3" s="6">
        <v>44205</v>
      </c>
      <c r="B3" s="7" t="s">
        <v>139</v>
      </c>
      <c r="C3" s="8" t="s">
        <v>131</v>
      </c>
      <c r="D3" s="9">
        <v>6.7384259259259269E-2</v>
      </c>
      <c r="E3" s="33" t="s">
        <v>283</v>
      </c>
      <c r="F3" s="10">
        <v>12.9</v>
      </c>
      <c r="G3" s="10">
        <v>11.6</v>
      </c>
      <c r="H3" s="10">
        <v>12.3</v>
      </c>
      <c r="I3" s="10">
        <v>12.7</v>
      </c>
      <c r="J3" s="10">
        <v>12.7</v>
      </c>
      <c r="K3" s="10">
        <v>12.1</v>
      </c>
      <c r="L3" s="10">
        <v>11.2</v>
      </c>
      <c r="M3" s="10">
        <v>11.7</v>
      </c>
      <c r="N3" s="27">
        <f t="shared" si="0"/>
        <v>36.799999999999997</v>
      </c>
      <c r="O3" s="27">
        <f t="shared" si="1"/>
        <v>25.4</v>
      </c>
      <c r="P3" s="27">
        <f t="shared" si="2"/>
        <v>35</v>
      </c>
      <c r="Q3" s="28">
        <f t="shared" si="3"/>
        <v>62.2</v>
      </c>
      <c r="R3" s="11" t="s">
        <v>125</v>
      </c>
      <c r="S3" s="11" t="s">
        <v>132</v>
      </c>
      <c r="T3" s="13" t="s">
        <v>284</v>
      </c>
      <c r="U3" s="13" t="s">
        <v>200</v>
      </c>
      <c r="V3" s="13" t="s">
        <v>280</v>
      </c>
      <c r="W3" s="13" t="s">
        <v>121</v>
      </c>
      <c r="X3" s="12">
        <v>12.2</v>
      </c>
      <c r="Y3" s="12">
        <v>12.7</v>
      </c>
      <c r="Z3" s="12">
        <v>10.9</v>
      </c>
      <c r="AA3" s="11" t="s">
        <v>123</v>
      </c>
      <c r="AB3" s="12">
        <v>1.1000000000000001</v>
      </c>
      <c r="AC3" s="12">
        <v>-0.4</v>
      </c>
      <c r="AD3" s="12">
        <v>1.4</v>
      </c>
      <c r="AE3" s="12">
        <v>-0.7</v>
      </c>
      <c r="AF3" s="12"/>
      <c r="AG3" s="11" t="s">
        <v>436</v>
      </c>
      <c r="AH3" s="11" t="s">
        <v>432</v>
      </c>
      <c r="AI3" s="11" t="s">
        <v>123</v>
      </c>
      <c r="AJ3" s="8" t="s">
        <v>329</v>
      </c>
      <c r="AK3" s="8" t="s">
        <v>426</v>
      </c>
      <c r="AL3" s="31" t="s">
        <v>427</v>
      </c>
    </row>
    <row r="4" spans="1:38" s="5" customFormat="1" ht="15" customHeight="1">
      <c r="A4" s="6">
        <v>44206</v>
      </c>
      <c r="B4" s="34" t="s">
        <v>127</v>
      </c>
      <c r="C4" s="8" t="s">
        <v>131</v>
      </c>
      <c r="D4" s="9">
        <v>6.5335648148148143E-2</v>
      </c>
      <c r="E4" s="33" t="s">
        <v>331</v>
      </c>
      <c r="F4" s="10">
        <v>12.6</v>
      </c>
      <c r="G4" s="10">
        <v>11.1</v>
      </c>
      <c r="H4" s="10">
        <v>11.3</v>
      </c>
      <c r="I4" s="10">
        <v>11.7</v>
      </c>
      <c r="J4" s="10">
        <v>12.1</v>
      </c>
      <c r="K4" s="10">
        <v>11.9</v>
      </c>
      <c r="L4" s="10">
        <v>11.9</v>
      </c>
      <c r="M4" s="10">
        <v>11.9</v>
      </c>
      <c r="N4" s="27">
        <f t="shared" si="0"/>
        <v>35</v>
      </c>
      <c r="O4" s="27">
        <f t="shared" si="1"/>
        <v>23.799999999999997</v>
      </c>
      <c r="P4" s="27">
        <f t="shared" si="2"/>
        <v>35.700000000000003</v>
      </c>
      <c r="Q4" s="28">
        <f t="shared" si="3"/>
        <v>58.800000000000004</v>
      </c>
      <c r="R4" s="11" t="s">
        <v>166</v>
      </c>
      <c r="S4" s="11" t="s">
        <v>206</v>
      </c>
      <c r="T4" s="13" t="s">
        <v>332</v>
      </c>
      <c r="U4" s="13" t="s">
        <v>190</v>
      </c>
      <c r="V4" s="13" t="s">
        <v>201</v>
      </c>
      <c r="W4" s="13" t="s">
        <v>121</v>
      </c>
      <c r="X4" s="12">
        <v>10</v>
      </c>
      <c r="Y4" s="12">
        <v>10.6</v>
      </c>
      <c r="Z4" s="12">
        <v>10.3</v>
      </c>
      <c r="AA4" s="11" t="s">
        <v>123</v>
      </c>
      <c r="AB4" s="12">
        <v>-1.3</v>
      </c>
      <c r="AC4" s="12" t="s">
        <v>430</v>
      </c>
      <c r="AD4" s="12">
        <v>-0.7</v>
      </c>
      <c r="AE4" s="12">
        <v>-0.6</v>
      </c>
      <c r="AF4" s="12"/>
      <c r="AG4" s="11" t="s">
        <v>431</v>
      </c>
      <c r="AH4" s="11" t="s">
        <v>432</v>
      </c>
      <c r="AI4" s="11" t="s">
        <v>197</v>
      </c>
      <c r="AJ4" s="8" t="s">
        <v>329</v>
      </c>
      <c r="AK4" s="8" t="s">
        <v>330</v>
      </c>
      <c r="AL4" s="31" t="s">
        <v>333</v>
      </c>
    </row>
    <row r="5" spans="1:38" s="5" customFormat="1" ht="15" customHeight="1">
      <c r="A5" s="6">
        <v>44206</v>
      </c>
      <c r="B5" s="7" t="s">
        <v>240</v>
      </c>
      <c r="C5" s="8" t="s">
        <v>131</v>
      </c>
      <c r="D5" s="9">
        <v>6.4618055555555554E-2</v>
      </c>
      <c r="E5" s="33" t="s">
        <v>352</v>
      </c>
      <c r="F5" s="10">
        <v>12.5</v>
      </c>
      <c r="G5" s="10">
        <v>10.9</v>
      </c>
      <c r="H5" s="10">
        <v>11.3</v>
      </c>
      <c r="I5" s="10">
        <v>11.6</v>
      </c>
      <c r="J5" s="10">
        <v>11.8</v>
      </c>
      <c r="K5" s="10">
        <v>11.6</v>
      </c>
      <c r="L5" s="10">
        <v>11.6</v>
      </c>
      <c r="M5" s="10">
        <v>12</v>
      </c>
      <c r="N5" s="27">
        <f t="shared" si="0"/>
        <v>34.700000000000003</v>
      </c>
      <c r="O5" s="27">
        <f t="shared" si="1"/>
        <v>23.4</v>
      </c>
      <c r="P5" s="27">
        <f t="shared" si="2"/>
        <v>35.200000000000003</v>
      </c>
      <c r="Q5" s="28">
        <f t="shared" si="3"/>
        <v>58.100000000000009</v>
      </c>
      <c r="R5" s="11" t="s">
        <v>166</v>
      </c>
      <c r="S5" s="11" t="s">
        <v>178</v>
      </c>
      <c r="T5" s="13" t="s">
        <v>353</v>
      </c>
      <c r="U5" s="13" t="s">
        <v>353</v>
      </c>
      <c r="V5" s="13" t="s">
        <v>190</v>
      </c>
      <c r="W5" s="13" t="s">
        <v>121</v>
      </c>
      <c r="X5" s="12">
        <v>10</v>
      </c>
      <c r="Y5" s="12">
        <v>10.6</v>
      </c>
      <c r="Z5" s="12">
        <v>10.3</v>
      </c>
      <c r="AA5" s="11" t="s">
        <v>123</v>
      </c>
      <c r="AB5" s="12">
        <v>-1.1000000000000001</v>
      </c>
      <c r="AC5" s="12" t="s">
        <v>430</v>
      </c>
      <c r="AD5" s="12">
        <v>-0.5</v>
      </c>
      <c r="AE5" s="12">
        <v>-0.6</v>
      </c>
      <c r="AF5" s="12"/>
      <c r="AG5" s="11" t="s">
        <v>431</v>
      </c>
      <c r="AH5" s="11" t="s">
        <v>432</v>
      </c>
      <c r="AI5" s="11" t="s">
        <v>197</v>
      </c>
      <c r="AJ5" s="8" t="s">
        <v>329</v>
      </c>
      <c r="AK5" s="8"/>
      <c r="AL5" s="31"/>
    </row>
    <row r="6" spans="1:38" s="5" customFormat="1" ht="15" customHeight="1">
      <c r="A6" s="6">
        <v>44207</v>
      </c>
      <c r="B6" s="7" t="s">
        <v>126</v>
      </c>
      <c r="C6" s="8" t="s">
        <v>131</v>
      </c>
      <c r="D6" s="9">
        <v>6.5277777777777782E-2</v>
      </c>
      <c r="E6" s="33" t="s">
        <v>386</v>
      </c>
      <c r="F6" s="10">
        <v>12.7</v>
      </c>
      <c r="G6" s="10">
        <v>11.2</v>
      </c>
      <c r="H6" s="10">
        <v>11.4</v>
      </c>
      <c r="I6" s="10">
        <v>11.3</v>
      </c>
      <c r="J6" s="10">
        <v>11.8</v>
      </c>
      <c r="K6" s="10">
        <v>11.4</v>
      </c>
      <c r="L6" s="10">
        <v>11.7</v>
      </c>
      <c r="M6" s="10">
        <v>12.5</v>
      </c>
      <c r="N6" s="27">
        <f t="shared" si="0"/>
        <v>35.299999999999997</v>
      </c>
      <c r="O6" s="27">
        <f t="shared" si="1"/>
        <v>23.1</v>
      </c>
      <c r="P6" s="27">
        <f t="shared" si="2"/>
        <v>35.6</v>
      </c>
      <c r="Q6" s="28">
        <f t="shared" si="3"/>
        <v>58.399999999999991</v>
      </c>
      <c r="R6" s="11" t="s">
        <v>166</v>
      </c>
      <c r="S6" s="11" t="s">
        <v>178</v>
      </c>
      <c r="T6" s="13" t="s">
        <v>181</v>
      </c>
      <c r="U6" s="13" t="s">
        <v>387</v>
      </c>
      <c r="V6" s="13" t="s">
        <v>387</v>
      </c>
      <c r="W6" s="13" t="s">
        <v>121</v>
      </c>
      <c r="X6" s="12">
        <v>13.6</v>
      </c>
      <c r="Y6" s="12">
        <v>12.1</v>
      </c>
      <c r="Z6" s="12">
        <v>10.199999999999999</v>
      </c>
      <c r="AA6" s="11" t="s">
        <v>123</v>
      </c>
      <c r="AB6" s="12">
        <v>-0.8</v>
      </c>
      <c r="AC6" s="12" t="s">
        <v>430</v>
      </c>
      <c r="AD6" s="12">
        <v>-0.2</v>
      </c>
      <c r="AE6" s="12">
        <v>-0.6</v>
      </c>
      <c r="AF6" s="12"/>
      <c r="AG6" s="11" t="s">
        <v>432</v>
      </c>
      <c r="AH6" s="11" t="s">
        <v>432</v>
      </c>
      <c r="AI6" s="11" t="s">
        <v>123</v>
      </c>
      <c r="AJ6" s="8"/>
      <c r="AK6" s="8" t="s">
        <v>394</v>
      </c>
      <c r="AL6" s="31" t="s">
        <v>395</v>
      </c>
    </row>
    <row r="7" spans="1:38" s="5" customFormat="1" ht="15" customHeight="1">
      <c r="A7" s="6">
        <v>44212</v>
      </c>
      <c r="B7" s="7" t="s">
        <v>241</v>
      </c>
      <c r="C7" s="8" t="s">
        <v>131</v>
      </c>
      <c r="D7" s="9">
        <v>6.5289351851851848E-2</v>
      </c>
      <c r="E7" s="33" t="s">
        <v>457</v>
      </c>
      <c r="F7" s="10">
        <v>12.5</v>
      </c>
      <c r="G7" s="10">
        <v>10.8</v>
      </c>
      <c r="H7" s="10">
        <v>11</v>
      </c>
      <c r="I7" s="10">
        <v>11.5</v>
      </c>
      <c r="J7" s="10">
        <v>11.8</v>
      </c>
      <c r="K7" s="10">
        <v>11.8</v>
      </c>
      <c r="L7" s="10">
        <v>11.8</v>
      </c>
      <c r="M7" s="10">
        <v>12.9</v>
      </c>
      <c r="N7" s="27">
        <f t="shared" si="0"/>
        <v>34.299999999999997</v>
      </c>
      <c r="O7" s="27">
        <f t="shared" si="1"/>
        <v>23.3</v>
      </c>
      <c r="P7" s="27">
        <f t="shared" si="2"/>
        <v>36.5</v>
      </c>
      <c r="Q7" s="28">
        <f t="shared" si="3"/>
        <v>57.599999999999994</v>
      </c>
      <c r="R7" s="11" t="s">
        <v>177</v>
      </c>
      <c r="S7" s="11" t="s">
        <v>167</v>
      </c>
      <c r="T7" s="13" t="s">
        <v>347</v>
      </c>
      <c r="U7" s="13" t="s">
        <v>124</v>
      </c>
      <c r="V7" s="13" t="s">
        <v>200</v>
      </c>
      <c r="W7" s="13" t="s">
        <v>121</v>
      </c>
      <c r="X7" s="12">
        <v>13</v>
      </c>
      <c r="Y7" s="12">
        <v>10.7</v>
      </c>
      <c r="Z7" s="12">
        <v>10.199999999999999</v>
      </c>
      <c r="AA7" s="11" t="s">
        <v>123</v>
      </c>
      <c r="AB7" s="12">
        <v>-1.7</v>
      </c>
      <c r="AC7" s="12" t="s">
        <v>430</v>
      </c>
      <c r="AD7" s="12">
        <v>-1.1000000000000001</v>
      </c>
      <c r="AE7" s="12">
        <v>-0.6</v>
      </c>
      <c r="AF7" s="12"/>
      <c r="AG7" s="11" t="s">
        <v>438</v>
      </c>
      <c r="AH7" s="11" t="s">
        <v>431</v>
      </c>
      <c r="AI7" s="11" t="s">
        <v>197</v>
      </c>
      <c r="AJ7" s="8"/>
      <c r="AK7" s="8" t="s">
        <v>529</v>
      </c>
      <c r="AL7" s="31" t="s">
        <v>530</v>
      </c>
    </row>
    <row r="8" spans="1:38" s="5" customFormat="1" ht="15" customHeight="1">
      <c r="A8" s="6">
        <v>44213</v>
      </c>
      <c r="B8" s="7" t="s">
        <v>129</v>
      </c>
      <c r="C8" s="8" t="s">
        <v>131</v>
      </c>
      <c r="D8" s="9">
        <v>6.4618055555555554E-2</v>
      </c>
      <c r="E8" s="33" t="s">
        <v>497</v>
      </c>
      <c r="F8" s="10">
        <v>12.7</v>
      </c>
      <c r="G8" s="10">
        <v>11.3</v>
      </c>
      <c r="H8" s="10">
        <v>11.5</v>
      </c>
      <c r="I8" s="10">
        <v>11.5</v>
      </c>
      <c r="J8" s="10">
        <v>11.5</v>
      </c>
      <c r="K8" s="10">
        <v>11.3</v>
      </c>
      <c r="L8" s="10">
        <v>11.4</v>
      </c>
      <c r="M8" s="10">
        <v>12.1</v>
      </c>
      <c r="N8" s="27">
        <f t="shared" si="0"/>
        <v>35.5</v>
      </c>
      <c r="O8" s="27">
        <f t="shared" si="1"/>
        <v>23</v>
      </c>
      <c r="P8" s="27">
        <f t="shared" si="2"/>
        <v>34.800000000000004</v>
      </c>
      <c r="Q8" s="28">
        <f t="shared" si="3"/>
        <v>58.5</v>
      </c>
      <c r="R8" s="11" t="s">
        <v>166</v>
      </c>
      <c r="S8" s="11" t="s">
        <v>178</v>
      </c>
      <c r="T8" s="13" t="s">
        <v>498</v>
      </c>
      <c r="U8" s="13" t="s">
        <v>200</v>
      </c>
      <c r="V8" s="13" t="s">
        <v>189</v>
      </c>
      <c r="W8" s="13" t="s">
        <v>121</v>
      </c>
      <c r="X8" s="12">
        <v>12.4</v>
      </c>
      <c r="Y8" s="12">
        <v>12.2</v>
      </c>
      <c r="Z8" s="12">
        <v>10.4</v>
      </c>
      <c r="AA8" s="11" t="s">
        <v>123</v>
      </c>
      <c r="AB8" s="12">
        <v>-0.9</v>
      </c>
      <c r="AC8" s="12">
        <v>-0.2</v>
      </c>
      <c r="AD8" s="12">
        <v>-0.5</v>
      </c>
      <c r="AE8" s="12">
        <v>-0.6</v>
      </c>
      <c r="AF8" s="12" t="s">
        <v>437</v>
      </c>
      <c r="AG8" s="11" t="s">
        <v>431</v>
      </c>
      <c r="AH8" s="11" t="s">
        <v>432</v>
      </c>
      <c r="AI8" s="11" t="s">
        <v>123</v>
      </c>
      <c r="AJ8" s="8"/>
      <c r="AK8" s="8" t="s">
        <v>513</v>
      </c>
      <c r="AL8" s="31" t="s">
        <v>514</v>
      </c>
    </row>
    <row r="9" spans="1:38" s="5" customFormat="1" ht="15" customHeight="1">
      <c r="A9" s="6">
        <v>44220</v>
      </c>
      <c r="B9" s="7" t="s">
        <v>248</v>
      </c>
      <c r="C9" s="8" t="s">
        <v>577</v>
      </c>
      <c r="D9" s="9">
        <v>6.7361111111111108E-2</v>
      </c>
      <c r="E9" s="33" t="s">
        <v>589</v>
      </c>
      <c r="F9" s="10">
        <v>12.8</v>
      </c>
      <c r="G9" s="10">
        <v>11.5</v>
      </c>
      <c r="H9" s="10">
        <v>12.2</v>
      </c>
      <c r="I9" s="10">
        <v>12</v>
      </c>
      <c r="J9" s="10">
        <v>12.4</v>
      </c>
      <c r="K9" s="10">
        <v>12.5</v>
      </c>
      <c r="L9" s="10">
        <v>11.5</v>
      </c>
      <c r="M9" s="10">
        <v>12.1</v>
      </c>
      <c r="N9" s="27">
        <f t="shared" si="0"/>
        <v>36.5</v>
      </c>
      <c r="O9" s="27">
        <f t="shared" si="1"/>
        <v>24.4</v>
      </c>
      <c r="P9" s="27">
        <f t="shared" si="2"/>
        <v>36.1</v>
      </c>
      <c r="Q9" s="28">
        <f t="shared" si="3"/>
        <v>60.9</v>
      </c>
      <c r="R9" s="11" t="s">
        <v>166</v>
      </c>
      <c r="S9" s="11" t="s">
        <v>178</v>
      </c>
      <c r="T9" s="13" t="s">
        <v>200</v>
      </c>
      <c r="U9" s="13" t="s">
        <v>590</v>
      </c>
      <c r="V9" s="13" t="s">
        <v>591</v>
      </c>
      <c r="W9" s="13" t="s">
        <v>121</v>
      </c>
      <c r="X9" s="12">
        <v>17.2</v>
      </c>
      <c r="Y9" s="12">
        <v>15.9</v>
      </c>
      <c r="Z9" s="12">
        <v>8.1999999999999993</v>
      </c>
      <c r="AA9" s="11" t="s">
        <v>443</v>
      </c>
      <c r="AB9" s="12">
        <v>0.9</v>
      </c>
      <c r="AC9" s="12" t="s">
        <v>430</v>
      </c>
      <c r="AD9" s="12">
        <v>-0.7</v>
      </c>
      <c r="AE9" s="12">
        <v>1.6</v>
      </c>
      <c r="AF9" s="12" t="s">
        <v>437</v>
      </c>
      <c r="AG9" s="11" t="s">
        <v>431</v>
      </c>
      <c r="AH9" s="11" t="s">
        <v>432</v>
      </c>
      <c r="AI9" s="11" t="s">
        <v>123</v>
      </c>
      <c r="AJ9" s="8" t="s">
        <v>603</v>
      </c>
      <c r="AK9" s="8" t="s">
        <v>640</v>
      </c>
      <c r="AL9" s="31" t="s">
        <v>641</v>
      </c>
    </row>
    <row r="10" spans="1:38" s="5" customFormat="1" ht="15" customHeight="1">
      <c r="A10" s="6">
        <v>44226</v>
      </c>
      <c r="B10" s="7" t="s">
        <v>126</v>
      </c>
      <c r="C10" s="8" t="s">
        <v>543</v>
      </c>
      <c r="D10" s="9">
        <v>6.537037037037037E-2</v>
      </c>
      <c r="E10" s="33" t="s">
        <v>653</v>
      </c>
      <c r="F10" s="10">
        <v>12.8</v>
      </c>
      <c r="G10" s="10">
        <v>11.4</v>
      </c>
      <c r="H10" s="10">
        <v>11.8</v>
      </c>
      <c r="I10" s="10">
        <v>11.6</v>
      </c>
      <c r="J10" s="10">
        <v>12</v>
      </c>
      <c r="K10" s="10">
        <v>11.8</v>
      </c>
      <c r="L10" s="10">
        <v>11.8</v>
      </c>
      <c r="M10" s="10">
        <v>11.6</v>
      </c>
      <c r="N10" s="27">
        <f t="shared" ref="N10:N13" si="4">SUM(F10:H10)</f>
        <v>36</v>
      </c>
      <c r="O10" s="27">
        <f t="shared" ref="O10:O13" si="5">SUM(I10:J10)</f>
        <v>23.6</v>
      </c>
      <c r="P10" s="27">
        <f t="shared" ref="P10:P13" si="6">SUM(K10:M10)</f>
        <v>35.200000000000003</v>
      </c>
      <c r="Q10" s="28">
        <f t="shared" ref="Q10:Q13" si="7">SUM(F10:J10)</f>
        <v>59.6</v>
      </c>
      <c r="R10" s="11" t="s">
        <v>125</v>
      </c>
      <c r="S10" s="11" t="s">
        <v>178</v>
      </c>
      <c r="T10" s="13" t="s">
        <v>654</v>
      </c>
      <c r="U10" s="13" t="s">
        <v>655</v>
      </c>
      <c r="V10" s="13" t="s">
        <v>387</v>
      </c>
      <c r="W10" s="13" t="s">
        <v>197</v>
      </c>
      <c r="X10" s="12">
        <v>14.7</v>
      </c>
      <c r="Y10" s="12">
        <v>14.8</v>
      </c>
      <c r="Z10" s="12">
        <v>9.8000000000000007</v>
      </c>
      <c r="AA10" s="11" t="s">
        <v>155</v>
      </c>
      <c r="AB10" s="12" t="s">
        <v>435</v>
      </c>
      <c r="AC10" s="12" t="s">
        <v>430</v>
      </c>
      <c r="AD10" s="12">
        <v>0.2</v>
      </c>
      <c r="AE10" s="12">
        <v>-0.2</v>
      </c>
      <c r="AF10" s="12"/>
      <c r="AG10" s="11" t="s">
        <v>432</v>
      </c>
      <c r="AH10" s="11" t="s">
        <v>432</v>
      </c>
      <c r="AI10" s="11" t="s">
        <v>123</v>
      </c>
      <c r="AJ10" s="8"/>
      <c r="AK10" s="8" t="s">
        <v>700</v>
      </c>
      <c r="AL10" s="31" t="s">
        <v>701</v>
      </c>
    </row>
    <row r="11" spans="1:38" s="5" customFormat="1" ht="15" customHeight="1">
      <c r="A11" s="6">
        <v>44226</v>
      </c>
      <c r="B11" s="7" t="s">
        <v>133</v>
      </c>
      <c r="C11" s="8" t="s">
        <v>546</v>
      </c>
      <c r="D11" s="9">
        <v>6.5972222222222224E-2</v>
      </c>
      <c r="E11" s="33" t="s">
        <v>658</v>
      </c>
      <c r="F11" s="10">
        <v>12.5</v>
      </c>
      <c r="G11" s="10">
        <v>11.5</v>
      </c>
      <c r="H11" s="10">
        <v>11.8</v>
      </c>
      <c r="I11" s="10">
        <v>11.8</v>
      </c>
      <c r="J11" s="10">
        <v>12.1</v>
      </c>
      <c r="K11" s="10">
        <v>11.8</v>
      </c>
      <c r="L11" s="10">
        <v>11.5</v>
      </c>
      <c r="M11" s="10">
        <v>12</v>
      </c>
      <c r="N11" s="27">
        <f t="shared" si="4"/>
        <v>35.799999999999997</v>
      </c>
      <c r="O11" s="27">
        <f t="shared" si="5"/>
        <v>23.9</v>
      </c>
      <c r="P11" s="27">
        <f t="shared" si="6"/>
        <v>35.299999999999997</v>
      </c>
      <c r="Q11" s="28">
        <f t="shared" si="7"/>
        <v>59.699999999999996</v>
      </c>
      <c r="R11" s="11" t="s">
        <v>166</v>
      </c>
      <c r="S11" s="11" t="s">
        <v>178</v>
      </c>
      <c r="T11" s="13" t="s">
        <v>319</v>
      </c>
      <c r="U11" s="13" t="s">
        <v>200</v>
      </c>
      <c r="V11" s="13" t="s">
        <v>200</v>
      </c>
      <c r="W11" s="13" t="s">
        <v>197</v>
      </c>
      <c r="X11" s="12">
        <v>14.7</v>
      </c>
      <c r="Y11" s="12">
        <v>14.8</v>
      </c>
      <c r="Z11" s="12">
        <v>9.8000000000000007</v>
      </c>
      <c r="AA11" s="11" t="s">
        <v>155</v>
      </c>
      <c r="AB11" s="12">
        <v>-0.1</v>
      </c>
      <c r="AC11" s="12" t="s">
        <v>430</v>
      </c>
      <c r="AD11" s="12">
        <v>0.1</v>
      </c>
      <c r="AE11" s="12">
        <v>-0.2</v>
      </c>
      <c r="AF11" s="12"/>
      <c r="AG11" s="11" t="s">
        <v>432</v>
      </c>
      <c r="AH11" s="11" t="s">
        <v>432</v>
      </c>
      <c r="AI11" s="11" t="s">
        <v>155</v>
      </c>
      <c r="AJ11" s="8"/>
      <c r="AK11" s="8" t="s">
        <v>698</v>
      </c>
      <c r="AL11" s="31" t="s">
        <v>699</v>
      </c>
    </row>
    <row r="12" spans="1:38" s="5" customFormat="1" ht="15" customHeight="1">
      <c r="A12" s="6">
        <v>44227</v>
      </c>
      <c r="B12" s="7" t="s">
        <v>127</v>
      </c>
      <c r="C12" s="8" t="s">
        <v>559</v>
      </c>
      <c r="D12" s="9">
        <v>6.5324074074074076E-2</v>
      </c>
      <c r="E12" s="33" t="s">
        <v>674</v>
      </c>
      <c r="F12" s="10">
        <v>12.3</v>
      </c>
      <c r="G12" s="10">
        <v>10.9</v>
      </c>
      <c r="H12" s="10">
        <v>11.4</v>
      </c>
      <c r="I12" s="10">
        <v>11.6</v>
      </c>
      <c r="J12" s="10">
        <v>11.8</v>
      </c>
      <c r="K12" s="10">
        <v>11.9</v>
      </c>
      <c r="L12" s="10">
        <v>12.1</v>
      </c>
      <c r="M12" s="10">
        <v>12.4</v>
      </c>
      <c r="N12" s="27">
        <f t="shared" si="4"/>
        <v>34.6</v>
      </c>
      <c r="O12" s="27">
        <f t="shared" si="5"/>
        <v>23.4</v>
      </c>
      <c r="P12" s="27">
        <f t="shared" si="6"/>
        <v>36.4</v>
      </c>
      <c r="Q12" s="28">
        <f t="shared" si="7"/>
        <v>58</v>
      </c>
      <c r="R12" s="11" t="s">
        <v>177</v>
      </c>
      <c r="S12" s="11" t="s">
        <v>167</v>
      </c>
      <c r="T12" s="13" t="s">
        <v>675</v>
      </c>
      <c r="U12" s="13" t="s">
        <v>591</v>
      </c>
      <c r="V12" s="13" t="s">
        <v>201</v>
      </c>
      <c r="W12" s="13" t="s">
        <v>197</v>
      </c>
      <c r="X12" s="12">
        <v>13</v>
      </c>
      <c r="Y12" s="12">
        <v>12.9</v>
      </c>
      <c r="Z12" s="12">
        <v>9.9</v>
      </c>
      <c r="AA12" s="11" t="s">
        <v>155</v>
      </c>
      <c r="AB12" s="12">
        <v>-1.4</v>
      </c>
      <c r="AC12" s="12" t="s">
        <v>430</v>
      </c>
      <c r="AD12" s="12">
        <v>-1.1000000000000001</v>
      </c>
      <c r="AE12" s="12">
        <v>-0.3</v>
      </c>
      <c r="AF12" s="12"/>
      <c r="AG12" s="11" t="s">
        <v>438</v>
      </c>
      <c r="AH12" s="11" t="s">
        <v>432</v>
      </c>
      <c r="AI12" s="11" t="s">
        <v>123</v>
      </c>
      <c r="AJ12" s="8"/>
      <c r="AK12" s="8" t="s">
        <v>723</v>
      </c>
      <c r="AL12" s="31" t="s">
        <v>724</v>
      </c>
    </row>
    <row r="13" spans="1:38" s="5" customFormat="1" ht="15" customHeight="1">
      <c r="A13" s="6">
        <v>44227</v>
      </c>
      <c r="B13" s="7" t="s">
        <v>129</v>
      </c>
      <c r="C13" s="8" t="s">
        <v>131</v>
      </c>
      <c r="D13" s="9">
        <v>6.4675925925925928E-2</v>
      </c>
      <c r="E13" s="33" t="s">
        <v>680</v>
      </c>
      <c r="F13" s="10">
        <v>12.3</v>
      </c>
      <c r="G13" s="10">
        <v>11.1</v>
      </c>
      <c r="H13" s="10">
        <v>11.5</v>
      </c>
      <c r="I13" s="10">
        <v>11.5</v>
      </c>
      <c r="J13" s="10">
        <v>11.6</v>
      </c>
      <c r="K13" s="10">
        <v>11.6</v>
      </c>
      <c r="L13" s="10">
        <v>11.9</v>
      </c>
      <c r="M13" s="10">
        <v>12.3</v>
      </c>
      <c r="N13" s="27">
        <f t="shared" si="4"/>
        <v>34.9</v>
      </c>
      <c r="O13" s="27">
        <f t="shared" si="5"/>
        <v>23.1</v>
      </c>
      <c r="P13" s="27">
        <f t="shared" si="6"/>
        <v>35.799999999999997</v>
      </c>
      <c r="Q13" s="28">
        <f t="shared" si="7"/>
        <v>58</v>
      </c>
      <c r="R13" s="11" t="s">
        <v>166</v>
      </c>
      <c r="S13" s="11" t="s">
        <v>287</v>
      </c>
      <c r="T13" s="13" t="s">
        <v>200</v>
      </c>
      <c r="U13" s="13" t="s">
        <v>124</v>
      </c>
      <c r="V13" s="13" t="s">
        <v>158</v>
      </c>
      <c r="W13" s="13" t="s">
        <v>197</v>
      </c>
      <c r="X13" s="12">
        <v>13</v>
      </c>
      <c r="Y13" s="12">
        <v>12.9</v>
      </c>
      <c r="Z13" s="12">
        <v>9.9</v>
      </c>
      <c r="AA13" s="11" t="s">
        <v>155</v>
      </c>
      <c r="AB13" s="12">
        <v>-0.4</v>
      </c>
      <c r="AC13" s="12" t="s">
        <v>430</v>
      </c>
      <c r="AD13" s="12">
        <v>-0.1</v>
      </c>
      <c r="AE13" s="12">
        <v>-0.3</v>
      </c>
      <c r="AF13" s="12"/>
      <c r="AG13" s="11" t="s">
        <v>432</v>
      </c>
      <c r="AH13" s="11" t="s">
        <v>432</v>
      </c>
      <c r="AI13" s="11" t="s">
        <v>155</v>
      </c>
      <c r="AJ13" s="8"/>
      <c r="AK13" s="8" t="s">
        <v>694</v>
      </c>
      <c r="AL13" s="31" t="s">
        <v>695</v>
      </c>
    </row>
  </sheetData>
  <autoFilter ref="A1:AK2" xr:uid="{00000000-0009-0000-0000-000003000000}"/>
  <phoneticPr fontId="11"/>
  <conditionalFormatting sqref="AG2:AH2">
    <cfRule type="containsText" dxfId="599" priority="426" operator="containsText" text="E">
      <formula>NOT(ISERROR(SEARCH("E",AG2)))</formula>
    </cfRule>
    <cfRule type="containsText" dxfId="598" priority="427" operator="containsText" text="B">
      <formula>NOT(ISERROR(SEARCH("B",AG2)))</formula>
    </cfRule>
    <cfRule type="containsText" dxfId="597" priority="428" operator="containsText" text="A">
      <formula>NOT(ISERROR(SEARCH("A",AG2)))</formula>
    </cfRule>
  </conditionalFormatting>
  <conditionalFormatting sqref="AI2">
    <cfRule type="containsText" dxfId="596" priority="423" operator="containsText" text="E">
      <formula>NOT(ISERROR(SEARCH("E",AI2)))</formula>
    </cfRule>
    <cfRule type="containsText" dxfId="595" priority="424" operator="containsText" text="B">
      <formula>NOT(ISERROR(SEARCH("B",AI2)))</formula>
    </cfRule>
    <cfRule type="containsText" dxfId="594" priority="425" operator="containsText" text="A">
      <formula>NOT(ISERROR(SEARCH("A",AI2)))</formula>
    </cfRule>
  </conditionalFormatting>
  <conditionalFormatting sqref="F2:M2">
    <cfRule type="colorScale" priority="798">
      <colorScale>
        <cfvo type="min"/>
        <cfvo type="percentile" val="50"/>
        <cfvo type="max"/>
        <color rgb="FFF8696B"/>
        <color rgb="FFFFEB84"/>
        <color rgb="FF63BE7B"/>
      </colorScale>
    </cfRule>
  </conditionalFormatting>
  <conditionalFormatting sqref="AA2">
    <cfRule type="containsText" dxfId="593" priority="86" operator="containsText" text="D">
      <formula>NOT(ISERROR(SEARCH("D",AA2)))</formula>
    </cfRule>
    <cfRule type="containsText" dxfId="592" priority="87" operator="containsText" text="S">
      <formula>NOT(ISERROR(SEARCH("S",AA2)))</formula>
    </cfRule>
    <cfRule type="containsText" dxfId="591" priority="88" operator="containsText" text="F">
      <formula>NOT(ISERROR(SEARCH("F",AA2)))</formula>
    </cfRule>
    <cfRule type="containsText" dxfId="590" priority="89" operator="containsText" text="E">
      <formula>NOT(ISERROR(SEARCH("E",AA2)))</formula>
    </cfRule>
    <cfRule type="containsText" dxfId="589" priority="90" operator="containsText" text="B">
      <formula>NOT(ISERROR(SEARCH("B",AA2)))</formula>
    </cfRule>
    <cfRule type="containsText" dxfId="588" priority="91" operator="containsText" text="A">
      <formula>NOT(ISERROR(SEARCH("A",AA2)))</formula>
    </cfRule>
  </conditionalFormatting>
  <conditionalFormatting sqref="AG3:AH6">
    <cfRule type="containsText" dxfId="587" priority="82" operator="containsText" text="E">
      <formula>NOT(ISERROR(SEARCH("E",AG3)))</formula>
    </cfRule>
    <cfRule type="containsText" dxfId="586" priority="83" operator="containsText" text="B">
      <formula>NOT(ISERROR(SEARCH("B",AG3)))</formula>
    </cfRule>
    <cfRule type="containsText" dxfId="585" priority="84" operator="containsText" text="A">
      <formula>NOT(ISERROR(SEARCH("A",AG3)))</formula>
    </cfRule>
  </conditionalFormatting>
  <conditionalFormatting sqref="AJ6">
    <cfRule type="containsText" dxfId="584" priority="79" operator="containsText" text="E">
      <formula>NOT(ISERROR(SEARCH("E",AJ6)))</formula>
    </cfRule>
    <cfRule type="containsText" dxfId="583" priority="80" operator="containsText" text="B">
      <formula>NOT(ISERROR(SEARCH("B",AJ6)))</formula>
    </cfRule>
    <cfRule type="containsText" dxfId="582" priority="81" operator="containsText" text="A">
      <formula>NOT(ISERROR(SEARCH("A",AJ6)))</formula>
    </cfRule>
  </conditionalFormatting>
  <conditionalFormatting sqref="F3:M6">
    <cfRule type="colorScale" priority="85">
      <colorScale>
        <cfvo type="min"/>
        <cfvo type="percentile" val="50"/>
        <cfvo type="max"/>
        <color rgb="FFF8696B"/>
        <color rgb="FFFFEB84"/>
        <color rgb="FF63BE7B"/>
      </colorScale>
    </cfRule>
  </conditionalFormatting>
  <conditionalFormatting sqref="AA3:AA6">
    <cfRule type="containsText" dxfId="581" priority="67" operator="containsText" text="D">
      <formula>NOT(ISERROR(SEARCH("D",AA3)))</formula>
    </cfRule>
    <cfRule type="containsText" dxfId="580" priority="68" operator="containsText" text="S">
      <formula>NOT(ISERROR(SEARCH("S",AA3)))</formula>
    </cfRule>
    <cfRule type="containsText" dxfId="579" priority="69" operator="containsText" text="F">
      <formula>NOT(ISERROR(SEARCH("F",AA3)))</formula>
    </cfRule>
    <cfRule type="containsText" dxfId="578" priority="70" operator="containsText" text="E">
      <formula>NOT(ISERROR(SEARCH("E",AA3)))</formula>
    </cfRule>
    <cfRule type="containsText" dxfId="577" priority="71" operator="containsText" text="B">
      <formula>NOT(ISERROR(SEARCH("B",AA3)))</formula>
    </cfRule>
    <cfRule type="containsText" dxfId="576" priority="72" operator="containsText" text="A">
      <formula>NOT(ISERROR(SEARCH("A",AA3)))</formula>
    </cfRule>
  </conditionalFormatting>
  <conditionalFormatting sqref="AI3:AI6">
    <cfRule type="containsText" dxfId="575" priority="64" operator="containsText" text="E">
      <formula>NOT(ISERROR(SEARCH("E",AI3)))</formula>
    </cfRule>
    <cfRule type="containsText" dxfId="574" priority="65" operator="containsText" text="B">
      <formula>NOT(ISERROR(SEARCH("B",AI3)))</formula>
    </cfRule>
    <cfRule type="containsText" dxfId="573" priority="66" operator="containsText" text="A">
      <formula>NOT(ISERROR(SEARCH("A",AI3)))</formula>
    </cfRule>
  </conditionalFormatting>
  <conditionalFormatting sqref="AJ3">
    <cfRule type="containsText" dxfId="572" priority="61" operator="containsText" text="E">
      <formula>NOT(ISERROR(SEARCH("E",AJ3)))</formula>
    </cfRule>
    <cfRule type="containsText" dxfId="571" priority="62" operator="containsText" text="B">
      <formula>NOT(ISERROR(SEARCH("B",AJ3)))</formula>
    </cfRule>
    <cfRule type="containsText" dxfId="570" priority="63" operator="containsText" text="A">
      <formula>NOT(ISERROR(SEARCH("A",AJ3)))</formula>
    </cfRule>
  </conditionalFormatting>
  <conditionalFormatting sqref="AJ4">
    <cfRule type="containsText" dxfId="569" priority="58" operator="containsText" text="E">
      <formula>NOT(ISERROR(SEARCH("E",AJ4)))</formula>
    </cfRule>
    <cfRule type="containsText" dxfId="568" priority="59" operator="containsText" text="B">
      <formula>NOT(ISERROR(SEARCH("B",AJ4)))</formula>
    </cfRule>
    <cfRule type="containsText" dxfId="567" priority="60" operator="containsText" text="A">
      <formula>NOT(ISERROR(SEARCH("A",AJ4)))</formula>
    </cfRule>
  </conditionalFormatting>
  <conditionalFormatting sqref="AJ5">
    <cfRule type="containsText" dxfId="566" priority="55" operator="containsText" text="E">
      <formula>NOT(ISERROR(SEARCH("E",AJ5)))</formula>
    </cfRule>
    <cfRule type="containsText" dxfId="565" priority="56" operator="containsText" text="B">
      <formula>NOT(ISERROR(SEARCH("B",AJ5)))</formula>
    </cfRule>
    <cfRule type="containsText" dxfId="564" priority="57" operator="containsText" text="A">
      <formula>NOT(ISERROR(SEARCH("A",AJ5)))</formula>
    </cfRule>
  </conditionalFormatting>
  <conditionalFormatting sqref="AJ2">
    <cfRule type="containsText" dxfId="563" priority="52" operator="containsText" text="E">
      <formula>NOT(ISERROR(SEARCH("E",AJ2)))</formula>
    </cfRule>
    <cfRule type="containsText" dxfId="562" priority="53" operator="containsText" text="B">
      <formula>NOT(ISERROR(SEARCH("B",AJ2)))</formula>
    </cfRule>
    <cfRule type="containsText" dxfId="561" priority="54" operator="containsText" text="A">
      <formula>NOT(ISERROR(SEARCH("A",AJ2)))</formula>
    </cfRule>
  </conditionalFormatting>
  <conditionalFormatting sqref="AG7:AH8">
    <cfRule type="containsText" dxfId="560" priority="48" operator="containsText" text="E">
      <formula>NOT(ISERROR(SEARCH("E",AG7)))</formula>
    </cfRule>
    <cfRule type="containsText" dxfId="559" priority="49" operator="containsText" text="B">
      <formula>NOT(ISERROR(SEARCH("B",AG7)))</formula>
    </cfRule>
    <cfRule type="containsText" dxfId="558" priority="50" operator="containsText" text="A">
      <formula>NOT(ISERROR(SEARCH("A",AG7)))</formula>
    </cfRule>
  </conditionalFormatting>
  <conditionalFormatting sqref="AJ7:AJ8">
    <cfRule type="containsText" dxfId="557" priority="45" operator="containsText" text="E">
      <formula>NOT(ISERROR(SEARCH("E",AJ7)))</formula>
    </cfRule>
    <cfRule type="containsText" dxfId="556" priority="46" operator="containsText" text="B">
      <formula>NOT(ISERROR(SEARCH("B",AJ7)))</formula>
    </cfRule>
    <cfRule type="containsText" dxfId="555" priority="47" operator="containsText" text="A">
      <formula>NOT(ISERROR(SEARCH("A",AJ7)))</formula>
    </cfRule>
  </conditionalFormatting>
  <conditionalFormatting sqref="F7:M8">
    <cfRule type="colorScale" priority="51">
      <colorScale>
        <cfvo type="min"/>
        <cfvo type="percentile" val="50"/>
        <cfvo type="max"/>
        <color rgb="FFF8696B"/>
        <color rgb="FFFFEB84"/>
        <color rgb="FF63BE7B"/>
      </colorScale>
    </cfRule>
  </conditionalFormatting>
  <conditionalFormatting sqref="AA7:AA8">
    <cfRule type="containsText" dxfId="554" priority="39" operator="containsText" text="D">
      <formula>NOT(ISERROR(SEARCH("D",AA7)))</formula>
    </cfRule>
    <cfRule type="containsText" dxfId="553" priority="40" operator="containsText" text="S">
      <formula>NOT(ISERROR(SEARCH("S",AA7)))</formula>
    </cfRule>
    <cfRule type="containsText" dxfId="552" priority="41" operator="containsText" text="F">
      <formula>NOT(ISERROR(SEARCH("F",AA7)))</formula>
    </cfRule>
    <cfRule type="containsText" dxfId="551" priority="42" operator="containsText" text="E">
      <formula>NOT(ISERROR(SEARCH("E",AA7)))</formula>
    </cfRule>
    <cfRule type="containsText" dxfId="550" priority="43" operator="containsText" text="B">
      <formula>NOT(ISERROR(SEARCH("B",AA7)))</formula>
    </cfRule>
    <cfRule type="containsText" dxfId="549" priority="44" operator="containsText" text="A">
      <formula>NOT(ISERROR(SEARCH("A",AA7)))</formula>
    </cfRule>
  </conditionalFormatting>
  <conditionalFormatting sqref="AI7:AI8">
    <cfRule type="containsText" dxfId="548" priority="36" operator="containsText" text="E">
      <formula>NOT(ISERROR(SEARCH("E",AI7)))</formula>
    </cfRule>
    <cfRule type="containsText" dxfId="547" priority="37" operator="containsText" text="B">
      <formula>NOT(ISERROR(SEARCH("B",AI7)))</formula>
    </cfRule>
    <cfRule type="containsText" dxfId="546" priority="38" operator="containsText" text="A">
      <formula>NOT(ISERROR(SEARCH("A",AI7)))</formula>
    </cfRule>
  </conditionalFormatting>
  <conditionalFormatting sqref="AG9:AH9">
    <cfRule type="containsText" dxfId="545" priority="32" operator="containsText" text="E">
      <formula>NOT(ISERROR(SEARCH("E",AG9)))</formula>
    </cfRule>
    <cfRule type="containsText" dxfId="544" priority="33" operator="containsText" text="B">
      <formula>NOT(ISERROR(SEARCH("B",AG9)))</formula>
    </cfRule>
    <cfRule type="containsText" dxfId="543" priority="34" operator="containsText" text="A">
      <formula>NOT(ISERROR(SEARCH("A",AG9)))</formula>
    </cfRule>
  </conditionalFormatting>
  <conditionalFormatting sqref="F9:M9">
    <cfRule type="colorScale" priority="35">
      <colorScale>
        <cfvo type="min"/>
        <cfvo type="percentile" val="50"/>
        <cfvo type="max"/>
        <color rgb="FFF8696B"/>
        <color rgb="FFFFEB84"/>
        <color rgb="FF63BE7B"/>
      </colorScale>
    </cfRule>
  </conditionalFormatting>
  <conditionalFormatting sqref="AA9">
    <cfRule type="containsText" dxfId="542" priority="23" operator="containsText" text="D">
      <formula>NOT(ISERROR(SEARCH("D",AA9)))</formula>
    </cfRule>
    <cfRule type="containsText" dxfId="541" priority="24" operator="containsText" text="S">
      <formula>NOT(ISERROR(SEARCH("S",AA9)))</formula>
    </cfRule>
    <cfRule type="containsText" dxfId="540" priority="25" operator="containsText" text="F">
      <formula>NOT(ISERROR(SEARCH("F",AA9)))</formula>
    </cfRule>
    <cfRule type="containsText" dxfId="539" priority="26" operator="containsText" text="E">
      <formula>NOT(ISERROR(SEARCH("E",AA9)))</formula>
    </cfRule>
    <cfRule type="containsText" dxfId="538" priority="27" operator="containsText" text="B">
      <formula>NOT(ISERROR(SEARCH("B",AA9)))</formula>
    </cfRule>
    <cfRule type="containsText" dxfId="537" priority="28" operator="containsText" text="A">
      <formula>NOT(ISERROR(SEARCH("A",AA9)))</formula>
    </cfRule>
  </conditionalFormatting>
  <conditionalFormatting sqref="AI9">
    <cfRule type="containsText" dxfId="536" priority="20" operator="containsText" text="E">
      <formula>NOT(ISERROR(SEARCH("E",AI9)))</formula>
    </cfRule>
    <cfRule type="containsText" dxfId="535" priority="21" operator="containsText" text="B">
      <formula>NOT(ISERROR(SEARCH("B",AI9)))</formula>
    </cfRule>
    <cfRule type="containsText" dxfId="534" priority="22" operator="containsText" text="A">
      <formula>NOT(ISERROR(SEARCH("A",AI9)))</formula>
    </cfRule>
  </conditionalFormatting>
  <conditionalFormatting sqref="AJ9">
    <cfRule type="containsText" dxfId="533" priority="17" operator="containsText" text="E">
      <formula>NOT(ISERROR(SEARCH("E",AJ9)))</formula>
    </cfRule>
    <cfRule type="containsText" dxfId="532" priority="18" operator="containsText" text="B">
      <formula>NOT(ISERROR(SEARCH("B",AJ9)))</formula>
    </cfRule>
    <cfRule type="containsText" dxfId="531" priority="19" operator="containsText" text="A">
      <formula>NOT(ISERROR(SEARCH("A",AJ9)))</formula>
    </cfRule>
  </conditionalFormatting>
  <conditionalFormatting sqref="AG10:AH13">
    <cfRule type="containsText" dxfId="530" priority="13" operator="containsText" text="E">
      <formula>NOT(ISERROR(SEARCH("E",AG10)))</formula>
    </cfRule>
    <cfRule type="containsText" dxfId="529" priority="14" operator="containsText" text="B">
      <formula>NOT(ISERROR(SEARCH("B",AG10)))</formula>
    </cfRule>
    <cfRule type="containsText" dxfId="528" priority="15" operator="containsText" text="A">
      <formula>NOT(ISERROR(SEARCH("A",AG10)))</formula>
    </cfRule>
  </conditionalFormatting>
  <conditionalFormatting sqref="F10:M13">
    <cfRule type="colorScale" priority="16">
      <colorScale>
        <cfvo type="min"/>
        <cfvo type="percentile" val="50"/>
        <cfvo type="max"/>
        <color rgb="FFF8696B"/>
        <color rgb="FFFFEB84"/>
        <color rgb="FF63BE7B"/>
      </colorScale>
    </cfRule>
  </conditionalFormatting>
  <conditionalFormatting sqref="AA10:AA13">
    <cfRule type="containsText" dxfId="527" priority="7" operator="containsText" text="D">
      <formula>NOT(ISERROR(SEARCH("D",AA10)))</formula>
    </cfRule>
    <cfRule type="containsText" dxfId="526" priority="8" operator="containsText" text="S">
      <formula>NOT(ISERROR(SEARCH("S",AA10)))</formula>
    </cfRule>
    <cfRule type="containsText" dxfId="525" priority="9" operator="containsText" text="F">
      <formula>NOT(ISERROR(SEARCH("F",AA10)))</formula>
    </cfRule>
    <cfRule type="containsText" dxfId="524" priority="10" operator="containsText" text="E">
      <formula>NOT(ISERROR(SEARCH("E",AA10)))</formula>
    </cfRule>
    <cfRule type="containsText" dxfId="523" priority="11" operator="containsText" text="B">
      <formula>NOT(ISERROR(SEARCH("B",AA10)))</formula>
    </cfRule>
    <cfRule type="containsText" dxfId="522" priority="12" operator="containsText" text="A">
      <formula>NOT(ISERROR(SEARCH("A",AA10)))</formula>
    </cfRule>
  </conditionalFormatting>
  <conditionalFormatting sqref="AI10:AI13">
    <cfRule type="containsText" dxfId="521" priority="4" operator="containsText" text="E">
      <formula>NOT(ISERROR(SEARCH("E",AI10)))</formula>
    </cfRule>
    <cfRule type="containsText" dxfId="520" priority="5" operator="containsText" text="B">
      <formula>NOT(ISERROR(SEARCH("B",AI10)))</formula>
    </cfRule>
    <cfRule type="containsText" dxfId="519" priority="6" operator="containsText" text="A">
      <formula>NOT(ISERROR(SEARCH("A",AI10)))</formula>
    </cfRule>
  </conditionalFormatting>
  <conditionalFormatting sqref="AJ10:AJ13">
    <cfRule type="containsText" dxfId="518" priority="1" operator="containsText" text="E">
      <formula>NOT(ISERROR(SEARCH("E",AJ10)))</formula>
    </cfRule>
    <cfRule type="containsText" dxfId="517" priority="2" operator="containsText" text="B">
      <formula>NOT(ISERROR(SEARCH("B",AJ10)))</formula>
    </cfRule>
    <cfRule type="containsText" dxfId="516" priority="3" operator="containsText" text="A">
      <formula>NOT(ISERROR(SEARCH("A",AJ10)))</formula>
    </cfRule>
  </conditionalFormatting>
  <dataValidations count="2">
    <dataValidation type="list" allowBlank="1" showInputMessage="1" showErrorMessage="1" sqref="AJ2:AJ8" xr:uid="{00000000-0002-0000-0300-000000000000}">
      <formula1>"強風,外差し,イン先行"</formula1>
    </dataValidation>
    <dataValidation type="list" allowBlank="1" showInputMessage="1" showErrorMessage="1" sqref="AJ9:AJ13" xr:uid="{3585FEC0-6FEC-C44E-AD5F-C36E492171BD}">
      <formula1>"強風,外伸び,イン先行,タフ"</formula1>
    </dataValidation>
  </dataValidations>
  <pageMargins left="0.7" right="0.7" top="0.75" bottom="0.75" header="0.3" footer="0.3"/>
  <pageSetup paperSize="9" orientation="portrait" horizontalDpi="4294967292" verticalDpi="4294967292"/>
  <ignoredErrors>
    <ignoredError sqref="N2:Q2 N3:Q6 N7:Q8 N9:Q9 N10:Q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15"/>
  <sheetViews>
    <sheetView workbookViewId="0">
      <pane xSplit="5" ySplit="1" topLeftCell="Y2" activePane="bottomRight" state="frozen"/>
      <selection activeCell="E24" sqref="E24"/>
      <selection pane="topRight" activeCell="E24" sqref="E24"/>
      <selection pane="bottomLeft" activeCell="E24" sqref="E24"/>
      <selection pane="bottomRight" activeCell="AG10" sqref="AG10"/>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49</v>
      </c>
      <c r="B1" s="1" t="s">
        <v>85</v>
      </c>
      <c r="C1" s="1" t="s">
        <v>51</v>
      </c>
      <c r="D1" s="1" t="s">
        <v>86</v>
      </c>
      <c r="E1" s="1" t="s">
        <v>53</v>
      </c>
      <c r="F1" s="1" t="s">
        <v>87</v>
      </c>
      <c r="G1" s="1" t="s">
        <v>88</v>
      </c>
      <c r="H1" s="1" t="s">
        <v>89</v>
      </c>
      <c r="I1" s="1" t="s">
        <v>90</v>
      </c>
      <c r="J1" s="1" t="s">
        <v>91</v>
      </c>
      <c r="K1" s="1" t="s">
        <v>92</v>
      </c>
      <c r="L1" s="1" t="s">
        <v>105</v>
      </c>
      <c r="M1" s="1" t="s">
        <v>113</v>
      </c>
      <c r="N1" s="1" t="s">
        <v>114</v>
      </c>
      <c r="O1" s="1" t="s">
        <v>115</v>
      </c>
      <c r="P1" s="1" t="s">
        <v>54</v>
      </c>
      <c r="Q1" s="1" t="s">
        <v>80</v>
      </c>
      <c r="R1" s="1" t="s">
        <v>55</v>
      </c>
      <c r="S1" s="1" t="s">
        <v>56</v>
      </c>
      <c r="T1" s="2" t="s">
        <v>93</v>
      </c>
      <c r="U1" s="2" t="s">
        <v>58</v>
      </c>
      <c r="V1" s="3" t="s">
        <v>59</v>
      </c>
      <c r="W1" s="3" t="s">
        <v>60</v>
      </c>
      <c r="X1" s="3" t="s">
        <v>61</v>
      </c>
      <c r="Y1" s="3" t="s">
        <v>94</v>
      </c>
      <c r="Z1" s="4" t="s">
        <v>118</v>
      </c>
      <c r="AA1" s="4" t="s">
        <v>119</v>
      </c>
      <c r="AB1" s="4" t="s">
        <v>136</v>
      </c>
      <c r="AC1" s="4" t="s">
        <v>147</v>
      </c>
      <c r="AD1" s="4" t="s">
        <v>9</v>
      </c>
      <c r="AE1" s="4" t="s">
        <v>95</v>
      </c>
      <c r="AF1" s="4" t="s">
        <v>10</v>
      </c>
      <c r="AG1" s="4" t="s">
        <v>11</v>
      </c>
      <c r="AH1" s="4"/>
      <c r="AI1" s="4" t="s">
        <v>12</v>
      </c>
      <c r="AJ1" s="4" t="s">
        <v>13</v>
      </c>
      <c r="AK1" s="4" t="s">
        <v>62</v>
      </c>
      <c r="AL1" s="4" t="s">
        <v>96</v>
      </c>
      <c r="AM1" s="22" t="s">
        <v>97</v>
      </c>
      <c r="AN1" s="22" t="s">
        <v>120</v>
      </c>
    </row>
    <row r="2" spans="1:40" s="5" customFormat="1">
      <c r="A2" s="6">
        <v>43835</v>
      </c>
      <c r="B2" s="25" t="s">
        <v>139</v>
      </c>
      <c r="C2" s="8" t="s">
        <v>131</v>
      </c>
      <c r="D2" s="9">
        <v>8.548611111111111E-2</v>
      </c>
      <c r="E2" s="8" t="s">
        <v>193</v>
      </c>
      <c r="F2" s="10">
        <v>12.6</v>
      </c>
      <c r="G2" s="10">
        <v>11.5</v>
      </c>
      <c r="H2" s="10">
        <v>13.9</v>
      </c>
      <c r="I2" s="10">
        <v>13.8</v>
      </c>
      <c r="J2" s="10">
        <v>12.9</v>
      </c>
      <c r="K2" s="10">
        <v>12.7</v>
      </c>
      <c r="L2" s="10">
        <v>12.3</v>
      </c>
      <c r="M2" s="10">
        <v>11.3</v>
      </c>
      <c r="N2" s="10">
        <v>11.3</v>
      </c>
      <c r="O2" s="10">
        <v>11.3</v>
      </c>
      <c r="P2" s="27">
        <f t="shared" ref="P2:P12" si="0">SUM(F2:H2)</f>
        <v>38</v>
      </c>
      <c r="Q2" s="27">
        <f t="shared" ref="Q2:Q12" si="1">SUM(I2:L2)</f>
        <v>51.7</v>
      </c>
      <c r="R2" s="27">
        <f t="shared" ref="R2:R12" si="2">SUM(M2:O2)</f>
        <v>33.900000000000006</v>
      </c>
      <c r="S2" s="28">
        <f t="shared" ref="S2:S12" si="3">SUM(F2:J2)</f>
        <v>64.7</v>
      </c>
      <c r="T2" s="11" t="s">
        <v>192</v>
      </c>
      <c r="U2" s="11" t="s">
        <v>132</v>
      </c>
      <c r="V2" s="13" t="s">
        <v>194</v>
      </c>
      <c r="W2" s="13" t="s">
        <v>195</v>
      </c>
      <c r="X2" s="13" t="s">
        <v>196</v>
      </c>
      <c r="Y2" s="13" t="s">
        <v>121</v>
      </c>
      <c r="Z2" s="12">
        <v>12.7</v>
      </c>
      <c r="AA2" s="12">
        <v>10.1</v>
      </c>
      <c r="AB2" s="12">
        <v>10</v>
      </c>
      <c r="AC2" s="11" t="s">
        <v>123</v>
      </c>
      <c r="AD2" s="12">
        <v>1.1000000000000001</v>
      </c>
      <c r="AE2" s="12">
        <v>-1.2</v>
      </c>
      <c r="AF2" s="12">
        <v>0.8</v>
      </c>
      <c r="AG2" s="12">
        <v>-0.9</v>
      </c>
      <c r="AH2" s="12"/>
      <c r="AI2" s="11" t="s">
        <v>434</v>
      </c>
      <c r="AJ2" s="11" t="s">
        <v>432</v>
      </c>
      <c r="AK2" s="11" t="s">
        <v>197</v>
      </c>
      <c r="AL2" s="8" t="s">
        <v>329</v>
      </c>
      <c r="AM2" s="30" t="s">
        <v>202</v>
      </c>
      <c r="AN2" s="31" t="s">
        <v>203</v>
      </c>
    </row>
    <row r="3" spans="1:40" s="5" customFormat="1">
      <c r="A3" s="6">
        <v>43835</v>
      </c>
      <c r="B3" s="25" t="s">
        <v>133</v>
      </c>
      <c r="C3" s="8" t="s">
        <v>131</v>
      </c>
      <c r="D3" s="9">
        <v>8.4108796296296293E-2</v>
      </c>
      <c r="E3" s="8" t="s">
        <v>198</v>
      </c>
      <c r="F3" s="10">
        <v>12.8</v>
      </c>
      <c r="G3" s="10">
        <v>11.3</v>
      </c>
      <c r="H3" s="10">
        <v>13.3</v>
      </c>
      <c r="I3" s="10">
        <v>13</v>
      </c>
      <c r="J3" s="10">
        <v>11.9</v>
      </c>
      <c r="K3" s="10">
        <v>11.7</v>
      </c>
      <c r="L3" s="10">
        <v>12</v>
      </c>
      <c r="M3" s="10">
        <v>11.6</v>
      </c>
      <c r="N3" s="10">
        <v>11.7</v>
      </c>
      <c r="O3" s="10">
        <v>12.4</v>
      </c>
      <c r="P3" s="27">
        <f t="shared" si="0"/>
        <v>37.400000000000006</v>
      </c>
      <c r="Q3" s="27">
        <f t="shared" si="1"/>
        <v>48.599999999999994</v>
      </c>
      <c r="R3" s="27">
        <f t="shared" si="2"/>
        <v>35.699999999999996</v>
      </c>
      <c r="S3" s="28">
        <f t="shared" si="3"/>
        <v>62.300000000000004</v>
      </c>
      <c r="T3" s="11" t="s">
        <v>125</v>
      </c>
      <c r="U3" s="11" t="s">
        <v>178</v>
      </c>
      <c r="V3" s="13" t="s">
        <v>199</v>
      </c>
      <c r="W3" s="13" t="s">
        <v>200</v>
      </c>
      <c r="X3" s="13" t="s">
        <v>201</v>
      </c>
      <c r="Y3" s="13" t="s">
        <v>121</v>
      </c>
      <c r="Z3" s="12">
        <v>12.7</v>
      </c>
      <c r="AA3" s="12">
        <v>10.1</v>
      </c>
      <c r="AB3" s="12">
        <v>10</v>
      </c>
      <c r="AC3" s="11" t="s">
        <v>123</v>
      </c>
      <c r="AD3" s="12">
        <v>0.4</v>
      </c>
      <c r="AE3" s="12">
        <v>-0.5</v>
      </c>
      <c r="AF3" s="12">
        <v>0.8</v>
      </c>
      <c r="AG3" s="12">
        <v>-0.9</v>
      </c>
      <c r="AH3" s="12"/>
      <c r="AI3" s="11" t="s">
        <v>434</v>
      </c>
      <c r="AJ3" s="11" t="s">
        <v>434</v>
      </c>
      <c r="AK3" s="11" t="s">
        <v>155</v>
      </c>
      <c r="AL3" s="8" t="s">
        <v>329</v>
      </c>
      <c r="AM3" s="26" t="s">
        <v>204</v>
      </c>
      <c r="AN3" s="31" t="s">
        <v>205</v>
      </c>
    </row>
    <row r="4" spans="1:40" s="5" customFormat="1">
      <c r="A4" s="6">
        <v>44205</v>
      </c>
      <c r="B4" s="25" t="s">
        <v>127</v>
      </c>
      <c r="C4" s="8" t="s">
        <v>131</v>
      </c>
      <c r="D4" s="9">
        <v>8.4050925925925932E-2</v>
      </c>
      <c r="E4" s="8" t="s">
        <v>279</v>
      </c>
      <c r="F4" s="10">
        <v>12.8</v>
      </c>
      <c r="G4" s="10">
        <v>11.1</v>
      </c>
      <c r="H4" s="10">
        <v>12.8</v>
      </c>
      <c r="I4" s="10">
        <v>12.5</v>
      </c>
      <c r="J4" s="10">
        <v>12</v>
      </c>
      <c r="K4" s="10">
        <v>12.2</v>
      </c>
      <c r="L4" s="10">
        <v>11.9</v>
      </c>
      <c r="M4" s="10">
        <v>11.7</v>
      </c>
      <c r="N4" s="10">
        <v>11.9</v>
      </c>
      <c r="O4" s="10">
        <v>12.3</v>
      </c>
      <c r="P4" s="27">
        <f t="shared" si="0"/>
        <v>36.700000000000003</v>
      </c>
      <c r="Q4" s="27">
        <f t="shared" si="1"/>
        <v>48.6</v>
      </c>
      <c r="R4" s="27">
        <f t="shared" si="2"/>
        <v>35.900000000000006</v>
      </c>
      <c r="S4" s="28">
        <f t="shared" si="3"/>
        <v>61.2</v>
      </c>
      <c r="T4" s="11" t="s">
        <v>166</v>
      </c>
      <c r="U4" s="11" t="s">
        <v>206</v>
      </c>
      <c r="V4" s="13" t="s">
        <v>210</v>
      </c>
      <c r="W4" s="13" t="s">
        <v>158</v>
      </c>
      <c r="X4" s="13" t="s">
        <v>280</v>
      </c>
      <c r="Y4" s="13" t="s">
        <v>121</v>
      </c>
      <c r="Z4" s="12">
        <v>12.2</v>
      </c>
      <c r="AA4" s="12">
        <v>12.7</v>
      </c>
      <c r="AB4" s="12">
        <v>10.9</v>
      </c>
      <c r="AC4" s="11" t="s">
        <v>123</v>
      </c>
      <c r="AD4" s="12">
        <v>-1</v>
      </c>
      <c r="AE4" s="12" t="s">
        <v>430</v>
      </c>
      <c r="AF4" s="12">
        <v>-0.1</v>
      </c>
      <c r="AG4" s="12">
        <v>-0.9</v>
      </c>
      <c r="AH4" s="12"/>
      <c r="AI4" s="11" t="s">
        <v>432</v>
      </c>
      <c r="AJ4" s="11" t="s">
        <v>432</v>
      </c>
      <c r="AK4" s="11" t="s">
        <v>123</v>
      </c>
      <c r="AL4" s="8" t="s">
        <v>329</v>
      </c>
      <c r="AM4" s="26" t="s">
        <v>281</v>
      </c>
      <c r="AN4" s="31" t="s">
        <v>282</v>
      </c>
    </row>
    <row r="5" spans="1:40" s="5" customFormat="1">
      <c r="A5" s="6">
        <v>44206</v>
      </c>
      <c r="B5" s="25" t="s">
        <v>129</v>
      </c>
      <c r="C5" s="8" t="s">
        <v>131</v>
      </c>
      <c r="D5" s="9">
        <v>8.2719907407407409E-2</v>
      </c>
      <c r="E5" s="8" t="s">
        <v>346</v>
      </c>
      <c r="F5" s="10">
        <v>13</v>
      </c>
      <c r="G5" s="10">
        <v>10.7</v>
      </c>
      <c r="H5" s="10">
        <v>11.9</v>
      </c>
      <c r="I5" s="10">
        <v>12.2</v>
      </c>
      <c r="J5" s="10">
        <v>12.2</v>
      </c>
      <c r="K5" s="10">
        <v>12.4</v>
      </c>
      <c r="L5" s="10">
        <v>12.1</v>
      </c>
      <c r="M5" s="10">
        <v>11.9</v>
      </c>
      <c r="N5" s="10">
        <v>11.6</v>
      </c>
      <c r="O5" s="10">
        <v>11.7</v>
      </c>
      <c r="P5" s="27">
        <f t="shared" si="0"/>
        <v>35.6</v>
      </c>
      <c r="Q5" s="27">
        <f t="shared" si="1"/>
        <v>48.9</v>
      </c>
      <c r="R5" s="27">
        <f t="shared" si="2"/>
        <v>35.200000000000003</v>
      </c>
      <c r="S5" s="28">
        <f t="shared" si="3"/>
        <v>60</v>
      </c>
      <c r="T5" s="11" t="s">
        <v>125</v>
      </c>
      <c r="U5" s="11" t="s">
        <v>178</v>
      </c>
      <c r="V5" s="13" t="s">
        <v>124</v>
      </c>
      <c r="W5" s="13" t="s">
        <v>257</v>
      </c>
      <c r="X5" s="13" t="s">
        <v>347</v>
      </c>
      <c r="Y5" s="13" t="s">
        <v>121</v>
      </c>
      <c r="Z5" s="12">
        <v>10</v>
      </c>
      <c r="AA5" s="12">
        <v>10.6</v>
      </c>
      <c r="AB5" s="12">
        <v>10.3</v>
      </c>
      <c r="AC5" s="11" t="s">
        <v>123</v>
      </c>
      <c r="AD5" s="12">
        <v>-0.6</v>
      </c>
      <c r="AE5" s="12" t="s">
        <v>430</v>
      </c>
      <c r="AF5" s="12">
        <v>0.2</v>
      </c>
      <c r="AG5" s="12">
        <v>-0.8</v>
      </c>
      <c r="AH5" s="12"/>
      <c r="AI5" s="11" t="s">
        <v>432</v>
      </c>
      <c r="AJ5" s="11" t="s">
        <v>434</v>
      </c>
      <c r="AK5" s="11" t="s">
        <v>123</v>
      </c>
      <c r="AL5" s="8" t="s">
        <v>329</v>
      </c>
      <c r="AM5" s="26" t="s">
        <v>345</v>
      </c>
      <c r="AN5" s="31" t="s">
        <v>348</v>
      </c>
    </row>
    <row r="6" spans="1:40" s="5" customFormat="1">
      <c r="A6" s="6">
        <v>44207</v>
      </c>
      <c r="B6" s="25" t="s">
        <v>251</v>
      </c>
      <c r="C6" s="8" t="s">
        <v>131</v>
      </c>
      <c r="D6" s="9">
        <v>8.3379629629629637E-2</v>
      </c>
      <c r="E6" s="33" t="s">
        <v>380</v>
      </c>
      <c r="F6" s="10">
        <v>12.7</v>
      </c>
      <c r="G6" s="10">
        <v>10.5</v>
      </c>
      <c r="H6" s="10">
        <v>12.1</v>
      </c>
      <c r="I6" s="10">
        <v>12.3</v>
      </c>
      <c r="J6" s="10">
        <v>12.7</v>
      </c>
      <c r="K6" s="10">
        <v>11.9</v>
      </c>
      <c r="L6" s="10">
        <v>12.2</v>
      </c>
      <c r="M6" s="10">
        <v>12</v>
      </c>
      <c r="N6" s="10">
        <v>11.9</v>
      </c>
      <c r="O6" s="10">
        <v>12.1</v>
      </c>
      <c r="P6" s="27">
        <f t="shared" si="0"/>
        <v>35.299999999999997</v>
      </c>
      <c r="Q6" s="27">
        <f t="shared" si="1"/>
        <v>49.099999999999994</v>
      </c>
      <c r="R6" s="27">
        <f t="shared" si="2"/>
        <v>36</v>
      </c>
      <c r="S6" s="28">
        <f t="shared" si="3"/>
        <v>60.3</v>
      </c>
      <c r="T6" s="11" t="s">
        <v>125</v>
      </c>
      <c r="U6" s="11" t="s">
        <v>178</v>
      </c>
      <c r="V6" s="13" t="s">
        <v>381</v>
      </c>
      <c r="W6" s="13" t="s">
        <v>210</v>
      </c>
      <c r="X6" s="13" t="s">
        <v>359</v>
      </c>
      <c r="Y6" s="13" t="s">
        <v>121</v>
      </c>
      <c r="Z6" s="12">
        <v>13.6</v>
      </c>
      <c r="AA6" s="12">
        <v>12.1</v>
      </c>
      <c r="AB6" s="12">
        <v>10.199999999999999</v>
      </c>
      <c r="AC6" s="11" t="s">
        <v>123</v>
      </c>
      <c r="AD6" s="12">
        <v>0.8</v>
      </c>
      <c r="AE6" s="12" t="s">
        <v>430</v>
      </c>
      <c r="AF6" s="12">
        <v>1.6</v>
      </c>
      <c r="AG6" s="12">
        <v>-0.8</v>
      </c>
      <c r="AH6" s="12"/>
      <c r="AI6" s="11" t="s">
        <v>433</v>
      </c>
      <c r="AJ6" s="11" t="s">
        <v>432</v>
      </c>
      <c r="AK6" s="11" t="s">
        <v>123</v>
      </c>
      <c r="AL6" s="8"/>
      <c r="AM6" s="26" t="s">
        <v>390</v>
      </c>
      <c r="AN6" s="31" t="s">
        <v>391</v>
      </c>
    </row>
    <row r="7" spans="1:40" s="5" customFormat="1">
      <c r="A7" s="6">
        <v>44212</v>
      </c>
      <c r="B7" s="25" t="s">
        <v>248</v>
      </c>
      <c r="C7" s="8" t="s">
        <v>131</v>
      </c>
      <c r="D7" s="9">
        <v>8.4733796296296293E-2</v>
      </c>
      <c r="E7" s="33" t="s">
        <v>458</v>
      </c>
      <c r="F7" s="10">
        <v>13.1</v>
      </c>
      <c r="G7" s="10">
        <v>10.8</v>
      </c>
      <c r="H7" s="10">
        <v>12.9</v>
      </c>
      <c r="I7" s="10">
        <v>12.3</v>
      </c>
      <c r="J7" s="10">
        <v>12.1</v>
      </c>
      <c r="K7" s="10">
        <v>12.4</v>
      </c>
      <c r="L7" s="10">
        <v>12.4</v>
      </c>
      <c r="M7" s="10">
        <v>12</v>
      </c>
      <c r="N7" s="10">
        <v>11.9</v>
      </c>
      <c r="O7" s="10">
        <v>12.2</v>
      </c>
      <c r="P7" s="27">
        <f t="shared" si="0"/>
        <v>36.799999999999997</v>
      </c>
      <c r="Q7" s="27">
        <f t="shared" si="1"/>
        <v>49.199999999999996</v>
      </c>
      <c r="R7" s="27">
        <f t="shared" si="2"/>
        <v>36.099999999999994</v>
      </c>
      <c r="S7" s="28">
        <f t="shared" si="3"/>
        <v>61.199999999999996</v>
      </c>
      <c r="T7" s="11" t="s">
        <v>166</v>
      </c>
      <c r="U7" s="11" t="s">
        <v>178</v>
      </c>
      <c r="V7" s="13" t="s">
        <v>353</v>
      </c>
      <c r="W7" s="13" t="s">
        <v>459</v>
      </c>
      <c r="X7" s="13" t="s">
        <v>280</v>
      </c>
      <c r="Y7" s="13" t="s">
        <v>121</v>
      </c>
      <c r="Z7" s="12">
        <v>13</v>
      </c>
      <c r="AA7" s="12">
        <v>10.7</v>
      </c>
      <c r="AB7" s="12">
        <v>10.199999999999999</v>
      </c>
      <c r="AC7" s="11" t="s">
        <v>123</v>
      </c>
      <c r="AD7" s="12">
        <v>-0.4</v>
      </c>
      <c r="AE7" s="12" t="s">
        <v>430</v>
      </c>
      <c r="AF7" s="12">
        <v>0.4</v>
      </c>
      <c r="AG7" s="12">
        <v>-0.8</v>
      </c>
      <c r="AH7" s="12"/>
      <c r="AI7" s="11" t="s">
        <v>434</v>
      </c>
      <c r="AJ7" s="11" t="s">
        <v>432</v>
      </c>
      <c r="AK7" s="11" t="s">
        <v>123</v>
      </c>
      <c r="AL7" s="8"/>
      <c r="AM7" s="26" t="s">
        <v>541</v>
      </c>
      <c r="AN7" s="31" t="s">
        <v>542</v>
      </c>
    </row>
    <row r="8" spans="1:40" s="5" customFormat="1">
      <c r="A8" s="6">
        <v>44212</v>
      </c>
      <c r="B8" s="34" t="s">
        <v>134</v>
      </c>
      <c r="C8" s="8" t="s">
        <v>131</v>
      </c>
      <c r="D8" s="9">
        <v>8.2025462962962967E-2</v>
      </c>
      <c r="E8" s="33" t="s">
        <v>467</v>
      </c>
      <c r="F8" s="10">
        <v>12.3</v>
      </c>
      <c r="G8" s="10">
        <v>10.199999999999999</v>
      </c>
      <c r="H8" s="10">
        <v>11.8</v>
      </c>
      <c r="I8" s="10">
        <v>12</v>
      </c>
      <c r="J8" s="10">
        <v>11.6</v>
      </c>
      <c r="K8" s="10">
        <v>11.8</v>
      </c>
      <c r="L8" s="10">
        <v>12.6</v>
      </c>
      <c r="M8" s="10">
        <v>12.3</v>
      </c>
      <c r="N8" s="10">
        <v>12</v>
      </c>
      <c r="O8" s="10">
        <v>12.1</v>
      </c>
      <c r="P8" s="27">
        <f t="shared" si="0"/>
        <v>34.299999999999997</v>
      </c>
      <c r="Q8" s="27">
        <f t="shared" si="1"/>
        <v>48.000000000000007</v>
      </c>
      <c r="R8" s="27">
        <f t="shared" si="2"/>
        <v>36.4</v>
      </c>
      <c r="S8" s="28">
        <f t="shared" si="3"/>
        <v>57.9</v>
      </c>
      <c r="T8" s="11" t="s">
        <v>177</v>
      </c>
      <c r="U8" s="11" t="s">
        <v>167</v>
      </c>
      <c r="V8" s="13" t="s">
        <v>210</v>
      </c>
      <c r="W8" s="13" t="s">
        <v>210</v>
      </c>
      <c r="X8" s="13" t="s">
        <v>236</v>
      </c>
      <c r="Y8" s="13" t="s">
        <v>121</v>
      </c>
      <c r="Z8" s="12">
        <v>13</v>
      </c>
      <c r="AA8" s="12">
        <v>10.7</v>
      </c>
      <c r="AB8" s="12">
        <v>10.199999999999999</v>
      </c>
      <c r="AC8" s="11" t="s">
        <v>123</v>
      </c>
      <c r="AD8" s="12">
        <v>-0.2</v>
      </c>
      <c r="AE8" s="12" t="s">
        <v>430</v>
      </c>
      <c r="AF8" s="12">
        <v>0.6</v>
      </c>
      <c r="AG8" s="12">
        <v>-0.8</v>
      </c>
      <c r="AH8" s="12"/>
      <c r="AI8" s="11" t="s">
        <v>434</v>
      </c>
      <c r="AJ8" s="11" t="s">
        <v>434</v>
      </c>
      <c r="AK8" s="11" t="s">
        <v>123</v>
      </c>
      <c r="AL8" s="8"/>
      <c r="AM8" s="26"/>
      <c r="AN8" s="31"/>
    </row>
    <row r="9" spans="1:40" s="5" customFormat="1">
      <c r="A9" s="6">
        <v>44213</v>
      </c>
      <c r="B9" s="25" t="s">
        <v>241</v>
      </c>
      <c r="C9" s="8" t="s">
        <v>131</v>
      </c>
      <c r="D9" s="9">
        <v>8.4097222222222226E-2</v>
      </c>
      <c r="E9" s="33" t="s">
        <v>485</v>
      </c>
      <c r="F9" s="10">
        <v>12.9</v>
      </c>
      <c r="G9" s="10">
        <v>10.6</v>
      </c>
      <c r="H9" s="10">
        <v>12.6</v>
      </c>
      <c r="I9" s="10">
        <v>12.6</v>
      </c>
      <c r="J9" s="10">
        <v>12.6</v>
      </c>
      <c r="K9" s="10">
        <v>12.6</v>
      </c>
      <c r="L9" s="10">
        <v>12.4</v>
      </c>
      <c r="M9" s="10">
        <v>11.7</v>
      </c>
      <c r="N9" s="10">
        <v>11.5</v>
      </c>
      <c r="O9" s="10">
        <v>12.1</v>
      </c>
      <c r="P9" s="27">
        <f t="shared" si="0"/>
        <v>36.1</v>
      </c>
      <c r="Q9" s="27">
        <f t="shared" si="1"/>
        <v>50.199999999999996</v>
      </c>
      <c r="R9" s="27">
        <f t="shared" si="2"/>
        <v>35.299999999999997</v>
      </c>
      <c r="S9" s="28">
        <f t="shared" si="3"/>
        <v>61.300000000000004</v>
      </c>
      <c r="T9" s="11" t="s">
        <v>125</v>
      </c>
      <c r="U9" s="11" t="s">
        <v>367</v>
      </c>
      <c r="V9" s="13" t="s">
        <v>236</v>
      </c>
      <c r="W9" s="13" t="s">
        <v>199</v>
      </c>
      <c r="X9" s="13" t="s">
        <v>353</v>
      </c>
      <c r="Y9" s="13" t="s">
        <v>121</v>
      </c>
      <c r="Z9" s="12">
        <v>12.4</v>
      </c>
      <c r="AA9" s="12">
        <v>12.2</v>
      </c>
      <c r="AB9" s="12">
        <v>10.4</v>
      </c>
      <c r="AC9" s="11" t="s">
        <v>123</v>
      </c>
      <c r="AD9" s="12">
        <v>-0.6</v>
      </c>
      <c r="AE9" s="12">
        <v>-0.6</v>
      </c>
      <c r="AF9" s="12">
        <v>-0.4</v>
      </c>
      <c r="AG9" s="12">
        <v>-0.8</v>
      </c>
      <c r="AH9" s="12"/>
      <c r="AI9" s="11" t="s">
        <v>431</v>
      </c>
      <c r="AJ9" s="11" t="s">
        <v>432</v>
      </c>
      <c r="AK9" s="11" t="s">
        <v>155</v>
      </c>
      <c r="AL9" s="8"/>
      <c r="AM9" s="26" t="s">
        <v>537</v>
      </c>
      <c r="AN9" s="31" t="s">
        <v>538</v>
      </c>
    </row>
    <row r="10" spans="1:40" s="5" customFormat="1">
      <c r="A10" s="6">
        <v>44219</v>
      </c>
      <c r="B10" s="34" t="s">
        <v>127</v>
      </c>
      <c r="C10" s="8" t="s">
        <v>546</v>
      </c>
      <c r="D10" s="9">
        <v>8.6122685185185177E-2</v>
      </c>
      <c r="E10" s="33" t="s">
        <v>554</v>
      </c>
      <c r="F10" s="10">
        <v>12.9</v>
      </c>
      <c r="G10" s="10">
        <v>11.3</v>
      </c>
      <c r="H10" s="10">
        <v>13.1</v>
      </c>
      <c r="I10" s="10">
        <v>13</v>
      </c>
      <c r="J10" s="10">
        <v>12.9</v>
      </c>
      <c r="K10" s="10">
        <v>12.5</v>
      </c>
      <c r="L10" s="10">
        <v>12.1</v>
      </c>
      <c r="M10" s="10">
        <v>11.7</v>
      </c>
      <c r="N10" s="10">
        <v>11.8</v>
      </c>
      <c r="O10" s="10">
        <v>12.8</v>
      </c>
      <c r="P10" s="27">
        <f t="shared" si="0"/>
        <v>37.300000000000004</v>
      </c>
      <c r="Q10" s="27">
        <f t="shared" si="1"/>
        <v>50.5</v>
      </c>
      <c r="R10" s="27">
        <f t="shared" si="2"/>
        <v>36.299999999999997</v>
      </c>
      <c r="S10" s="28">
        <f t="shared" si="3"/>
        <v>63.2</v>
      </c>
      <c r="T10" s="11" t="s">
        <v>125</v>
      </c>
      <c r="U10" s="11" t="s">
        <v>178</v>
      </c>
      <c r="V10" s="13" t="s">
        <v>195</v>
      </c>
      <c r="W10" s="13" t="s">
        <v>280</v>
      </c>
      <c r="X10" s="13" t="s">
        <v>200</v>
      </c>
      <c r="Y10" s="13" t="s">
        <v>121</v>
      </c>
      <c r="Z10" s="12">
        <v>11.6</v>
      </c>
      <c r="AA10" s="12">
        <v>11.7</v>
      </c>
      <c r="AB10" s="12">
        <v>10.4</v>
      </c>
      <c r="AC10" s="11" t="s">
        <v>443</v>
      </c>
      <c r="AD10" s="12">
        <v>1.9</v>
      </c>
      <c r="AE10" s="12">
        <v>-0.3</v>
      </c>
      <c r="AF10" s="12">
        <v>0.8</v>
      </c>
      <c r="AG10" s="12">
        <v>0.8</v>
      </c>
      <c r="AH10" s="12"/>
      <c r="AI10" s="11" t="s">
        <v>434</v>
      </c>
      <c r="AJ10" s="11" t="s">
        <v>432</v>
      </c>
      <c r="AK10" s="11" t="s">
        <v>155</v>
      </c>
      <c r="AL10" s="8" t="s">
        <v>603</v>
      </c>
      <c r="AM10" s="26" t="s">
        <v>630</v>
      </c>
      <c r="AN10" s="31" t="s">
        <v>631</v>
      </c>
    </row>
    <row r="11" spans="1:40" s="5" customFormat="1">
      <c r="A11" s="6">
        <v>44219</v>
      </c>
      <c r="B11" s="25" t="s">
        <v>240</v>
      </c>
      <c r="C11" s="8" t="s">
        <v>543</v>
      </c>
      <c r="D11" s="9">
        <v>8.5509259259259271E-2</v>
      </c>
      <c r="E11" s="33" t="s">
        <v>566</v>
      </c>
      <c r="F11" s="10">
        <v>13.3</v>
      </c>
      <c r="G11" s="10">
        <v>11.4</v>
      </c>
      <c r="H11" s="10">
        <v>12.4</v>
      </c>
      <c r="I11" s="10">
        <v>12.3</v>
      </c>
      <c r="J11" s="10">
        <v>12.1</v>
      </c>
      <c r="K11" s="10">
        <v>12.1</v>
      </c>
      <c r="L11" s="10">
        <v>12.6</v>
      </c>
      <c r="M11" s="10">
        <v>12.3</v>
      </c>
      <c r="N11" s="10">
        <v>12.5</v>
      </c>
      <c r="O11" s="10">
        <v>12.8</v>
      </c>
      <c r="P11" s="27">
        <f t="shared" si="0"/>
        <v>37.1</v>
      </c>
      <c r="Q11" s="27">
        <f t="shared" si="1"/>
        <v>49.1</v>
      </c>
      <c r="R11" s="27">
        <f t="shared" si="2"/>
        <v>37.6</v>
      </c>
      <c r="S11" s="28">
        <f t="shared" si="3"/>
        <v>61.500000000000007</v>
      </c>
      <c r="T11" s="11" t="s">
        <v>166</v>
      </c>
      <c r="U11" s="11" t="s">
        <v>287</v>
      </c>
      <c r="V11" s="13" t="s">
        <v>567</v>
      </c>
      <c r="W11" s="13" t="s">
        <v>196</v>
      </c>
      <c r="X11" s="13" t="s">
        <v>498</v>
      </c>
      <c r="Y11" s="13" t="s">
        <v>121</v>
      </c>
      <c r="Z11" s="12">
        <v>11.6</v>
      </c>
      <c r="AA11" s="12">
        <v>11.7</v>
      </c>
      <c r="AB11" s="12">
        <v>10.4</v>
      </c>
      <c r="AC11" s="11" t="s">
        <v>443</v>
      </c>
      <c r="AD11" s="12">
        <v>3.3</v>
      </c>
      <c r="AE11" s="12" t="s">
        <v>430</v>
      </c>
      <c r="AF11" s="12">
        <v>1.8</v>
      </c>
      <c r="AG11" s="12">
        <v>1.5</v>
      </c>
      <c r="AH11" s="12"/>
      <c r="AI11" s="11" t="s">
        <v>433</v>
      </c>
      <c r="AJ11" s="11" t="s">
        <v>434</v>
      </c>
      <c r="AK11" s="11" t="s">
        <v>155</v>
      </c>
      <c r="AL11" s="8" t="s">
        <v>603</v>
      </c>
      <c r="AM11" s="26" t="s">
        <v>568</v>
      </c>
      <c r="AN11" s="31" t="s">
        <v>569</v>
      </c>
    </row>
    <row r="12" spans="1:40" s="5" customFormat="1">
      <c r="A12" s="6">
        <v>44220</v>
      </c>
      <c r="B12" s="34" t="s">
        <v>129</v>
      </c>
      <c r="C12" s="8" t="s">
        <v>577</v>
      </c>
      <c r="D12" s="9">
        <v>8.7534722222222208E-2</v>
      </c>
      <c r="E12" s="33" t="s">
        <v>598</v>
      </c>
      <c r="F12" s="10">
        <v>13.6</v>
      </c>
      <c r="G12" s="10">
        <v>12.3</v>
      </c>
      <c r="H12" s="10">
        <v>13.5</v>
      </c>
      <c r="I12" s="10">
        <v>13.2</v>
      </c>
      <c r="J12" s="10">
        <v>13.4</v>
      </c>
      <c r="K12" s="10">
        <v>12.8</v>
      </c>
      <c r="L12" s="10">
        <v>12.6</v>
      </c>
      <c r="M12" s="10">
        <v>11.8</v>
      </c>
      <c r="N12" s="10">
        <v>11.3</v>
      </c>
      <c r="O12" s="10">
        <v>11.8</v>
      </c>
      <c r="P12" s="27">
        <f t="shared" si="0"/>
        <v>39.4</v>
      </c>
      <c r="Q12" s="27">
        <f t="shared" si="1"/>
        <v>52.000000000000007</v>
      </c>
      <c r="R12" s="27">
        <f t="shared" si="2"/>
        <v>34.900000000000006</v>
      </c>
      <c r="S12" s="28">
        <f t="shared" si="3"/>
        <v>66</v>
      </c>
      <c r="T12" s="11" t="s">
        <v>192</v>
      </c>
      <c r="U12" s="11" t="s">
        <v>132</v>
      </c>
      <c r="V12" s="13" t="s">
        <v>190</v>
      </c>
      <c r="W12" s="13" t="s">
        <v>210</v>
      </c>
      <c r="X12" s="13" t="s">
        <v>210</v>
      </c>
      <c r="Y12" s="13" t="s">
        <v>121</v>
      </c>
      <c r="Z12" s="12">
        <v>17.2</v>
      </c>
      <c r="AA12" s="12">
        <v>15.9</v>
      </c>
      <c r="AB12" s="12">
        <v>8.1999999999999993</v>
      </c>
      <c r="AC12" s="11" t="s">
        <v>443</v>
      </c>
      <c r="AD12" s="12">
        <v>6</v>
      </c>
      <c r="AE12" s="12">
        <v>-1.1000000000000001</v>
      </c>
      <c r="AF12" s="12">
        <v>2.6</v>
      </c>
      <c r="AG12" s="12">
        <v>2.2999999999999998</v>
      </c>
      <c r="AH12" s="12"/>
      <c r="AI12" s="11" t="s">
        <v>436</v>
      </c>
      <c r="AJ12" s="11" t="s">
        <v>434</v>
      </c>
      <c r="AK12" s="11" t="s">
        <v>123</v>
      </c>
      <c r="AL12" s="8" t="s">
        <v>603</v>
      </c>
      <c r="AM12" s="26" t="s">
        <v>608</v>
      </c>
      <c r="AN12" s="31" t="s">
        <v>609</v>
      </c>
    </row>
    <row r="13" spans="1:40" s="5" customFormat="1">
      <c r="A13" s="6">
        <v>44226</v>
      </c>
      <c r="B13" s="25" t="s">
        <v>127</v>
      </c>
      <c r="C13" s="8" t="s">
        <v>543</v>
      </c>
      <c r="D13" s="9">
        <v>8.4803240740740748E-2</v>
      </c>
      <c r="E13" s="33" t="s">
        <v>651</v>
      </c>
      <c r="F13" s="10">
        <v>12.6</v>
      </c>
      <c r="G13" s="10">
        <v>11.2</v>
      </c>
      <c r="H13" s="10">
        <v>12.1</v>
      </c>
      <c r="I13" s="10">
        <v>12.8</v>
      </c>
      <c r="J13" s="10">
        <v>12.5</v>
      </c>
      <c r="K13" s="10">
        <v>12.4</v>
      </c>
      <c r="L13" s="10">
        <v>12.7</v>
      </c>
      <c r="M13" s="10">
        <v>12.6</v>
      </c>
      <c r="N13" s="10">
        <v>11.6</v>
      </c>
      <c r="O13" s="10">
        <v>12.2</v>
      </c>
      <c r="P13" s="27">
        <f t="shared" ref="P13:P15" si="4">SUM(F13:H13)</f>
        <v>35.9</v>
      </c>
      <c r="Q13" s="27">
        <f t="shared" ref="Q13:Q15" si="5">SUM(I13:L13)</f>
        <v>50.400000000000006</v>
      </c>
      <c r="R13" s="27">
        <f t="shared" ref="R13:R15" si="6">SUM(M13:O13)</f>
        <v>36.4</v>
      </c>
      <c r="S13" s="28">
        <f t="shared" ref="S13:S15" si="7">SUM(F13:J13)</f>
        <v>61.2</v>
      </c>
      <c r="T13" s="11" t="s">
        <v>166</v>
      </c>
      <c r="U13" s="11" t="s">
        <v>178</v>
      </c>
      <c r="V13" s="13" t="s">
        <v>353</v>
      </c>
      <c r="W13" s="13" t="s">
        <v>257</v>
      </c>
      <c r="X13" s="13" t="s">
        <v>200</v>
      </c>
      <c r="Y13" s="13" t="s">
        <v>197</v>
      </c>
      <c r="Z13" s="12">
        <v>14.7</v>
      </c>
      <c r="AA13" s="12">
        <v>14.8</v>
      </c>
      <c r="AB13" s="12">
        <v>9.8000000000000007</v>
      </c>
      <c r="AC13" s="11" t="s">
        <v>155</v>
      </c>
      <c r="AD13" s="12">
        <v>0.5</v>
      </c>
      <c r="AE13" s="12" t="s">
        <v>430</v>
      </c>
      <c r="AF13" s="12">
        <v>0.7</v>
      </c>
      <c r="AG13" s="12">
        <v>-0.2</v>
      </c>
      <c r="AH13" s="12"/>
      <c r="AI13" s="11" t="s">
        <v>434</v>
      </c>
      <c r="AJ13" s="11" t="s">
        <v>434</v>
      </c>
      <c r="AK13" s="11" t="s">
        <v>155</v>
      </c>
      <c r="AL13" s="8"/>
      <c r="AM13" s="26" t="s">
        <v>732</v>
      </c>
      <c r="AN13" s="31" t="s">
        <v>708</v>
      </c>
    </row>
    <row r="14" spans="1:40" s="5" customFormat="1">
      <c r="A14" s="6">
        <v>44226</v>
      </c>
      <c r="B14" s="25" t="s">
        <v>129</v>
      </c>
      <c r="C14" s="8" t="s">
        <v>559</v>
      </c>
      <c r="D14" s="9">
        <v>8.4062499999999998E-2</v>
      </c>
      <c r="E14" s="33" t="s">
        <v>659</v>
      </c>
      <c r="F14" s="10">
        <v>12.7</v>
      </c>
      <c r="G14" s="10">
        <v>11.2</v>
      </c>
      <c r="H14" s="10">
        <v>12.5</v>
      </c>
      <c r="I14" s="10">
        <v>12.5</v>
      </c>
      <c r="J14" s="10">
        <v>12.2</v>
      </c>
      <c r="K14" s="10">
        <v>12</v>
      </c>
      <c r="L14" s="10">
        <v>12.2</v>
      </c>
      <c r="M14" s="10">
        <v>12.1</v>
      </c>
      <c r="N14" s="10">
        <v>11.5</v>
      </c>
      <c r="O14" s="10">
        <v>12.4</v>
      </c>
      <c r="P14" s="27">
        <f t="shared" si="4"/>
        <v>36.4</v>
      </c>
      <c r="Q14" s="27">
        <f t="shared" si="5"/>
        <v>48.900000000000006</v>
      </c>
      <c r="R14" s="27">
        <f t="shared" si="6"/>
        <v>36</v>
      </c>
      <c r="S14" s="28">
        <f t="shared" si="7"/>
        <v>61.099999999999994</v>
      </c>
      <c r="T14" s="11" t="s">
        <v>125</v>
      </c>
      <c r="U14" s="11" t="s">
        <v>178</v>
      </c>
      <c r="V14" s="13" t="s">
        <v>660</v>
      </c>
      <c r="W14" s="13" t="s">
        <v>347</v>
      </c>
      <c r="X14" s="13" t="s">
        <v>200</v>
      </c>
      <c r="Y14" s="13" t="s">
        <v>197</v>
      </c>
      <c r="Z14" s="12">
        <v>14.7</v>
      </c>
      <c r="AA14" s="12">
        <v>14.8</v>
      </c>
      <c r="AB14" s="12">
        <v>9.8000000000000007</v>
      </c>
      <c r="AC14" s="11" t="s">
        <v>155</v>
      </c>
      <c r="AD14" s="12">
        <v>1</v>
      </c>
      <c r="AE14" s="12">
        <v>-0.2</v>
      </c>
      <c r="AF14" s="12">
        <v>1</v>
      </c>
      <c r="AG14" s="12">
        <v>-0.2</v>
      </c>
      <c r="AH14" s="12"/>
      <c r="AI14" s="11" t="s">
        <v>433</v>
      </c>
      <c r="AJ14" s="11" t="s">
        <v>434</v>
      </c>
      <c r="AK14" s="11" t="s">
        <v>155</v>
      </c>
      <c r="AL14" s="8"/>
      <c r="AM14" s="26" t="s">
        <v>696</v>
      </c>
      <c r="AN14" s="31" t="s">
        <v>697</v>
      </c>
    </row>
    <row r="15" spans="1:40" s="5" customFormat="1">
      <c r="A15" s="6">
        <v>44227</v>
      </c>
      <c r="B15" s="25" t="s">
        <v>139</v>
      </c>
      <c r="C15" s="8" t="s">
        <v>546</v>
      </c>
      <c r="D15" s="9">
        <v>8.6851851851851847E-2</v>
      </c>
      <c r="E15" s="33" t="s">
        <v>676</v>
      </c>
      <c r="F15" s="10">
        <v>13</v>
      </c>
      <c r="G15" s="10">
        <v>12.2</v>
      </c>
      <c r="H15" s="10">
        <v>13.6</v>
      </c>
      <c r="I15" s="10">
        <v>13.4</v>
      </c>
      <c r="J15" s="10">
        <v>13.1</v>
      </c>
      <c r="K15" s="10">
        <v>12.6</v>
      </c>
      <c r="L15" s="10">
        <v>12.5</v>
      </c>
      <c r="M15" s="10">
        <v>12.1</v>
      </c>
      <c r="N15" s="10">
        <v>11.5</v>
      </c>
      <c r="O15" s="10">
        <v>11.4</v>
      </c>
      <c r="P15" s="27">
        <f t="shared" si="4"/>
        <v>38.799999999999997</v>
      </c>
      <c r="Q15" s="27">
        <f t="shared" si="5"/>
        <v>51.6</v>
      </c>
      <c r="R15" s="27">
        <f t="shared" si="6"/>
        <v>35</v>
      </c>
      <c r="S15" s="28">
        <f t="shared" si="7"/>
        <v>65.3</v>
      </c>
      <c r="T15" s="11" t="s">
        <v>192</v>
      </c>
      <c r="U15" s="11" t="s">
        <v>132</v>
      </c>
      <c r="V15" s="13" t="s">
        <v>210</v>
      </c>
      <c r="W15" s="13" t="s">
        <v>234</v>
      </c>
      <c r="X15" s="13" t="s">
        <v>498</v>
      </c>
      <c r="Y15" s="13" t="s">
        <v>197</v>
      </c>
      <c r="Z15" s="12">
        <v>13</v>
      </c>
      <c r="AA15" s="12">
        <v>12.9</v>
      </c>
      <c r="AB15" s="12">
        <v>9.9</v>
      </c>
      <c r="AC15" s="11" t="s">
        <v>155</v>
      </c>
      <c r="AD15" s="12">
        <v>2.9</v>
      </c>
      <c r="AE15" s="12">
        <v>-1</v>
      </c>
      <c r="AF15" s="12">
        <v>2.2999999999999998</v>
      </c>
      <c r="AG15" s="12">
        <v>-0.4</v>
      </c>
      <c r="AH15" s="12"/>
      <c r="AI15" s="11" t="s">
        <v>436</v>
      </c>
      <c r="AJ15" s="11" t="s">
        <v>432</v>
      </c>
      <c r="AK15" s="11" t="s">
        <v>123</v>
      </c>
      <c r="AL15" s="8"/>
      <c r="AM15" s="26" t="s">
        <v>731</v>
      </c>
      <c r="AN15" s="31" t="s">
        <v>733</v>
      </c>
    </row>
  </sheetData>
  <autoFilter ref="A1:AM1" xr:uid="{00000000-0009-0000-0000-000004000000}"/>
  <phoneticPr fontId="11"/>
  <conditionalFormatting sqref="AI2:AJ3">
    <cfRule type="containsText" dxfId="515" priority="369" operator="containsText" text="E">
      <formula>NOT(ISERROR(SEARCH("E",AI2)))</formula>
    </cfRule>
    <cfRule type="containsText" dxfId="514" priority="370" operator="containsText" text="B">
      <formula>NOT(ISERROR(SEARCH("B",AI2)))</formula>
    </cfRule>
    <cfRule type="containsText" dxfId="513" priority="371" operator="containsText" text="A">
      <formula>NOT(ISERROR(SEARCH("A",AI2)))</formula>
    </cfRule>
  </conditionalFormatting>
  <conditionalFormatting sqref="AK2:AK3">
    <cfRule type="containsText" dxfId="512" priority="366" operator="containsText" text="E">
      <formula>NOT(ISERROR(SEARCH("E",AK2)))</formula>
    </cfRule>
    <cfRule type="containsText" dxfId="511" priority="367" operator="containsText" text="B">
      <formula>NOT(ISERROR(SEARCH("B",AK2)))</formula>
    </cfRule>
    <cfRule type="containsText" dxfId="510" priority="368" operator="containsText" text="A">
      <formula>NOT(ISERROR(SEARCH("A",AK2)))</formula>
    </cfRule>
  </conditionalFormatting>
  <conditionalFormatting sqref="F2:O3">
    <cfRule type="colorScale" priority="843">
      <colorScale>
        <cfvo type="min"/>
        <cfvo type="percentile" val="50"/>
        <cfvo type="max"/>
        <color rgb="FFF8696B"/>
        <color rgb="FFFFEB84"/>
        <color rgb="FF63BE7B"/>
      </colorScale>
    </cfRule>
  </conditionalFormatting>
  <conditionalFormatting sqref="AC2">
    <cfRule type="containsText" dxfId="509" priority="103" operator="containsText" text="D">
      <formula>NOT(ISERROR(SEARCH("D",AC2)))</formula>
    </cfRule>
    <cfRule type="containsText" dxfId="508" priority="104" operator="containsText" text="S">
      <formula>NOT(ISERROR(SEARCH("S",AC2)))</formula>
    </cfRule>
    <cfRule type="containsText" dxfId="507" priority="105" operator="containsText" text="F">
      <formula>NOT(ISERROR(SEARCH("F",AC2)))</formula>
    </cfRule>
    <cfRule type="containsText" dxfId="506" priority="106" operator="containsText" text="E">
      <formula>NOT(ISERROR(SEARCH("E",AC2)))</formula>
    </cfRule>
    <cfRule type="containsText" dxfId="505" priority="107" operator="containsText" text="B">
      <formula>NOT(ISERROR(SEARCH("B",AC2)))</formula>
    </cfRule>
    <cfRule type="containsText" dxfId="504" priority="108" operator="containsText" text="A">
      <formula>NOT(ISERROR(SEARCH("A",AC2)))</formula>
    </cfRule>
  </conditionalFormatting>
  <conditionalFormatting sqref="AC3">
    <cfRule type="containsText" dxfId="503" priority="97" operator="containsText" text="D">
      <formula>NOT(ISERROR(SEARCH("D",AC3)))</formula>
    </cfRule>
    <cfRule type="containsText" dxfId="502" priority="98" operator="containsText" text="S">
      <formula>NOT(ISERROR(SEARCH("S",AC3)))</formula>
    </cfRule>
    <cfRule type="containsText" dxfId="501" priority="99" operator="containsText" text="F">
      <formula>NOT(ISERROR(SEARCH("F",AC3)))</formula>
    </cfRule>
    <cfRule type="containsText" dxfId="500" priority="100" operator="containsText" text="E">
      <formula>NOT(ISERROR(SEARCH("E",AC3)))</formula>
    </cfRule>
    <cfRule type="containsText" dxfId="499" priority="101" operator="containsText" text="B">
      <formula>NOT(ISERROR(SEARCH("B",AC3)))</formula>
    </cfRule>
    <cfRule type="containsText" dxfId="498" priority="102" operator="containsText" text="A">
      <formula>NOT(ISERROR(SEARCH("A",AC3)))</formula>
    </cfRule>
  </conditionalFormatting>
  <conditionalFormatting sqref="AI4:AJ6">
    <cfRule type="containsText" dxfId="497" priority="93" operator="containsText" text="E">
      <formula>NOT(ISERROR(SEARCH("E",AI4)))</formula>
    </cfRule>
    <cfRule type="containsText" dxfId="496" priority="94" operator="containsText" text="B">
      <formula>NOT(ISERROR(SEARCH("B",AI4)))</formula>
    </cfRule>
    <cfRule type="containsText" dxfId="495" priority="95" operator="containsText" text="A">
      <formula>NOT(ISERROR(SEARCH("A",AI4)))</formula>
    </cfRule>
  </conditionalFormatting>
  <conditionalFormatting sqref="AK4:AK6">
    <cfRule type="containsText" dxfId="494" priority="90" operator="containsText" text="E">
      <formula>NOT(ISERROR(SEARCH("E",AK4)))</formula>
    </cfRule>
    <cfRule type="containsText" dxfId="493" priority="91" operator="containsText" text="B">
      <formula>NOT(ISERROR(SEARCH("B",AK4)))</formula>
    </cfRule>
    <cfRule type="containsText" dxfId="492" priority="92" operator="containsText" text="A">
      <formula>NOT(ISERROR(SEARCH("A",AK4)))</formula>
    </cfRule>
  </conditionalFormatting>
  <conditionalFormatting sqref="F4:O6">
    <cfRule type="colorScale" priority="96">
      <colorScale>
        <cfvo type="min"/>
        <cfvo type="percentile" val="50"/>
        <cfvo type="max"/>
        <color rgb="FFF8696B"/>
        <color rgb="FFFFEB84"/>
        <color rgb="FF63BE7B"/>
      </colorScale>
    </cfRule>
  </conditionalFormatting>
  <conditionalFormatting sqref="AC4:AC6">
    <cfRule type="containsText" dxfId="491" priority="75" operator="containsText" text="D">
      <formula>NOT(ISERROR(SEARCH("D",AC4)))</formula>
    </cfRule>
    <cfRule type="containsText" dxfId="490" priority="76" operator="containsText" text="S">
      <formula>NOT(ISERROR(SEARCH("S",AC4)))</formula>
    </cfRule>
    <cfRule type="containsText" dxfId="489" priority="77" operator="containsText" text="F">
      <formula>NOT(ISERROR(SEARCH("F",AC4)))</formula>
    </cfRule>
    <cfRule type="containsText" dxfId="488" priority="78" operator="containsText" text="E">
      <formula>NOT(ISERROR(SEARCH("E",AC4)))</formula>
    </cfRule>
    <cfRule type="containsText" dxfId="487" priority="79" operator="containsText" text="B">
      <formula>NOT(ISERROR(SEARCH("B",AC4)))</formula>
    </cfRule>
    <cfRule type="containsText" dxfId="486" priority="80" operator="containsText" text="A">
      <formula>NOT(ISERROR(SEARCH("A",AC4)))</formula>
    </cfRule>
  </conditionalFormatting>
  <conditionalFormatting sqref="AL2:AL4">
    <cfRule type="containsText" dxfId="485" priority="72" operator="containsText" text="E">
      <formula>NOT(ISERROR(SEARCH("E",AL2)))</formula>
    </cfRule>
    <cfRule type="containsText" dxfId="484" priority="73" operator="containsText" text="B">
      <formula>NOT(ISERROR(SEARCH("B",AL2)))</formula>
    </cfRule>
    <cfRule type="containsText" dxfId="483" priority="74" operator="containsText" text="A">
      <formula>NOT(ISERROR(SEARCH("A",AL2)))</formula>
    </cfRule>
  </conditionalFormatting>
  <conditionalFormatting sqref="AL5">
    <cfRule type="containsText" dxfId="482" priority="69" operator="containsText" text="E">
      <formula>NOT(ISERROR(SEARCH("E",AL5)))</formula>
    </cfRule>
    <cfRule type="containsText" dxfId="481" priority="70" operator="containsText" text="B">
      <formula>NOT(ISERROR(SEARCH("B",AL5)))</formula>
    </cfRule>
    <cfRule type="containsText" dxfId="480" priority="71" operator="containsText" text="A">
      <formula>NOT(ISERROR(SEARCH("A",AL5)))</formula>
    </cfRule>
  </conditionalFormatting>
  <conditionalFormatting sqref="AL6">
    <cfRule type="containsText" dxfId="479" priority="66" operator="containsText" text="E">
      <formula>NOT(ISERROR(SEARCH("E",AL6)))</formula>
    </cfRule>
    <cfRule type="containsText" dxfId="478" priority="67" operator="containsText" text="B">
      <formula>NOT(ISERROR(SEARCH("B",AL6)))</formula>
    </cfRule>
    <cfRule type="containsText" dxfId="477" priority="68" operator="containsText" text="A">
      <formula>NOT(ISERROR(SEARCH("A",AL6)))</formula>
    </cfRule>
  </conditionalFormatting>
  <conditionalFormatting sqref="AI7:AJ9">
    <cfRule type="containsText" dxfId="476" priority="62" operator="containsText" text="E">
      <formula>NOT(ISERROR(SEARCH("E",AI7)))</formula>
    </cfRule>
    <cfRule type="containsText" dxfId="475" priority="63" operator="containsText" text="B">
      <formula>NOT(ISERROR(SEARCH("B",AI7)))</formula>
    </cfRule>
    <cfRule type="containsText" dxfId="474" priority="64" operator="containsText" text="A">
      <formula>NOT(ISERROR(SEARCH("A",AI7)))</formula>
    </cfRule>
  </conditionalFormatting>
  <conditionalFormatting sqref="AK7:AK9">
    <cfRule type="containsText" dxfId="473" priority="59" operator="containsText" text="E">
      <formula>NOT(ISERROR(SEARCH("E",AK7)))</formula>
    </cfRule>
    <cfRule type="containsText" dxfId="472" priority="60" operator="containsText" text="B">
      <formula>NOT(ISERROR(SEARCH("B",AK7)))</formula>
    </cfRule>
    <cfRule type="containsText" dxfId="471" priority="61" operator="containsText" text="A">
      <formula>NOT(ISERROR(SEARCH("A",AK7)))</formula>
    </cfRule>
  </conditionalFormatting>
  <conditionalFormatting sqref="F7:O7 F9:O9">
    <cfRule type="colorScale" priority="65">
      <colorScale>
        <cfvo type="min"/>
        <cfvo type="percentile" val="50"/>
        <cfvo type="max"/>
        <color rgb="FFF8696B"/>
        <color rgb="FFFFEB84"/>
        <color rgb="FF63BE7B"/>
      </colorScale>
    </cfRule>
  </conditionalFormatting>
  <conditionalFormatting sqref="AC7:AC9">
    <cfRule type="containsText" dxfId="470" priority="53" operator="containsText" text="D">
      <formula>NOT(ISERROR(SEARCH("D",AC7)))</formula>
    </cfRule>
    <cfRule type="containsText" dxfId="469" priority="54" operator="containsText" text="S">
      <formula>NOT(ISERROR(SEARCH("S",AC7)))</formula>
    </cfRule>
    <cfRule type="containsText" dxfId="468" priority="55" operator="containsText" text="F">
      <formula>NOT(ISERROR(SEARCH("F",AC7)))</formula>
    </cfRule>
    <cfRule type="containsText" dxfId="467" priority="56" operator="containsText" text="E">
      <formula>NOT(ISERROR(SEARCH("E",AC7)))</formula>
    </cfRule>
    <cfRule type="containsText" dxfId="466" priority="57" operator="containsText" text="B">
      <formula>NOT(ISERROR(SEARCH("B",AC7)))</formula>
    </cfRule>
    <cfRule type="containsText" dxfId="465" priority="58" operator="containsText" text="A">
      <formula>NOT(ISERROR(SEARCH("A",AC7)))</formula>
    </cfRule>
  </conditionalFormatting>
  <conditionalFormatting sqref="AL7:AL9">
    <cfRule type="containsText" dxfId="464" priority="50" operator="containsText" text="E">
      <formula>NOT(ISERROR(SEARCH("E",AL7)))</formula>
    </cfRule>
    <cfRule type="containsText" dxfId="463" priority="51" operator="containsText" text="B">
      <formula>NOT(ISERROR(SEARCH("B",AL7)))</formula>
    </cfRule>
    <cfRule type="containsText" dxfId="462" priority="52" operator="containsText" text="A">
      <formula>NOT(ISERROR(SEARCH("A",AL7)))</formula>
    </cfRule>
  </conditionalFormatting>
  <conditionalFormatting sqref="F8:O8">
    <cfRule type="colorScale" priority="49">
      <colorScale>
        <cfvo type="min"/>
        <cfvo type="percentile" val="50"/>
        <cfvo type="max"/>
        <color rgb="FFF8696B"/>
        <color rgb="FFFFEB84"/>
        <color rgb="FF63BE7B"/>
      </colorScale>
    </cfRule>
  </conditionalFormatting>
  <conditionalFormatting sqref="AI10:AJ12">
    <cfRule type="containsText" dxfId="461" priority="45" operator="containsText" text="E">
      <formula>NOT(ISERROR(SEARCH("E",AI10)))</formula>
    </cfRule>
    <cfRule type="containsText" dxfId="460" priority="46" operator="containsText" text="B">
      <formula>NOT(ISERROR(SEARCH("B",AI10)))</formula>
    </cfRule>
    <cfRule type="containsText" dxfId="459" priority="47" operator="containsText" text="A">
      <formula>NOT(ISERROR(SEARCH("A",AI10)))</formula>
    </cfRule>
  </conditionalFormatting>
  <conditionalFormatting sqref="AK10:AK12">
    <cfRule type="containsText" dxfId="458" priority="42" operator="containsText" text="E">
      <formula>NOT(ISERROR(SEARCH("E",AK10)))</formula>
    </cfRule>
    <cfRule type="containsText" dxfId="457" priority="43" operator="containsText" text="B">
      <formula>NOT(ISERROR(SEARCH("B",AK10)))</formula>
    </cfRule>
    <cfRule type="containsText" dxfId="456" priority="44" operator="containsText" text="A">
      <formula>NOT(ISERROR(SEARCH("A",AK10)))</formula>
    </cfRule>
  </conditionalFormatting>
  <conditionalFormatting sqref="F10:O11">
    <cfRule type="colorScale" priority="48">
      <colorScale>
        <cfvo type="min"/>
        <cfvo type="percentile" val="50"/>
        <cfvo type="max"/>
        <color rgb="FFF8696B"/>
        <color rgb="FFFFEB84"/>
        <color rgb="FF63BE7B"/>
      </colorScale>
    </cfRule>
  </conditionalFormatting>
  <conditionalFormatting sqref="AC10:AC12">
    <cfRule type="containsText" dxfId="455" priority="27" operator="containsText" text="D">
      <formula>NOT(ISERROR(SEARCH("D",AC10)))</formula>
    </cfRule>
    <cfRule type="containsText" dxfId="454" priority="28" operator="containsText" text="S">
      <formula>NOT(ISERROR(SEARCH("S",AC10)))</formula>
    </cfRule>
    <cfRule type="containsText" dxfId="453" priority="29" operator="containsText" text="F">
      <formula>NOT(ISERROR(SEARCH("F",AC10)))</formula>
    </cfRule>
    <cfRule type="containsText" dxfId="452" priority="30" operator="containsText" text="E">
      <formula>NOT(ISERROR(SEARCH("E",AC10)))</formula>
    </cfRule>
    <cfRule type="containsText" dxfId="451" priority="31" operator="containsText" text="B">
      <formula>NOT(ISERROR(SEARCH("B",AC10)))</formula>
    </cfRule>
    <cfRule type="containsText" dxfId="450" priority="32" operator="containsText" text="A">
      <formula>NOT(ISERROR(SEARCH("A",AC10)))</formula>
    </cfRule>
  </conditionalFormatting>
  <conditionalFormatting sqref="F12:O12">
    <cfRule type="colorScale" priority="26">
      <colorScale>
        <cfvo type="min"/>
        <cfvo type="percentile" val="50"/>
        <cfvo type="max"/>
        <color rgb="FFF8696B"/>
        <color rgb="FFFFEB84"/>
        <color rgb="FF63BE7B"/>
      </colorScale>
    </cfRule>
  </conditionalFormatting>
  <conditionalFormatting sqref="AL10:AL12">
    <cfRule type="containsText" dxfId="449" priority="23" operator="containsText" text="E">
      <formula>NOT(ISERROR(SEARCH("E",AL10)))</formula>
    </cfRule>
    <cfRule type="containsText" dxfId="448" priority="24" operator="containsText" text="B">
      <formula>NOT(ISERROR(SEARCH("B",AL10)))</formula>
    </cfRule>
    <cfRule type="containsText" dxfId="447" priority="25" operator="containsText" text="A">
      <formula>NOT(ISERROR(SEARCH("A",AL10)))</formula>
    </cfRule>
  </conditionalFormatting>
  <conditionalFormatting sqref="AI13:AJ15">
    <cfRule type="containsText" dxfId="446" priority="19" operator="containsText" text="E">
      <formula>NOT(ISERROR(SEARCH("E",AI13)))</formula>
    </cfRule>
    <cfRule type="containsText" dxfId="445" priority="20" operator="containsText" text="B">
      <formula>NOT(ISERROR(SEARCH("B",AI13)))</formula>
    </cfRule>
    <cfRule type="containsText" dxfId="444" priority="21" operator="containsText" text="A">
      <formula>NOT(ISERROR(SEARCH("A",AI13)))</formula>
    </cfRule>
  </conditionalFormatting>
  <conditionalFormatting sqref="AK13:AK15">
    <cfRule type="containsText" dxfId="443" priority="16" operator="containsText" text="E">
      <formula>NOT(ISERROR(SEARCH("E",AK13)))</formula>
    </cfRule>
    <cfRule type="containsText" dxfId="442" priority="17" operator="containsText" text="B">
      <formula>NOT(ISERROR(SEARCH("B",AK13)))</formula>
    </cfRule>
    <cfRule type="containsText" dxfId="441" priority="18" operator="containsText" text="A">
      <formula>NOT(ISERROR(SEARCH("A",AK13)))</formula>
    </cfRule>
  </conditionalFormatting>
  <conditionalFormatting sqref="F13:O15">
    <cfRule type="colorScale" priority="22">
      <colorScale>
        <cfvo type="min"/>
        <cfvo type="percentile" val="50"/>
        <cfvo type="max"/>
        <color rgb="FFF8696B"/>
        <color rgb="FFFFEB84"/>
        <color rgb="FF63BE7B"/>
      </colorScale>
    </cfRule>
  </conditionalFormatting>
  <conditionalFormatting sqref="AL13:AL15">
    <cfRule type="containsText" dxfId="440" priority="7" operator="containsText" text="E">
      <formula>NOT(ISERROR(SEARCH("E",AL13)))</formula>
    </cfRule>
    <cfRule type="containsText" dxfId="439" priority="8" operator="containsText" text="B">
      <formula>NOT(ISERROR(SEARCH("B",AL13)))</formula>
    </cfRule>
    <cfRule type="containsText" dxfId="438" priority="9" operator="containsText" text="A">
      <formula>NOT(ISERROR(SEARCH("A",AL13)))</formula>
    </cfRule>
  </conditionalFormatting>
  <conditionalFormatting sqref="AC13:AC15">
    <cfRule type="containsText" dxfId="437" priority="1" operator="containsText" text="D">
      <formula>NOT(ISERROR(SEARCH("D",AC13)))</formula>
    </cfRule>
    <cfRule type="containsText" dxfId="436" priority="2" operator="containsText" text="S">
      <formula>NOT(ISERROR(SEARCH("S",AC13)))</formula>
    </cfRule>
    <cfRule type="containsText" dxfId="435" priority="3" operator="containsText" text="F">
      <formula>NOT(ISERROR(SEARCH("F",AC13)))</formula>
    </cfRule>
    <cfRule type="containsText" dxfId="434" priority="4" operator="containsText" text="E">
      <formula>NOT(ISERROR(SEARCH("E",AC13)))</formula>
    </cfRule>
    <cfRule type="containsText" dxfId="433" priority="5" operator="containsText" text="B">
      <formula>NOT(ISERROR(SEARCH("B",AC13)))</formula>
    </cfRule>
    <cfRule type="containsText" dxfId="432" priority="6" operator="containsText" text="A">
      <formula>NOT(ISERROR(SEARCH("A",AC13)))</formula>
    </cfRule>
  </conditionalFormatting>
  <dataValidations count="2">
    <dataValidation type="list" allowBlank="1" showInputMessage="1" showErrorMessage="1" sqref="AL2:AL9" xr:uid="{00000000-0002-0000-0400-000000000000}">
      <formula1>"強風,外差し,イン先行"</formula1>
    </dataValidation>
    <dataValidation type="list" allowBlank="1" showInputMessage="1" showErrorMessage="1" sqref="AL10:AL15" xr:uid="{66623EA9-6206-3849-AF71-D765C3942796}">
      <formula1>"強風,外伸び,イン先行,タフ"</formula1>
    </dataValidation>
  </dataValidations>
  <pageMargins left="0.7" right="0.7" top="0.75" bottom="0.75" header="0.3" footer="0.3"/>
  <pageSetup paperSize="9" orientation="portrait" horizontalDpi="4294967292" verticalDpi="4294967292"/>
  <ignoredErrors>
    <ignoredError sqref="P2:S3 P4:S6 P7:S9 P10:S12 P13:S1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8"/>
  <sheetViews>
    <sheetView tabSelected="1" workbookViewId="0">
      <pane xSplit="5" ySplit="1" topLeftCell="F2" activePane="bottomRight" state="frozen"/>
      <selection activeCell="E18" sqref="E18"/>
      <selection pane="topRight" activeCell="E18" sqref="E18"/>
      <selection pane="bottomLeft" activeCell="E18" sqref="E18"/>
      <selection pane="bottomRight" activeCell="AF5" sqref="AF5"/>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54</v>
      </c>
      <c r="R1" s="1" t="s">
        <v>83</v>
      </c>
      <c r="S1" s="1" t="s">
        <v>55</v>
      </c>
      <c r="T1" s="1" t="s">
        <v>56</v>
      </c>
      <c r="U1" s="2" t="s">
        <v>57</v>
      </c>
      <c r="V1" s="2" t="s">
        <v>58</v>
      </c>
      <c r="W1" s="3" t="s">
        <v>59</v>
      </c>
      <c r="X1" s="3" t="s">
        <v>60</v>
      </c>
      <c r="Y1" s="3" t="s">
        <v>61</v>
      </c>
      <c r="Z1" s="3" t="s">
        <v>116</v>
      </c>
      <c r="AA1" s="4" t="s">
        <v>118</v>
      </c>
      <c r="AB1" s="4" t="s">
        <v>119</v>
      </c>
      <c r="AC1" s="4" t="s">
        <v>137</v>
      </c>
      <c r="AD1" s="4" t="s">
        <v>153</v>
      </c>
      <c r="AE1" s="4" t="s">
        <v>9</v>
      </c>
      <c r="AF1" s="4" t="s">
        <v>104</v>
      </c>
      <c r="AG1" s="4" t="s">
        <v>10</v>
      </c>
      <c r="AH1" s="4" t="s">
        <v>11</v>
      </c>
      <c r="AI1" s="4"/>
      <c r="AJ1" s="4" t="s">
        <v>12</v>
      </c>
      <c r="AK1" s="4" t="s">
        <v>13</v>
      </c>
      <c r="AL1" s="4" t="s">
        <v>62</v>
      </c>
      <c r="AM1" s="4" t="s">
        <v>63</v>
      </c>
      <c r="AN1" s="22" t="s">
        <v>78</v>
      </c>
      <c r="AO1" s="22" t="s">
        <v>120</v>
      </c>
    </row>
    <row r="2" spans="1:41" s="5" customFormat="1">
      <c r="A2" s="6">
        <v>44207</v>
      </c>
      <c r="B2" s="7" t="s">
        <v>242</v>
      </c>
      <c r="C2" s="8" t="s">
        <v>164</v>
      </c>
      <c r="D2" s="9">
        <v>9.3136574074074066E-2</v>
      </c>
      <c r="E2" s="8" t="s">
        <v>369</v>
      </c>
      <c r="F2" s="10">
        <v>12.8</v>
      </c>
      <c r="G2" s="10">
        <v>10.9</v>
      </c>
      <c r="H2" s="10">
        <v>11.3</v>
      </c>
      <c r="I2" s="10">
        <v>13.2</v>
      </c>
      <c r="J2" s="10">
        <v>12.8</v>
      </c>
      <c r="K2" s="10">
        <v>12.9</v>
      </c>
      <c r="L2" s="10">
        <v>12.4</v>
      </c>
      <c r="M2" s="10">
        <v>12.6</v>
      </c>
      <c r="N2" s="10">
        <v>12</v>
      </c>
      <c r="O2" s="10">
        <v>11.8</v>
      </c>
      <c r="P2" s="10">
        <v>12</v>
      </c>
      <c r="Q2" s="27">
        <f t="shared" ref="Q2:Q7" si="0">SUM(F2:H2)</f>
        <v>35</v>
      </c>
      <c r="R2" s="27">
        <f t="shared" ref="R2:R7" si="1">SUM(I2:M2)</f>
        <v>63.9</v>
      </c>
      <c r="S2" s="27">
        <f t="shared" ref="S2:S7" si="2">SUM(N2:P2)</f>
        <v>35.799999999999997</v>
      </c>
      <c r="T2" s="28">
        <f t="shared" ref="T2:T7" si="3">SUM(F2:J2)</f>
        <v>61</v>
      </c>
      <c r="U2" s="11" t="s">
        <v>162</v>
      </c>
      <c r="V2" s="11" t="s">
        <v>163</v>
      </c>
      <c r="W2" s="13" t="s">
        <v>370</v>
      </c>
      <c r="X2" s="13" t="s">
        <v>371</v>
      </c>
      <c r="Y2" s="13" t="s">
        <v>372</v>
      </c>
      <c r="Z2" s="13" t="s">
        <v>122</v>
      </c>
      <c r="AA2" s="12">
        <v>13.6</v>
      </c>
      <c r="AB2" s="12">
        <v>12.1</v>
      </c>
      <c r="AC2" s="12">
        <v>10.199999999999999</v>
      </c>
      <c r="AD2" s="11" t="s">
        <v>154</v>
      </c>
      <c r="AE2" s="12">
        <v>-0.4</v>
      </c>
      <c r="AF2" s="12">
        <v>-0.6</v>
      </c>
      <c r="AG2" s="12">
        <v>-0.1</v>
      </c>
      <c r="AH2" s="12">
        <v>-0.9</v>
      </c>
      <c r="AI2" s="12"/>
      <c r="AJ2" s="11" t="s">
        <v>432</v>
      </c>
      <c r="AK2" s="11" t="s">
        <v>432</v>
      </c>
      <c r="AL2" s="11" t="s">
        <v>154</v>
      </c>
      <c r="AM2" s="8"/>
      <c r="AN2" s="8" t="s">
        <v>402</v>
      </c>
      <c r="AO2" s="31" t="s">
        <v>403</v>
      </c>
    </row>
    <row r="3" spans="1:41" s="5" customFormat="1">
      <c r="A3" s="6">
        <v>44212</v>
      </c>
      <c r="B3" s="7" t="s">
        <v>440</v>
      </c>
      <c r="C3" s="8" t="s">
        <v>164</v>
      </c>
      <c r="D3" s="9">
        <v>9.0995370370370365E-2</v>
      </c>
      <c r="E3" s="8" t="s">
        <v>464</v>
      </c>
      <c r="F3" s="10">
        <v>12.4</v>
      </c>
      <c r="G3" s="10">
        <v>11.3</v>
      </c>
      <c r="H3" s="10">
        <v>10.8</v>
      </c>
      <c r="I3" s="10">
        <v>12.5</v>
      </c>
      <c r="J3" s="10">
        <v>12.2</v>
      </c>
      <c r="K3" s="10">
        <v>12</v>
      </c>
      <c r="L3" s="10">
        <v>12</v>
      </c>
      <c r="M3" s="10">
        <v>12.2</v>
      </c>
      <c r="N3" s="10">
        <v>11.9</v>
      </c>
      <c r="O3" s="10">
        <v>11.6</v>
      </c>
      <c r="P3" s="10">
        <v>12.3</v>
      </c>
      <c r="Q3" s="27">
        <f t="shared" si="0"/>
        <v>34.5</v>
      </c>
      <c r="R3" s="27">
        <f t="shared" si="1"/>
        <v>60.900000000000006</v>
      </c>
      <c r="S3" s="27">
        <f t="shared" si="2"/>
        <v>35.799999999999997</v>
      </c>
      <c r="T3" s="28">
        <f t="shared" si="3"/>
        <v>59.2</v>
      </c>
      <c r="U3" s="11" t="s">
        <v>263</v>
      </c>
      <c r="V3" s="11" t="s">
        <v>163</v>
      </c>
      <c r="W3" s="13" t="s">
        <v>452</v>
      </c>
      <c r="X3" s="13" t="s">
        <v>385</v>
      </c>
      <c r="Y3" s="13" t="s">
        <v>322</v>
      </c>
      <c r="Z3" s="13" t="s">
        <v>122</v>
      </c>
      <c r="AA3" s="12">
        <v>13</v>
      </c>
      <c r="AB3" s="12">
        <v>10.7</v>
      </c>
      <c r="AC3" s="12">
        <v>10.199999999999999</v>
      </c>
      <c r="AD3" s="11" t="s">
        <v>123</v>
      </c>
      <c r="AE3" s="12">
        <v>-1.9</v>
      </c>
      <c r="AF3" s="12" t="s">
        <v>430</v>
      </c>
      <c r="AG3" s="12">
        <v>-1</v>
      </c>
      <c r="AH3" s="12">
        <v>-0.9</v>
      </c>
      <c r="AI3" s="12" t="s">
        <v>437</v>
      </c>
      <c r="AJ3" s="11" t="s">
        <v>438</v>
      </c>
      <c r="AK3" s="11" t="s">
        <v>432</v>
      </c>
      <c r="AL3" s="11" t="s">
        <v>156</v>
      </c>
      <c r="AM3" s="8"/>
      <c r="AN3" s="8" t="s">
        <v>505</v>
      </c>
      <c r="AO3" s="31" t="s">
        <v>506</v>
      </c>
    </row>
    <row r="4" spans="1:41" s="5" customFormat="1">
      <c r="A4" s="6">
        <v>44213</v>
      </c>
      <c r="B4" s="7" t="s">
        <v>439</v>
      </c>
      <c r="C4" s="8" t="s">
        <v>164</v>
      </c>
      <c r="D4" s="9">
        <v>9.2430555555555557E-2</v>
      </c>
      <c r="E4" s="33" t="s">
        <v>491</v>
      </c>
      <c r="F4" s="10">
        <v>12.6</v>
      </c>
      <c r="G4" s="10">
        <v>11.4</v>
      </c>
      <c r="H4" s="10">
        <v>11.6</v>
      </c>
      <c r="I4" s="10">
        <v>12.7</v>
      </c>
      <c r="J4" s="10">
        <v>12.8</v>
      </c>
      <c r="K4" s="10">
        <v>12.4</v>
      </c>
      <c r="L4" s="10">
        <v>12.6</v>
      </c>
      <c r="M4" s="10">
        <v>12.4</v>
      </c>
      <c r="N4" s="10">
        <v>11.7</v>
      </c>
      <c r="O4" s="10">
        <v>11.5</v>
      </c>
      <c r="P4" s="10">
        <v>11.9</v>
      </c>
      <c r="Q4" s="27">
        <f t="shared" si="0"/>
        <v>35.6</v>
      </c>
      <c r="R4" s="27">
        <f t="shared" si="1"/>
        <v>62.9</v>
      </c>
      <c r="S4" s="27">
        <f t="shared" si="2"/>
        <v>35.1</v>
      </c>
      <c r="T4" s="28">
        <f t="shared" si="3"/>
        <v>61.099999999999994</v>
      </c>
      <c r="U4" s="11" t="s">
        <v>334</v>
      </c>
      <c r="V4" s="11" t="s">
        <v>335</v>
      </c>
      <c r="W4" s="13" t="s">
        <v>308</v>
      </c>
      <c r="X4" s="13" t="s">
        <v>492</v>
      </c>
      <c r="Y4" s="13" t="s">
        <v>441</v>
      </c>
      <c r="Z4" s="13" t="s">
        <v>122</v>
      </c>
      <c r="AA4" s="12">
        <v>12.4</v>
      </c>
      <c r="AB4" s="12">
        <v>12.2</v>
      </c>
      <c r="AC4" s="12">
        <v>10.4</v>
      </c>
      <c r="AD4" s="11" t="s">
        <v>123</v>
      </c>
      <c r="AE4" s="12">
        <v>-0.6</v>
      </c>
      <c r="AF4" s="12">
        <v>-0.7</v>
      </c>
      <c r="AG4" s="12">
        <v>-0.4</v>
      </c>
      <c r="AH4" s="12">
        <v>-0.9</v>
      </c>
      <c r="AI4" s="12" t="s">
        <v>437</v>
      </c>
      <c r="AJ4" s="11" t="s">
        <v>431</v>
      </c>
      <c r="AK4" s="11" t="s">
        <v>432</v>
      </c>
      <c r="AL4" s="11" t="s">
        <v>154</v>
      </c>
      <c r="AM4" s="8"/>
      <c r="AN4" s="8" t="s">
        <v>503</v>
      </c>
      <c r="AO4" s="31" t="s">
        <v>504</v>
      </c>
    </row>
    <row r="5" spans="1:41" s="5" customFormat="1">
      <c r="A5" s="6">
        <v>44213</v>
      </c>
      <c r="B5" s="7" t="s">
        <v>247</v>
      </c>
      <c r="C5" s="8" t="s">
        <v>164</v>
      </c>
      <c r="D5" s="9">
        <v>9.1064814814814821E-2</v>
      </c>
      <c r="E5" s="33" t="s">
        <v>496</v>
      </c>
      <c r="F5" s="10">
        <v>12.5</v>
      </c>
      <c r="G5" s="10">
        <v>11.2</v>
      </c>
      <c r="H5" s="10">
        <v>11.6</v>
      </c>
      <c r="I5" s="10">
        <v>12.9</v>
      </c>
      <c r="J5" s="10">
        <v>12.5</v>
      </c>
      <c r="K5" s="10">
        <v>11.9</v>
      </c>
      <c r="L5" s="10">
        <v>11.7</v>
      </c>
      <c r="M5" s="10">
        <v>11.8</v>
      </c>
      <c r="N5" s="10">
        <v>11.8</v>
      </c>
      <c r="O5" s="10">
        <v>11.7</v>
      </c>
      <c r="P5" s="10">
        <v>12.2</v>
      </c>
      <c r="Q5" s="27">
        <f t="shared" si="0"/>
        <v>35.299999999999997</v>
      </c>
      <c r="R5" s="27">
        <f t="shared" si="1"/>
        <v>60.8</v>
      </c>
      <c r="S5" s="27">
        <f t="shared" si="2"/>
        <v>35.700000000000003</v>
      </c>
      <c r="T5" s="28">
        <f t="shared" si="3"/>
        <v>60.699999999999996</v>
      </c>
      <c r="U5" s="11" t="s">
        <v>334</v>
      </c>
      <c r="V5" s="11" t="s">
        <v>382</v>
      </c>
      <c r="W5" s="13" t="s">
        <v>488</v>
      </c>
      <c r="X5" s="13" t="s">
        <v>442</v>
      </c>
      <c r="Y5" s="13" t="s">
        <v>442</v>
      </c>
      <c r="Z5" s="13" t="s">
        <v>122</v>
      </c>
      <c r="AA5" s="12">
        <v>12.4</v>
      </c>
      <c r="AB5" s="12">
        <v>12.2</v>
      </c>
      <c r="AC5" s="12">
        <v>10.4</v>
      </c>
      <c r="AD5" s="11" t="s">
        <v>123</v>
      </c>
      <c r="AE5" s="12">
        <v>0.1</v>
      </c>
      <c r="AF5" s="12" t="s">
        <v>430</v>
      </c>
      <c r="AG5" s="12">
        <v>1</v>
      </c>
      <c r="AH5" s="12">
        <v>-0.9</v>
      </c>
      <c r="AI5" s="12"/>
      <c r="AJ5" s="11" t="s">
        <v>433</v>
      </c>
      <c r="AK5" s="11" t="s">
        <v>434</v>
      </c>
      <c r="AL5" s="11" t="s">
        <v>156</v>
      </c>
      <c r="AM5" s="8"/>
      <c r="AN5" s="8"/>
      <c r="AO5" s="31"/>
    </row>
    <row r="6" spans="1:41" s="5" customFormat="1">
      <c r="A6" s="6">
        <v>44219</v>
      </c>
      <c r="B6" s="7" t="s">
        <v>244</v>
      </c>
      <c r="C6" s="8" t="s">
        <v>572</v>
      </c>
      <c r="D6" s="9">
        <v>9.5243055555555553E-2</v>
      </c>
      <c r="E6" s="33" t="s">
        <v>575</v>
      </c>
      <c r="F6" s="10">
        <v>12.6</v>
      </c>
      <c r="G6" s="10">
        <v>11.7</v>
      </c>
      <c r="H6" s="10">
        <v>12.1</v>
      </c>
      <c r="I6" s="10">
        <v>13.4</v>
      </c>
      <c r="J6" s="10">
        <v>13.2</v>
      </c>
      <c r="K6" s="10">
        <v>13</v>
      </c>
      <c r="L6" s="10">
        <v>12.6</v>
      </c>
      <c r="M6" s="10">
        <v>12.5</v>
      </c>
      <c r="N6" s="10">
        <v>12.1</v>
      </c>
      <c r="O6" s="10">
        <v>12.2</v>
      </c>
      <c r="P6" s="10">
        <v>12.5</v>
      </c>
      <c r="Q6" s="27">
        <f t="shared" si="0"/>
        <v>36.4</v>
      </c>
      <c r="R6" s="27">
        <f t="shared" si="1"/>
        <v>64.7</v>
      </c>
      <c r="S6" s="27">
        <f t="shared" si="2"/>
        <v>36.799999999999997</v>
      </c>
      <c r="T6" s="28">
        <f t="shared" si="3"/>
        <v>63</v>
      </c>
      <c r="U6" s="11" t="s">
        <v>334</v>
      </c>
      <c r="V6" s="11" t="s">
        <v>163</v>
      </c>
      <c r="W6" s="13" t="s">
        <v>574</v>
      </c>
      <c r="X6" s="13" t="s">
        <v>371</v>
      </c>
      <c r="Y6" s="13" t="s">
        <v>488</v>
      </c>
      <c r="Z6" s="13" t="s">
        <v>122</v>
      </c>
      <c r="AA6" s="12">
        <v>11.6</v>
      </c>
      <c r="AB6" s="12">
        <v>11.7</v>
      </c>
      <c r="AC6" s="12">
        <v>10.4</v>
      </c>
      <c r="AD6" s="11" t="s">
        <v>443</v>
      </c>
      <c r="AE6" s="12">
        <v>2.8</v>
      </c>
      <c r="AF6" s="12">
        <v>-0.4</v>
      </c>
      <c r="AG6" s="12">
        <v>1.3</v>
      </c>
      <c r="AH6" s="12">
        <v>1.1000000000000001</v>
      </c>
      <c r="AI6" s="12"/>
      <c r="AJ6" s="11" t="s">
        <v>433</v>
      </c>
      <c r="AK6" s="11" t="s">
        <v>434</v>
      </c>
      <c r="AL6" s="11" t="s">
        <v>156</v>
      </c>
      <c r="AM6" s="8" t="s">
        <v>603</v>
      </c>
      <c r="AN6" s="8" t="s">
        <v>632</v>
      </c>
      <c r="AO6" s="31" t="s">
        <v>633</v>
      </c>
    </row>
    <row r="7" spans="1:41" s="5" customFormat="1">
      <c r="A7" s="6">
        <v>44220</v>
      </c>
      <c r="B7" s="7" t="s">
        <v>243</v>
      </c>
      <c r="C7" s="8" t="s">
        <v>582</v>
      </c>
      <c r="D7" s="9">
        <v>9.5925925925925928E-2</v>
      </c>
      <c r="E7" s="33" t="s">
        <v>602</v>
      </c>
      <c r="F7" s="10">
        <v>12.9</v>
      </c>
      <c r="G7" s="10">
        <v>11.9</v>
      </c>
      <c r="H7" s="10">
        <v>12.4</v>
      </c>
      <c r="I7" s="10">
        <v>13.6</v>
      </c>
      <c r="J7" s="10">
        <v>13.3</v>
      </c>
      <c r="K7" s="10">
        <v>13</v>
      </c>
      <c r="L7" s="10">
        <v>12.4</v>
      </c>
      <c r="M7" s="10">
        <v>12.6</v>
      </c>
      <c r="N7" s="10">
        <v>12.4</v>
      </c>
      <c r="O7" s="10">
        <v>11.9</v>
      </c>
      <c r="P7" s="10">
        <v>12.4</v>
      </c>
      <c r="Q7" s="27">
        <f t="shared" si="0"/>
        <v>37.200000000000003</v>
      </c>
      <c r="R7" s="27">
        <f t="shared" si="1"/>
        <v>64.899999999999991</v>
      </c>
      <c r="S7" s="27">
        <f t="shared" si="2"/>
        <v>36.700000000000003</v>
      </c>
      <c r="T7" s="28">
        <f t="shared" si="3"/>
        <v>64.100000000000009</v>
      </c>
      <c r="U7" s="11" t="s">
        <v>334</v>
      </c>
      <c r="V7" s="11" t="s">
        <v>163</v>
      </c>
      <c r="W7" s="13" t="s">
        <v>451</v>
      </c>
      <c r="X7" s="13" t="s">
        <v>451</v>
      </c>
      <c r="Y7" s="13" t="s">
        <v>492</v>
      </c>
      <c r="Z7" s="13" t="s">
        <v>122</v>
      </c>
      <c r="AA7" s="12">
        <v>17.2</v>
      </c>
      <c r="AB7" s="12">
        <v>15.9</v>
      </c>
      <c r="AC7" s="12">
        <v>8.1999999999999993</v>
      </c>
      <c r="AD7" s="11" t="s">
        <v>443</v>
      </c>
      <c r="AE7" s="12">
        <v>5</v>
      </c>
      <c r="AF7" s="12">
        <v>-0.4</v>
      </c>
      <c r="AG7" s="12">
        <v>1.6</v>
      </c>
      <c r="AH7" s="12">
        <v>3</v>
      </c>
      <c r="AI7" s="12"/>
      <c r="AJ7" s="11" t="s">
        <v>436</v>
      </c>
      <c r="AK7" s="11" t="s">
        <v>434</v>
      </c>
      <c r="AL7" s="11" t="s">
        <v>156</v>
      </c>
      <c r="AM7" s="8" t="s">
        <v>603</v>
      </c>
      <c r="AN7" s="8" t="s">
        <v>604</v>
      </c>
      <c r="AO7" s="31" t="s">
        <v>605</v>
      </c>
    </row>
    <row r="8" spans="1:41" s="5" customFormat="1">
      <c r="A8" s="6">
        <v>44227</v>
      </c>
      <c r="B8" s="7" t="s">
        <v>135</v>
      </c>
      <c r="C8" s="8" t="s">
        <v>164</v>
      </c>
      <c r="D8" s="9">
        <v>9.1759259259259263E-2</v>
      </c>
      <c r="E8" s="33" t="s">
        <v>681</v>
      </c>
      <c r="F8" s="10">
        <v>12.2</v>
      </c>
      <c r="G8" s="10">
        <v>11.3</v>
      </c>
      <c r="H8" s="10">
        <v>11.5</v>
      </c>
      <c r="I8" s="10">
        <v>12.2</v>
      </c>
      <c r="J8" s="10">
        <v>12.4</v>
      </c>
      <c r="K8" s="10">
        <v>12.3</v>
      </c>
      <c r="L8" s="10">
        <v>12.2</v>
      </c>
      <c r="M8" s="10">
        <v>12.8</v>
      </c>
      <c r="N8" s="10">
        <v>12</v>
      </c>
      <c r="O8" s="10">
        <v>11.7</v>
      </c>
      <c r="P8" s="10">
        <v>12.2</v>
      </c>
      <c r="Q8" s="27">
        <f t="shared" ref="Q8" si="4">SUM(F8:H8)</f>
        <v>35</v>
      </c>
      <c r="R8" s="27">
        <f t="shared" ref="R8" si="5">SUM(I8:M8)</f>
        <v>61.900000000000006</v>
      </c>
      <c r="S8" s="27">
        <f t="shared" ref="S8" si="6">SUM(N8:P8)</f>
        <v>35.9</v>
      </c>
      <c r="T8" s="28">
        <f t="shared" ref="T8" si="7">SUM(F8:J8)</f>
        <v>59.6</v>
      </c>
      <c r="U8" s="11" t="s">
        <v>162</v>
      </c>
      <c r="V8" s="11" t="s">
        <v>163</v>
      </c>
      <c r="W8" s="13" t="s">
        <v>372</v>
      </c>
      <c r="X8" s="13" t="s">
        <v>451</v>
      </c>
      <c r="Y8" s="13" t="s">
        <v>682</v>
      </c>
      <c r="Z8" s="13" t="s">
        <v>444</v>
      </c>
      <c r="AA8" s="12">
        <v>13</v>
      </c>
      <c r="AB8" s="12">
        <v>12.9</v>
      </c>
      <c r="AC8" s="12">
        <v>9.9</v>
      </c>
      <c r="AD8" s="11" t="s">
        <v>155</v>
      </c>
      <c r="AE8" s="12">
        <v>0.4</v>
      </c>
      <c r="AF8" s="12" t="s">
        <v>430</v>
      </c>
      <c r="AG8" s="12">
        <v>0.8</v>
      </c>
      <c r="AH8" s="12">
        <v>-0.4</v>
      </c>
      <c r="AI8" s="12"/>
      <c r="AJ8" s="11" t="s">
        <v>434</v>
      </c>
      <c r="AK8" s="11" t="s">
        <v>434</v>
      </c>
      <c r="AL8" s="11" t="s">
        <v>154</v>
      </c>
      <c r="AM8" s="8"/>
      <c r="AN8" s="8" t="s">
        <v>713</v>
      </c>
      <c r="AO8" s="31" t="s">
        <v>714</v>
      </c>
    </row>
  </sheetData>
  <autoFilter ref="A1:AN2" xr:uid="{00000000-0009-0000-0000-000005000000}"/>
  <dataConsolidate/>
  <phoneticPr fontId="3"/>
  <conditionalFormatting sqref="AJ2:AK2">
    <cfRule type="containsText" dxfId="431" priority="439" operator="containsText" text="E">
      <formula>NOT(ISERROR(SEARCH("E",AJ2)))</formula>
    </cfRule>
    <cfRule type="containsText" dxfId="430" priority="440" operator="containsText" text="B">
      <formula>NOT(ISERROR(SEARCH("B",AJ2)))</formula>
    </cfRule>
    <cfRule type="containsText" dxfId="429" priority="441" operator="containsText" text="A">
      <formula>NOT(ISERROR(SEARCH("A",AJ2)))</formula>
    </cfRule>
  </conditionalFormatting>
  <conditionalFormatting sqref="AL2">
    <cfRule type="containsText" dxfId="428" priority="436" operator="containsText" text="E">
      <formula>NOT(ISERROR(SEARCH("E",AL2)))</formula>
    </cfRule>
    <cfRule type="containsText" dxfId="427" priority="437" operator="containsText" text="B">
      <formula>NOT(ISERROR(SEARCH("B",AL2)))</formula>
    </cfRule>
    <cfRule type="containsText" dxfId="426" priority="438" operator="containsText" text="A">
      <formula>NOT(ISERROR(SEARCH("A",AL2)))</formula>
    </cfRule>
  </conditionalFormatting>
  <conditionalFormatting sqref="F2:P2">
    <cfRule type="colorScale" priority="764">
      <colorScale>
        <cfvo type="min"/>
        <cfvo type="percentile" val="50"/>
        <cfvo type="max"/>
        <color rgb="FFF8696B"/>
        <color rgb="FFFFEB84"/>
        <color rgb="FF63BE7B"/>
      </colorScale>
    </cfRule>
  </conditionalFormatting>
  <conditionalFormatting sqref="AM2">
    <cfRule type="containsText" dxfId="425" priority="276" operator="containsText" text="E">
      <formula>NOT(ISERROR(SEARCH("E",AM2)))</formula>
    </cfRule>
    <cfRule type="containsText" dxfId="424" priority="277" operator="containsText" text="B">
      <formula>NOT(ISERROR(SEARCH("B",AM2)))</formula>
    </cfRule>
    <cfRule type="containsText" dxfId="423" priority="278" operator="containsText" text="A">
      <formula>NOT(ISERROR(SEARCH("A",AM2)))</formula>
    </cfRule>
  </conditionalFormatting>
  <conditionalFormatting sqref="AD2">
    <cfRule type="containsText" dxfId="422" priority="77" operator="containsText" text="D">
      <formula>NOT(ISERROR(SEARCH("D",AD2)))</formula>
    </cfRule>
    <cfRule type="containsText" dxfId="421" priority="78" operator="containsText" text="S">
      <formula>NOT(ISERROR(SEARCH("S",AD2)))</formula>
    </cfRule>
    <cfRule type="containsText" dxfId="420" priority="79" operator="containsText" text="F">
      <formula>NOT(ISERROR(SEARCH("F",AD2)))</formula>
    </cfRule>
    <cfRule type="containsText" dxfId="419" priority="80" operator="containsText" text="E">
      <formula>NOT(ISERROR(SEARCH("E",AD2)))</formula>
    </cfRule>
    <cfRule type="containsText" dxfId="418" priority="81" operator="containsText" text="B">
      <formula>NOT(ISERROR(SEARCH("B",AD2)))</formula>
    </cfRule>
    <cfRule type="containsText" dxfId="417" priority="82" operator="containsText" text="A">
      <formula>NOT(ISERROR(SEARCH("A",AD2)))</formula>
    </cfRule>
  </conditionalFormatting>
  <conditionalFormatting sqref="AJ3:AK5">
    <cfRule type="containsText" dxfId="416" priority="73" operator="containsText" text="E">
      <formula>NOT(ISERROR(SEARCH("E",AJ3)))</formula>
    </cfRule>
    <cfRule type="containsText" dxfId="415" priority="74" operator="containsText" text="B">
      <formula>NOT(ISERROR(SEARCH("B",AJ3)))</formula>
    </cfRule>
    <cfRule type="containsText" dxfId="414" priority="75" operator="containsText" text="A">
      <formula>NOT(ISERROR(SEARCH("A",AJ3)))</formula>
    </cfRule>
  </conditionalFormatting>
  <conditionalFormatting sqref="AL3:AL5">
    <cfRule type="containsText" dxfId="413" priority="70" operator="containsText" text="E">
      <formula>NOT(ISERROR(SEARCH("E",AL3)))</formula>
    </cfRule>
    <cfRule type="containsText" dxfId="412" priority="71" operator="containsText" text="B">
      <formula>NOT(ISERROR(SEARCH("B",AL3)))</formula>
    </cfRule>
    <cfRule type="containsText" dxfId="411" priority="72" operator="containsText" text="A">
      <formula>NOT(ISERROR(SEARCH("A",AL3)))</formula>
    </cfRule>
  </conditionalFormatting>
  <conditionalFormatting sqref="F3:P4">
    <cfRule type="colorScale" priority="76">
      <colorScale>
        <cfvo type="min"/>
        <cfvo type="percentile" val="50"/>
        <cfvo type="max"/>
        <color rgb="FFF8696B"/>
        <color rgb="FFFFEB84"/>
        <color rgb="FF63BE7B"/>
      </colorScale>
    </cfRule>
  </conditionalFormatting>
  <conditionalFormatting sqref="AM3:AM5">
    <cfRule type="containsText" dxfId="410" priority="67" operator="containsText" text="E">
      <formula>NOT(ISERROR(SEARCH("E",AM3)))</formula>
    </cfRule>
    <cfRule type="containsText" dxfId="409" priority="68" operator="containsText" text="B">
      <formula>NOT(ISERROR(SEARCH("B",AM3)))</formula>
    </cfRule>
    <cfRule type="containsText" dxfId="408" priority="69" operator="containsText" text="A">
      <formula>NOT(ISERROR(SEARCH("A",AM3)))</formula>
    </cfRule>
  </conditionalFormatting>
  <conditionalFormatting sqref="AD3:AD5">
    <cfRule type="containsText" dxfId="407" priority="55" operator="containsText" text="D">
      <formula>NOT(ISERROR(SEARCH("D",AD3)))</formula>
    </cfRule>
    <cfRule type="containsText" dxfId="406" priority="56" operator="containsText" text="S">
      <formula>NOT(ISERROR(SEARCH("S",AD3)))</formula>
    </cfRule>
    <cfRule type="containsText" dxfId="405" priority="57" operator="containsText" text="F">
      <formula>NOT(ISERROR(SEARCH("F",AD3)))</formula>
    </cfRule>
    <cfRule type="containsText" dxfId="404" priority="58" operator="containsText" text="E">
      <formula>NOT(ISERROR(SEARCH("E",AD3)))</formula>
    </cfRule>
    <cfRule type="containsText" dxfId="403" priority="59" operator="containsText" text="B">
      <formula>NOT(ISERROR(SEARCH("B",AD3)))</formula>
    </cfRule>
    <cfRule type="containsText" dxfId="402" priority="60" operator="containsText" text="A">
      <formula>NOT(ISERROR(SEARCH("A",AD3)))</formula>
    </cfRule>
  </conditionalFormatting>
  <conditionalFormatting sqref="F5:P5">
    <cfRule type="colorScale" priority="54">
      <colorScale>
        <cfvo type="min"/>
        <cfvo type="percentile" val="50"/>
        <cfvo type="max"/>
        <color rgb="FFF8696B"/>
        <color rgb="FFFFEB84"/>
        <color rgb="FF63BE7B"/>
      </colorScale>
    </cfRule>
  </conditionalFormatting>
  <conditionalFormatting sqref="AJ6:AK7">
    <cfRule type="containsText" dxfId="401" priority="51" operator="containsText" text="E">
      <formula>NOT(ISERROR(SEARCH("E",AJ6)))</formula>
    </cfRule>
    <cfRule type="containsText" dxfId="400" priority="52" operator="containsText" text="B">
      <formula>NOT(ISERROR(SEARCH("B",AJ6)))</formula>
    </cfRule>
    <cfRule type="containsText" dxfId="399" priority="53" operator="containsText" text="A">
      <formula>NOT(ISERROR(SEARCH("A",AJ6)))</formula>
    </cfRule>
  </conditionalFormatting>
  <conditionalFormatting sqref="AL6:AL7">
    <cfRule type="containsText" dxfId="398" priority="48" operator="containsText" text="E">
      <formula>NOT(ISERROR(SEARCH("E",AL6)))</formula>
    </cfRule>
    <cfRule type="containsText" dxfId="397" priority="49" operator="containsText" text="B">
      <formula>NOT(ISERROR(SEARCH("B",AL6)))</formula>
    </cfRule>
    <cfRule type="containsText" dxfId="396" priority="50" operator="containsText" text="A">
      <formula>NOT(ISERROR(SEARCH("A",AL6)))</formula>
    </cfRule>
  </conditionalFormatting>
  <conditionalFormatting sqref="F6:P7">
    <cfRule type="colorScale" priority="38">
      <colorScale>
        <cfvo type="min"/>
        <cfvo type="percentile" val="50"/>
        <cfvo type="max"/>
        <color rgb="FFF8696B"/>
        <color rgb="FFFFEB84"/>
        <color rgb="FF63BE7B"/>
      </colorScale>
    </cfRule>
  </conditionalFormatting>
  <conditionalFormatting sqref="AD6">
    <cfRule type="containsText" dxfId="395" priority="32" operator="containsText" text="D">
      <formula>NOT(ISERROR(SEARCH("D",AD6)))</formula>
    </cfRule>
    <cfRule type="containsText" dxfId="394" priority="33" operator="containsText" text="S">
      <formula>NOT(ISERROR(SEARCH("S",AD6)))</formula>
    </cfRule>
    <cfRule type="containsText" dxfId="393" priority="34" operator="containsText" text="F">
      <formula>NOT(ISERROR(SEARCH("F",AD6)))</formula>
    </cfRule>
    <cfRule type="containsText" dxfId="392" priority="35" operator="containsText" text="E">
      <formula>NOT(ISERROR(SEARCH("E",AD6)))</formula>
    </cfRule>
    <cfRule type="containsText" dxfId="391" priority="36" operator="containsText" text="B">
      <formula>NOT(ISERROR(SEARCH("B",AD6)))</formula>
    </cfRule>
    <cfRule type="containsText" dxfId="390" priority="37" operator="containsText" text="A">
      <formula>NOT(ISERROR(SEARCH("A",AD6)))</formula>
    </cfRule>
  </conditionalFormatting>
  <conditionalFormatting sqref="AD7">
    <cfRule type="containsText" dxfId="389" priority="26" operator="containsText" text="D">
      <formula>NOT(ISERROR(SEARCH("D",AD7)))</formula>
    </cfRule>
    <cfRule type="containsText" dxfId="388" priority="27" operator="containsText" text="S">
      <formula>NOT(ISERROR(SEARCH("S",AD7)))</formula>
    </cfRule>
    <cfRule type="containsText" dxfId="387" priority="28" operator="containsText" text="F">
      <formula>NOT(ISERROR(SEARCH("F",AD7)))</formula>
    </cfRule>
    <cfRule type="containsText" dxfId="386" priority="29" operator="containsText" text="E">
      <formula>NOT(ISERROR(SEARCH("E",AD7)))</formula>
    </cfRule>
    <cfRule type="containsText" dxfId="385" priority="30" operator="containsText" text="B">
      <formula>NOT(ISERROR(SEARCH("B",AD7)))</formula>
    </cfRule>
    <cfRule type="containsText" dxfId="384" priority="31" operator="containsText" text="A">
      <formula>NOT(ISERROR(SEARCH("A",AD7)))</formula>
    </cfRule>
  </conditionalFormatting>
  <conditionalFormatting sqref="AM6:AM7">
    <cfRule type="containsText" dxfId="383" priority="23" operator="containsText" text="E">
      <formula>NOT(ISERROR(SEARCH("E",AM6)))</formula>
    </cfRule>
    <cfRule type="containsText" dxfId="382" priority="24" operator="containsText" text="B">
      <formula>NOT(ISERROR(SEARCH("B",AM6)))</formula>
    </cfRule>
    <cfRule type="containsText" dxfId="381" priority="25" operator="containsText" text="A">
      <formula>NOT(ISERROR(SEARCH("A",AM6)))</formula>
    </cfRule>
  </conditionalFormatting>
  <conditionalFormatting sqref="AJ8:AK8">
    <cfRule type="containsText" dxfId="380" priority="20" operator="containsText" text="E">
      <formula>NOT(ISERROR(SEARCH("E",AJ8)))</formula>
    </cfRule>
    <cfRule type="containsText" dxfId="379" priority="21" operator="containsText" text="B">
      <formula>NOT(ISERROR(SEARCH("B",AJ8)))</formula>
    </cfRule>
    <cfRule type="containsText" dxfId="378" priority="22" operator="containsText" text="A">
      <formula>NOT(ISERROR(SEARCH("A",AJ8)))</formula>
    </cfRule>
  </conditionalFormatting>
  <conditionalFormatting sqref="AL8">
    <cfRule type="containsText" dxfId="377" priority="17" operator="containsText" text="E">
      <formula>NOT(ISERROR(SEARCH("E",AL8)))</formula>
    </cfRule>
    <cfRule type="containsText" dxfId="376" priority="18" operator="containsText" text="B">
      <formula>NOT(ISERROR(SEARCH("B",AL8)))</formula>
    </cfRule>
    <cfRule type="containsText" dxfId="375" priority="19" operator="containsText" text="A">
      <formula>NOT(ISERROR(SEARCH("A",AL8)))</formula>
    </cfRule>
  </conditionalFormatting>
  <conditionalFormatting sqref="F8:P8">
    <cfRule type="colorScale" priority="16">
      <colorScale>
        <cfvo type="min"/>
        <cfvo type="percentile" val="50"/>
        <cfvo type="max"/>
        <color rgb="FFF8696B"/>
        <color rgb="FFFFEB84"/>
        <color rgb="FF63BE7B"/>
      </colorScale>
    </cfRule>
  </conditionalFormatting>
  <conditionalFormatting sqref="AM8">
    <cfRule type="containsText" dxfId="374" priority="7" operator="containsText" text="E">
      <formula>NOT(ISERROR(SEARCH("E",AM8)))</formula>
    </cfRule>
    <cfRule type="containsText" dxfId="373" priority="8" operator="containsText" text="B">
      <formula>NOT(ISERROR(SEARCH("B",AM8)))</formula>
    </cfRule>
    <cfRule type="containsText" dxfId="372" priority="9" operator="containsText" text="A">
      <formula>NOT(ISERROR(SEARCH("A",AM8)))</formula>
    </cfRule>
  </conditionalFormatting>
  <conditionalFormatting sqref="AD8">
    <cfRule type="containsText" dxfId="371" priority="1" operator="containsText" text="D">
      <formula>NOT(ISERROR(SEARCH("D",AD8)))</formula>
    </cfRule>
    <cfRule type="containsText" dxfId="370" priority="2" operator="containsText" text="S">
      <formula>NOT(ISERROR(SEARCH("S",AD8)))</formula>
    </cfRule>
    <cfRule type="containsText" dxfId="369" priority="3" operator="containsText" text="F">
      <formula>NOT(ISERROR(SEARCH("F",AD8)))</formula>
    </cfRule>
    <cfRule type="containsText" dxfId="368" priority="4" operator="containsText" text="E">
      <formula>NOT(ISERROR(SEARCH("E",AD8)))</formula>
    </cfRule>
    <cfRule type="containsText" dxfId="367" priority="5" operator="containsText" text="B">
      <formula>NOT(ISERROR(SEARCH("B",AD8)))</formula>
    </cfRule>
    <cfRule type="containsText" dxfId="366" priority="6" operator="containsText" text="A">
      <formula>NOT(ISERROR(SEARCH("A",AD8)))</formula>
    </cfRule>
  </conditionalFormatting>
  <dataValidations count="2">
    <dataValidation type="list" allowBlank="1" showInputMessage="1" showErrorMessage="1" sqref="AM2:AM5" xr:uid="{00000000-0002-0000-0500-000000000000}">
      <formula1>"強風,外差し,イン先行"</formula1>
    </dataValidation>
    <dataValidation type="list" allowBlank="1" showInputMessage="1" showErrorMessage="1" sqref="AM6:AM8" xr:uid="{60CCEDA4-2AA1-AD43-AE7E-281C27BB1601}">
      <formula1>"強風,外伸び,イン先行,タフ"</formula1>
    </dataValidation>
  </dataValidations>
  <pageMargins left="0.7" right="0.7" top="0.75" bottom="0.75" header="0.3" footer="0.3"/>
  <pageSetup paperSize="9" orientation="portrait" horizontalDpi="4294967292" verticalDpi="4294967292"/>
  <ignoredErrors>
    <ignoredError sqref="Q2:T2 Q3:T5 Q6:T7 Q8:T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7150-B31C-BA41-90BD-9842B563F395}">
  <dimension ref="A1:AS2"/>
  <sheetViews>
    <sheetView workbookViewId="0">
      <pane xSplit="5" ySplit="1" topLeftCell="I2" activePane="bottomRight" state="frozen"/>
      <selection activeCell="E15" sqref="E15"/>
      <selection pane="topRight" activeCell="E15" sqref="E15"/>
      <selection pane="bottomLeft" activeCell="E15" sqref="E15"/>
      <selection pane="bottomRight" activeCell="AG2" sqref="AG2"/>
    </sheetView>
  </sheetViews>
  <sheetFormatPr baseColWidth="10" defaultColWidth="8.83203125" defaultRowHeight="15"/>
  <cols>
    <col min="1" max="1" width="10" bestFit="1" customWidth="1"/>
    <col min="2" max="2" width="8.1640625" customWidth="1"/>
    <col min="5" max="5" width="18.33203125" customWidth="1"/>
    <col min="27" max="29" width="16.6640625" customWidth="1"/>
    <col min="30" max="30" width="5.83203125" customWidth="1"/>
    <col min="36" max="36" width="5.33203125" customWidth="1"/>
    <col min="39" max="39" width="8.83203125" hidden="1" customWidth="1"/>
    <col min="44" max="45" width="150.83203125" customWidth="1"/>
  </cols>
  <sheetData>
    <row r="1" spans="1:45"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140</v>
      </c>
      <c r="R1" s="1" t="s">
        <v>141</v>
      </c>
      <c r="S1" s="1" t="s">
        <v>142</v>
      </c>
      <c r="T1" s="1" t="s">
        <v>143</v>
      </c>
      <c r="U1" s="1" t="s">
        <v>54</v>
      </c>
      <c r="V1" s="1" t="s">
        <v>144</v>
      </c>
      <c r="W1" s="1" t="s">
        <v>55</v>
      </c>
      <c r="X1" s="1" t="s">
        <v>56</v>
      </c>
      <c r="Y1" s="2" t="s">
        <v>57</v>
      </c>
      <c r="Z1" s="2" t="s">
        <v>58</v>
      </c>
      <c r="AA1" s="3" t="s">
        <v>59</v>
      </c>
      <c r="AB1" s="3" t="s">
        <v>60</v>
      </c>
      <c r="AC1" s="3" t="s">
        <v>61</v>
      </c>
      <c r="AD1" s="3" t="s">
        <v>94</v>
      </c>
      <c r="AE1" s="4" t="s">
        <v>118</v>
      </c>
      <c r="AF1" s="4" t="s">
        <v>119</v>
      </c>
      <c r="AG1" s="4" t="s">
        <v>145</v>
      </c>
      <c r="AH1" s="4" t="s">
        <v>153</v>
      </c>
      <c r="AI1" s="4" t="s">
        <v>9</v>
      </c>
      <c r="AJ1" s="4" t="s">
        <v>95</v>
      </c>
      <c r="AK1" s="4" t="s">
        <v>10</v>
      </c>
      <c r="AL1" s="4" t="s">
        <v>11</v>
      </c>
      <c r="AM1" s="4"/>
      <c r="AN1" s="4" t="s">
        <v>12</v>
      </c>
      <c r="AO1" s="4" t="s">
        <v>13</v>
      </c>
      <c r="AP1" s="4" t="s">
        <v>62</v>
      </c>
      <c r="AQ1" s="4" t="s">
        <v>63</v>
      </c>
      <c r="AR1" s="1" t="s">
        <v>78</v>
      </c>
      <c r="AS1" s="1" t="s">
        <v>146</v>
      </c>
    </row>
    <row r="2" spans="1:45" s="5" customFormat="1">
      <c r="A2" s="6">
        <v>43835</v>
      </c>
      <c r="B2" s="7" t="s">
        <v>134</v>
      </c>
      <c r="C2" s="8" t="s">
        <v>131</v>
      </c>
      <c r="D2" s="9">
        <v>0.12718750000000001</v>
      </c>
      <c r="E2" s="32" t="s">
        <v>228</v>
      </c>
      <c r="F2" s="10">
        <v>12.7</v>
      </c>
      <c r="G2" s="10">
        <v>11.7</v>
      </c>
      <c r="H2" s="10">
        <v>11.8</v>
      </c>
      <c r="I2" s="10">
        <v>11.9</v>
      </c>
      <c r="J2" s="10">
        <v>12.1</v>
      </c>
      <c r="K2" s="10">
        <v>12.4</v>
      </c>
      <c r="L2" s="10">
        <v>12.5</v>
      </c>
      <c r="M2" s="10">
        <v>13.4</v>
      </c>
      <c r="N2" s="10">
        <v>13.3</v>
      </c>
      <c r="O2" s="10">
        <v>12.5</v>
      </c>
      <c r="P2" s="10">
        <v>12.2</v>
      </c>
      <c r="Q2" s="10">
        <v>11.7</v>
      </c>
      <c r="R2" s="10">
        <v>11.6</v>
      </c>
      <c r="S2" s="10">
        <v>11.9</v>
      </c>
      <c r="T2" s="10">
        <v>12.2</v>
      </c>
      <c r="U2" s="27">
        <f>SUM(F2:H2)</f>
        <v>36.200000000000003</v>
      </c>
      <c r="V2" s="27">
        <f>SUM(I2:Q2)</f>
        <v>112</v>
      </c>
      <c r="W2" s="27">
        <f>SUM(R2:T2)</f>
        <v>35.700000000000003</v>
      </c>
      <c r="X2" s="28">
        <f>SUM(F2:J2)</f>
        <v>60.2</v>
      </c>
      <c r="Y2" s="11" t="s">
        <v>166</v>
      </c>
      <c r="Z2" s="11" t="s">
        <v>178</v>
      </c>
      <c r="AA2" s="13" t="s">
        <v>229</v>
      </c>
      <c r="AB2" s="13" t="s">
        <v>230</v>
      </c>
      <c r="AC2" s="13" t="s">
        <v>158</v>
      </c>
      <c r="AD2" s="13" t="s">
        <v>121</v>
      </c>
      <c r="AE2" s="12">
        <v>12.7</v>
      </c>
      <c r="AF2" s="12">
        <v>10.1</v>
      </c>
      <c r="AG2" s="12">
        <v>10</v>
      </c>
      <c r="AH2" s="11" t="s">
        <v>123</v>
      </c>
      <c r="AI2" s="12">
        <v>-0.8</v>
      </c>
      <c r="AJ2" s="12" t="s">
        <v>430</v>
      </c>
      <c r="AK2" s="12">
        <v>0.6</v>
      </c>
      <c r="AL2" s="12">
        <v>-1.4</v>
      </c>
      <c r="AM2" s="12"/>
      <c r="AN2" s="11" t="s">
        <v>434</v>
      </c>
      <c r="AO2" s="11" t="s">
        <v>434</v>
      </c>
      <c r="AP2" s="11" t="s">
        <v>155</v>
      </c>
      <c r="AQ2" s="8"/>
      <c r="AR2" s="8" t="s">
        <v>232</v>
      </c>
      <c r="AS2" s="31" t="s">
        <v>231</v>
      </c>
    </row>
  </sheetData>
  <autoFilter ref="A1:AR2" xr:uid="{00000000-0009-0000-0000-00000A000000}"/>
  <phoneticPr fontId="11"/>
  <conditionalFormatting sqref="AN2:AO2">
    <cfRule type="containsText" dxfId="365" priority="28" operator="containsText" text="E">
      <formula>NOT(ISERROR(SEARCH("E",AN2)))</formula>
    </cfRule>
    <cfRule type="containsText" dxfId="364" priority="29" operator="containsText" text="B">
      <formula>NOT(ISERROR(SEARCH("B",AN2)))</formula>
    </cfRule>
    <cfRule type="containsText" dxfId="363" priority="30" operator="containsText" text="A">
      <formula>NOT(ISERROR(SEARCH("A",AN2)))</formula>
    </cfRule>
  </conditionalFormatting>
  <conditionalFormatting sqref="AP2">
    <cfRule type="containsText" dxfId="362" priority="25" operator="containsText" text="E">
      <formula>NOT(ISERROR(SEARCH("E",AP2)))</formula>
    </cfRule>
    <cfRule type="containsText" dxfId="361" priority="26" operator="containsText" text="B">
      <formula>NOT(ISERROR(SEARCH("B",AP2)))</formula>
    </cfRule>
    <cfRule type="containsText" dxfId="360" priority="27" operator="containsText" text="A">
      <formula>NOT(ISERROR(SEARCH("A",AP2)))</formula>
    </cfRule>
  </conditionalFormatting>
  <conditionalFormatting sqref="P2:T2">
    <cfRule type="colorScale" priority="24">
      <colorScale>
        <cfvo type="min"/>
        <cfvo type="percentile" val="50"/>
        <cfvo type="max"/>
        <color rgb="FFF8696B"/>
        <color rgb="FFFFEB84"/>
        <color rgb="FF63BE7B"/>
      </colorScale>
    </cfRule>
  </conditionalFormatting>
  <conditionalFormatting sqref="AQ2">
    <cfRule type="containsText" dxfId="359" priority="21" operator="containsText" text="E">
      <formula>NOT(ISERROR(SEARCH("E",AQ2)))</formula>
    </cfRule>
    <cfRule type="containsText" dxfId="358" priority="22" operator="containsText" text="B">
      <formula>NOT(ISERROR(SEARCH("B",AQ2)))</formula>
    </cfRule>
    <cfRule type="containsText" dxfId="357" priority="23" operator="containsText" text="A">
      <formula>NOT(ISERROR(SEARCH("A",AQ2)))</formula>
    </cfRule>
  </conditionalFormatting>
  <conditionalFormatting sqref="F2:O2">
    <cfRule type="colorScale" priority="20">
      <colorScale>
        <cfvo type="min"/>
        <cfvo type="percentile" val="50"/>
        <cfvo type="max"/>
        <color rgb="FFF8696B"/>
        <color rgb="FFFFEB84"/>
        <color rgb="FF63BE7B"/>
      </colorScale>
    </cfRule>
  </conditionalFormatting>
  <conditionalFormatting sqref="F2:T2">
    <cfRule type="colorScale" priority="7">
      <colorScale>
        <cfvo type="min"/>
        <cfvo type="percentile" val="50"/>
        <cfvo type="max"/>
        <color rgb="FFF8696B"/>
        <color rgb="FFFFEB84"/>
        <color rgb="FF63BE7B"/>
      </colorScale>
    </cfRule>
  </conditionalFormatting>
  <conditionalFormatting sqref="AH2">
    <cfRule type="containsText" dxfId="356" priority="1" operator="containsText" text="D">
      <formula>NOT(ISERROR(SEARCH("D",AH2)))</formula>
    </cfRule>
    <cfRule type="containsText" dxfId="355" priority="2" operator="containsText" text="S">
      <formula>NOT(ISERROR(SEARCH("S",AH2)))</formula>
    </cfRule>
    <cfRule type="containsText" dxfId="354" priority="3" operator="containsText" text="F">
      <formula>NOT(ISERROR(SEARCH("F",AH2)))</formula>
    </cfRule>
    <cfRule type="containsText" dxfId="353" priority="4" operator="containsText" text="E">
      <formula>NOT(ISERROR(SEARCH("E",AH2)))</formula>
    </cfRule>
    <cfRule type="containsText" dxfId="352" priority="5" operator="containsText" text="B">
      <formula>NOT(ISERROR(SEARCH("B",AH2)))</formula>
    </cfRule>
    <cfRule type="containsText" dxfId="351" priority="6" operator="containsText" text="A">
      <formula>NOT(ISERROR(SEARCH("A",AH2)))</formula>
    </cfRule>
  </conditionalFormatting>
  <dataValidations count="1">
    <dataValidation type="list" allowBlank="1" showInputMessage="1" showErrorMessage="1" sqref="AQ2" xr:uid="{FC21BEC6-CC97-3244-8847-AB13E0C49617}">
      <formula1>"強風,外差し,イン先行,タフ"</formula1>
    </dataValidation>
  </dataValidations>
  <pageMargins left="0.75" right="0.75" top="1" bottom="1" header="0.3" footer="0.3"/>
  <pageSetup paperSize="9" orientation="portrait" horizontalDpi="4294967292" verticalDpi="4294967292"/>
  <ignoredErrors>
    <ignoredError sqref="U2:X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20"/>
  <sheetViews>
    <sheetView workbookViewId="0">
      <pane xSplit="5" ySplit="1" topLeftCell="S2" activePane="bottomRight" state="frozen"/>
      <selection activeCell="E24" sqref="E24"/>
      <selection pane="topRight" activeCell="E24" sqref="E24"/>
      <selection pane="bottomLeft" activeCell="E24" sqref="E24"/>
      <selection pane="bottomRight" activeCell="W20" sqref="W20:AC20"/>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118</v>
      </c>
      <c r="U1" s="4" t="s">
        <v>119</v>
      </c>
      <c r="V1" s="4" t="s">
        <v>153</v>
      </c>
      <c r="W1" s="4" t="s">
        <v>9</v>
      </c>
      <c r="X1" s="4" t="s">
        <v>95</v>
      </c>
      <c r="Y1" s="4" t="s">
        <v>10</v>
      </c>
      <c r="Z1" s="4" t="s">
        <v>11</v>
      </c>
      <c r="AA1" s="4"/>
      <c r="AB1" s="4" t="s">
        <v>12</v>
      </c>
      <c r="AC1" s="4" t="s">
        <v>13</v>
      </c>
      <c r="AD1" s="4" t="s">
        <v>62</v>
      </c>
      <c r="AE1" s="4" t="s">
        <v>96</v>
      </c>
      <c r="AF1" s="22" t="s">
        <v>97</v>
      </c>
      <c r="AG1" s="22" t="s">
        <v>120</v>
      </c>
    </row>
    <row r="2" spans="1:33" s="5" customFormat="1">
      <c r="A2" s="6">
        <v>43835</v>
      </c>
      <c r="B2" s="25" t="s">
        <v>127</v>
      </c>
      <c r="C2" s="8" t="s">
        <v>131</v>
      </c>
      <c r="D2" s="9">
        <v>5.004629629629629E-2</v>
      </c>
      <c r="E2" s="32" t="s">
        <v>176</v>
      </c>
      <c r="F2" s="10">
        <v>12.5</v>
      </c>
      <c r="G2" s="10">
        <v>10.7</v>
      </c>
      <c r="H2" s="10">
        <v>11.4</v>
      </c>
      <c r="I2" s="10">
        <v>11.8</v>
      </c>
      <c r="J2" s="10">
        <v>12.8</v>
      </c>
      <c r="K2" s="10">
        <v>13.2</v>
      </c>
      <c r="L2" s="27">
        <f t="shared" ref="L2:L16" si="0">SUM(F2:H2)</f>
        <v>34.6</v>
      </c>
      <c r="M2" s="27">
        <f t="shared" ref="M2:M16" si="1">SUM(I2:K2)</f>
        <v>37.799999999999997</v>
      </c>
      <c r="N2" s="28">
        <f t="shared" ref="N2:N16" si="2">SUM(F2:J2)</f>
        <v>59.2</v>
      </c>
      <c r="O2" s="11" t="s">
        <v>177</v>
      </c>
      <c r="P2" s="11" t="s">
        <v>178</v>
      </c>
      <c r="Q2" s="13" t="s">
        <v>179</v>
      </c>
      <c r="R2" s="13" t="s">
        <v>180</v>
      </c>
      <c r="S2" s="13" t="s">
        <v>181</v>
      </c>
      <c r="T2" s="12">
        <v>4.2</v>
      </c>
      <c r="U2" s="12">
        <v>4.7</v>
      </c>
      <c r="V2" s="11" t="s">
        <v>155</v>
      </c>
      <c r="W2" s="12">
        <v>-1</v>
      </c>
      <c r="X2" s="12" t="s">
        <v>430</v>
      </c>
      <c r="Y2" s="12">
        <v>-0.7</v>
      </c>
      <c r="Z2" s="8">
        <v>-0.3</v>
      </c>
      <c r="AA2" s="8"/>
      <c r="AB2" s="11" t="s">
        <v>431</v>
      </c>
      <c r="AC2" s="11" t="s">
        <v>432</v>
      </c>
      <c r="AD2" s="11" t="s">
        <v>123</v>
      </c>
      <c r="AE2" s="8" t="s">
        <v>171</v>
      </c>
      <c r="AF2" s="8" t="s">
        <v>175</v>
      </c>
      <c r="AG2" s="31" t="s">
        <v>174</v>
      </c>
    </row>
    <row r="3" spans="1:33" s="5" customFormat="1">
      <c r="A3" s="6">
        <v>43835</v>
      </c>
      <c r="B3" s="25" t="s">
        <v>129</v>
      </c>
      <c r="C3" s="8" t="s">
        <v>131</v>
      </c>
      <c r="D3" s="9">
        <v>5.0034722222222223E-2</v>
      </c>
      <c r="E3" s="33" t="s">
        <v>207</v>
      </c>
      <c r="F3" s="10">
        <v>12.5</v>
      </c>
      <c r="G3" s="10">
        <v>11.1</v>
      </c>
      <c r="H3" s="10">
        <v>11.7</v>
      </c>
      <c r="I3" s="10">
        <v>12.3</v>
      </c>
      <c r="J3" s="10">
        <v>12.1</v>
      </c>
      <c r="K3" s="10">
        <v>12.6</v>
      </c>
      <c r="L3" s="27">
        <f t="shared" si="0"/>
        <v>35.299999999999997</v>
      </c>
      <c r="M3" s="27">
        <f t="shared" si="1"/>
        <v>37</v>
      </c>
      <c r="N3" s="28">
        <f t="shared" si="2"/>
        <v>59.699999999999996</v>
      </c>
      <c r="O3" s="11" t="s">
        <v>166</v>
      </c>
      <c r="P3" s="11" t="s">
        <v>206</v>
      </c>
      <c r="Q3" s="13" t="s">
        <v>208</v>
      </c>
      <c r="R3" s="13" t="s">
        <v>209</v>
      </c>
      <c r="S3" s="13" t="s">
        <v>210</v>
      </c>
      <c r="T3" s="12">
        <v>4.2</v>
      </c>
      <c r="U3" s="12">
        <v>4.7</v>
      </c>
      <c r="V3" s="11" t="s">
        <v>155</v>
      </c>
      <c r="W3" s="12">
        <v>0.5</v>
      </c>
      <c r="X3" s="12" t="s">
        <v>430</v>
      </c>
      <c r="Y3" s="12">
        <v>0.8</v>
      </c>
      <c r="Z3" s="8">
        <v>-0.3</v>
      </c>
      <c r="AA3" s="8"/>
      <c r="AB3" s="11" t="s">
        <v>433</v>
      </c>
      <c r="AC3" s="11" t="s">
        <v>434</v>
      </c>
      <c r="AD3" s="11" t="s">
        <v>155</v>
      </c>
      <c r="AE3" s="8" t="s">
        <v>171</v>
      </c>
      <c r="AF3" s="8" t="s">
        <v>211</v>
      </c>
      <c r="AG3" s="31" t="s">
        <v>212</v>
      </c>
    </row>
    <row r="4" spans="1:33" s="5" customFormat="1">
      <c r="A4" s="6">
        <v>44205</v>
      </c>
      <c r="B4" s="34" t="s">
        <v>139</v>
      </c>
      <c r="C4" s="8" t="s">
        <v>131</v>
      </c>
      <c r="D4" s="9">
        <v>5.078703703703704E-2</v>
      </c>
      <c r="E4" s="33" t="s">
        <v>275</v>
      </c>
      <c r="F4" s="10">
        <v>12.8</v>
      </c>
      <c r="G4" s="10">
        <v>11.1</v>
      </c>
      <c r="H4" s="10">
        <v>12.3</v>
      </c>
      <c r="I4" s="10">
        <v>12.6</v>
      </c>
      <c r="J4" s="10">
        <v>12.2</v>
      </c>
      <c r="K4" s="10">
        <v>12.8</v>
      </c>
      <c r="L4" s="27">
        <f t="shared" si="0"/>
        <v>36.200000000000003</v>
      </c>
      <c r="M4" s="27">
        <f t="shared" si="1"/>
        <v>37.599999999999994</v>
      </c>
      <c r="N4" s="28">
        <f t="shared" si="2"/>
        <v>61</v>
      </c>
      <c r="O4" s="11" t="s">
        <v>125</v>
      </c>
      <c r="P4" s="11" t="s">
        <v>178</v>
      </c>
      <c r="Q4" s="13" t="s">
        <v>276</v>
      </c>
      <c r="R4" s="13" t="s">
        <v>277</v>
      </c>
      <c r="S4" s="13" t="s">
        <v>278</v>
      </c>
      <c r="T4" s="12">
        <v>2.1</v>
      </c>
      <c r="U4" s="12">
        <v>2.7</v>
      </c>
      <c r="V4" s="11" t="s">
        <v>314</v>
      </c>
      <c r="W4" s="12">
        <v>0.2</v>
      </c>
      <c r="X4" s="12" t="s">
        <v>430</v>
      </c>
      <c r="Y4" s="12">
        <v>0.4</v>
      </c>
      <c r="Z4" s="8">
        <v>-0.2</v>
      </c>
      <c r="AA4" s="8"/>
      <c r="AB4" s="11" t="s">
        <v>434</v>
      </c>
      <c r="AC4" s="11" t="s">
        <v>434</v>
      </c>
      <c r="AD4" s="11" t="s">
        <v>123</v>
      </c>
      <c r="AE4" s="8" t="s">
        <v>171</v>
      </c>
      <c r="AF4" s="8" t="s">
        <v>428</v>
      </c>
      <c r="AG4" s="31" t="s">
        <v>429</v>
      </c>
    </row>
    <row r="5" spans="1:33" s="5" customFormat="1">
      <c r="A5" s="6">
        <v>44206</v>
      </c>
      <c r="B5" s="34" t="s">
        <v>127</v>
      </c>
      <c r="C5" s="8" t="s">
        <v>131</v>
      </c>
      <c r="D5" s="9">
        <v>5.0104166666666672E-2</v>
      </c>
      <c r="E5" s="33" t="s">
        <v>315</v>
      </c>
      <c r="F5" s="10">
        <v>12.4</v>
      </c>
      <c r="G5" s="10">
        <v>10.8</v>
      </c>
      <c r="H5" s="10">
        <v>12.2</v>
      </c>
      <c r="I5" s="10">
        <v>12.5</v>
      </c>
      <c r="J5" s="10">
        <v>12.4</v>
      </c>
      <c r="K5" s="10">
        <v>12.6</v>
      </c>
      <c r="L5" s="27">
        <f t="shared" si="0"/>
        <v>35.400000000000006</v>
      </c>
      <c r="M5" s="27">
        <f t="shared" si="1"/>
        <v>37.5</v>
      </c>
      <c r="N5" s="28">
        <f t="shared" si="2"/>
        <v>60.300000000000004</v>
      </c>
      <c r="O5" s="11" t="s">
        <v>166</v>
      </c>
      <c r="P5" s="11" t="s">
        <v>206</v>
      </c>
      <c r="Q5" s="13" t="s">
        <v>316</v>
      </c>
      <c r="R5" s="13" t="s">
        <v>317</v>
      </c>
      <c r="S5" s="13" t="s">
        <v>181</v>
      </c>
      <c r="T5" s="12">
        <v>2</v>
      </c>
      <c r="U5" s="12">
        <v>3.1</v>
      </c>
      <c r="V5" s="11" t="s">
        <v>314</v>
      </c>
      <c r="W5" s="12">
        <v>-0.5</v>
      </c>
      <c r="X5" s="12" t="s">
        <v>430</v>
      </c>
      <c r="Y5" s="12">
        <v>-0.4</v>
      </c>
      <c r="Z5" s="8">
        <v>-0.1</v>
      </c>
      <c r="AA5" s="8"/>
      <c r="AB5" s="11" t="s">
        <v>431</v>
      </c>
      <c r="AC5" s="11" t="s">
        <v>432</v>
      </c>
      <c r="AD5" s="11" t="s">
        <v>155</v>
      </c>
      <c r="AE5" s="8" t="s">
        <v>171</v>
      </c>
      <c r="AF5" s="8" t="s">
        <v>424</v>
      </c>
      <c r="AG5" s="31" t="s">
        <v>425</v>
      </c>
    </row>
    <row r="6" spans="1:33" s="5" customFormat="1">
      <c r="A6" s="6">
        <v>44206</v>
      </c>
      <c r="B6" s="25" t="s">
        <v>126</v>
      </c>
      <c r="C6" s="8" t="s">
        <v>131</v>
      </c>
      <c r="D6" s="9">
        <v>5.0034722222222223E-2</v>
      </c>
      <c r="E6" s="33" t="s">
        <v>354</v>
      </c>
      <c r="F6" s="10">
        <v>12.6</v>
      </c>
      <c r="G6" s="10">
        <v>10.9</v>
      </c>
      <c r="H6" s="10">
        <v>11.6</v>
      </c>
      <c r="I6" s="10">
        <v>11.7</v>
      </c>
      <c r="J6" s="10">
        <v>12.5</v>
      </c>
      <c r="K6" s="10">
        <v>13</v>
      </c>
      <c r="L6" s="27">
        <f t="shared" si="0"/>
        <v>35.1</v>
      </c>
      <c r="M6" s="27">
        <f t="shared" si="1"/>
        <v>37.200000000000003</v>
      </c>
      <c r="N6" s="28">
        <f t="shared" si="2"/>
        <v>59.3</v>
      </c>
      <c r="O6" s="11" t="s">
        <v>166</v>
      </c>
      <c r="P6" s="11" t="s">
        <v>206</v>
      </c>
      <c r="Q6" s="13" t="s">
        <v>280</v>
      </c>
      <c r="R6" s="13" t="s">
        <v>189</v>
      </c>
      <c r="S6" s="13" t="s">
        <v>332</v>
      </c>
      <c r="T6" s="12">
        <v>2</v>
      </c>
      <c r="U6" s="12">
        <v>3.1</v>
      </c>
      <c r="V6" s="11" t="s">
        <v>314</v>
      </c>
      <c r="W6" s="12">
        <v>-0.1</v>
      </c>
      <c r="X6" s="12" t="s">
        <v>430</v>
      </c>
      <c r="Y6" s="12" t="s">
        <v>435</v>
      </c>
      <c r="Z6" s="8">
        <v>-0.1</v>
      </c>
      <c r="AA6" s="8"/>
      <c r="AB6" s="11" t="s">
        <v>432</v>
      </c>
      <c r="AC6" s="11" t="s">
        <v>434</v>
      </c>
      <c r="AD6" s="11" t="s">
        <v>155</v>
      </c>
      <c r="AE6" s="8" t="s">
        <v>171</v>
      </c>
      <c r="AF6" s="8" t="s">
        <v>412</v>
      </c>
      <c r="AG6" s="31" t="s">
        <v>413</v>
      </c>
    </row>
    <row r="7" spans="1:33" s="5" customFormat="1">
      <c r="A7" s="6">
        <v>44207</v>
      </c>
      <c r="B7" s="25" t="s">
        <v>241</v>
      </c>
      <c r="C7" s="8" t="s">
        <v>131</v>
      </c>
      <c r="D7" s="9">
        <v>5.0717592592592592E-2</v>
      </c>
      <c r="E7" s="33" t="s">
        <v>363</v>
      </c>
      <c r="F7" s="10">
        <v>12.7</v>
      </c>
      <c r="G7" s="10">
        <v>11.1</v>
      </c>
      <c r="H7" s="10">
        <v>11.9</v>
      </c>
      <c r="I7" s="10">
        <v>12.5</v>
      </c>
      <c r="J7" s="10">
        <v>12.2</v>
      </c>
      <c r="K7" s="10">
        <v>12.8</v>
      </c>
      <c r="L7" s="27">
        <f t="shared" si="0"/>
        <v>35.699999999999996</v>
      </c>
      <c r="M7" s="27">
        <f t="shared" si="1"/>
        <v>37.5</v>
      </c>
      <c r="N7" s="28">
        <f t="shared" si="2"/>
        <v>60.399999999999991</v>
      </c>
      <c r="O7" s="11" t="s">
        <v>166</v>
      </c>
      <c r="P7" s="11" t="s">
        <v>178</v>
      </c>
      <c r="Q7" s="13" t="s">
        <v>320</v>
      </c>
      <c r="R7" s="13" t="s">
        <v>124</v>
      </c>
      <c r="S7" s="13" t="s">
        <v>158</v>
      </c>
      <c r="T7" s="12">
        <v>2</v>
      </c>
      <c r="U7" s="12">
        <v>3</v>
      </c>
      <c r="V7" s="11" t="s">
        <v>314</v>
      </c>
      <c r="W7" s="12">
        <v>-0.2</v>
      </c>
      <c r="X7" s="12" t="s">
        <v>430</v>
      </c>
      <c r="Y7" s="12">
        <v>-0.1</v>
      </c>
      <c r="Z7" s="8">
        <v>-0.1</v>
      </c>
      <c r="AA7" s="8"/>
      <c r="AB7" s="11" t="s">
        <v>432</v>
      </c>
      <c r="AC7" s="11" t="s">
        <v>434</v>
      </c>
      <c r="AD7" s="11" t="s">
        <v>155</v>
      </c>
      <c r="AE7" s="8" t="s">
        <v>171</v>
      </c>
      <c r="AF7" s="8" t="s">
        <v>408</v>
      </c>
      <c r="AG7" s="31" t="s">
        <v>409</v>
      </c>
    </row>
    <row r="8" spans="1:33" s="5" customFormat="1">
      <c r="A8" s="6">
        <v>44207</v>
      </c>
      <c r="B8" s="34" t="s">
        <v>126</v>
      </c>
      <c r="C8" s="8" t="s">
        <v>131</v>
      </c>
      <c r="D8" s="9">
        <v>5.0694444444444452E-2</v>
      </c>
      <c r="E8" s="33" t="s">
        <v>375</v>
      </c>
      <c r="F8" s="10">
        <v>12.8</v>
      </c>
      <c r="G8" s="10">
        <v>10.8</v>
      </c>
      <c r="H8" s="10">
        <v>12.1</v>
      </c>
      <c r="I8" s="10">
        <v>12.6</v>
      </c>
      <c r="J8" s="10">
        <v>12.5</v>
      </c>
      <c r="K8" s="10">
        <v>12.2</v>
      </c>
      <c r="L8" s="27">
        <f t="shared" si="0"/>
        <v>35.700000000000003</v>
      </c>
      <c r="M8" s="27">
        <f t="shared" si="1"/>
        <v>37.299999999999997</v>
      </c>
      <c r="N8" s="28">
        <f t="shared" si="2"/>
        <v>60.800000000000004</v>
      </c>
      <c r="O8" s="11" t="s">
        <v>166</v>
      </c>
      <c r="P8" s="11" t="s">
        <v>178</v>
      </c>
      <c r="Q8" s="13" t="s">
        <v>358</v>
      </c>
      <c r="R8" s="13" t="s">
        <v>316</v>
      </c>
      <c r="S8" s="13" t="s">
        <v>181</v>
      </c>
      <c r="T8" s="12">
        <v>2</v>
      </c>
      <c r="U8" s="12">
        <v>3</v>
      </c>
      <c r="V8" s="11" t="s">
        <v>314</v>
      </c>
      <c r="W8" s="12">
        <v>0.6</v>
      </c>
      <c r="X8" s="12" t="s">
        <v>430</v>
      </c>
      <c r="Y8" s="12">
        <v>0.7</v>
      </c>
      <c r="Z8" s="8">
        <v>-0.1</v>
      </c>
      <c r="AA8" s="8"/>
      <c r="AB8" s="11" t="s">
        <v>434</v>
      </c>
      <c r="AC8" s="11" t="s">
        <v>432</v>
      </c>
      <c r="AD8" s="11" t="s">
        <v>123</v>
      </c>
      <c r="AE8" s="8" t="s">
        <v>171</v>
      </c>
      <c r="AF8" s="8" t="s">
        <v>400</v>
      </c>
      <c r="AG8" s="31" t="s">
        <v>401</v>
      </c>
    </row>
    <row r="9" spans="1:33" s="5" customFormat="1">
      <c r="A9" s="6">
        <v>44212</v>
      </c>
      <c r="B9" s="25" t="s">
        <v>126</v>
      </c>
      <c r="C9" s="8" t="s">
        <v>131</v>
      </c>
      <c r="D9" s="9">
        <v>5.002314814814815E-2</v>
      </c>
      <c r="E9" s="33" t="s">
        <v>460</v>
      </c>
      <c r="F9" s="10">
        <v>12.6</v>
      </c>
      <c r="G9" s="10">
        <v>10.7</v>
      </c>
      <c r="H9" s="10">
        <v>11.5</v>
      </c>
      <c r="I9" s="10">
        <v>12.2</v>
      </c>
      <c r="J9" s="10">
        <v>12.7</v>
      </c>
      <c r="K9" s="10">
        <v>12.5</v>
      </c>
      <c r="L9" s="27">
        <f t="shared" si="0"/>
        <v>34.799999999999997</v>
      </c>
      <c r="M9" s="27">
        <f t="shared" si="1"/>
        <v>37.4</v>
      </c>
      <c r="N9" s="28">
        <f t="shared" si="2"/>
        <v>59.7</v>
      </c>
      <c r="O9" s="11" t="s">
        <v>166</v>
      </c>
      <c r="P9" s="11" t="s">
        <v>178</v>
      </c>
      <c r="Q9" s="13" t="s">
        <v>277</v>
      </c>
      <c r="R9" s="13" t="s">
        <v>190</v>
      </c>
      <c r="S9" s="13" t="s">
        <v>461</v>
      </c>
      <c r="T9" s="12">
        <v>2.4</v>
      </c>
      <c r="U9" s="12">
        <v>2.8</v>
      </c>
      <c r="V9" s="11" t="s">
        <v>314</v>
      </c>
      <c r="W9" s="12">
        <v>-0.2</v>
      </c>
      <c r="X9" s="12" t="s">
        <v>430</v>
      </c>
      <c r="Y9" s="12" t="s">
        <v>435</v>
      </c>
      <c r="Z9" s="8">
        <v>-0.2</v>
      </c>
      <c r="AA9" s="8"/>
      <c r="AB9" s="11" t="s">
        <v>432</v>
      </c>
      <c r="AC9" s="11" t="s">
        <v>434</v>
      </c>
      <c r="AD9" s="11" t="s">
        <v>443</v>
      </c>
      <c r="AE9" s="8"/>
      <c r="AF9" s="8" t="s">
        <v>507</v>
      </c>
      <c r="AG9" s="31" t="s">
        <v>508</v>
      </c>
    </row>
    <row r="10" spans="1:33" s="5" customFormat="1">
      <c r="A10" s="6">
        <v>44212</v>
      </c>
      <c r="B10" s="25" t="s">
        <v>129</v>
      </c>
      <c r="C10" s="8" t="s">
        <v>131</v>
      </c>
      <c r="D10" s="9">
        <v>4.9398148148148142E-2</v>
      </c>
      <c r="E10" s="33" t="s">
        <v>445</v>
      </c>
      <c r="F10" s="10">
        <v>12.4</v>
      </c>
      <c r="G10" s="10">
        <v>10.8</v>
      </c>
      <c r="H10" s="10">
        <v>11.7</v>
      </c>
      <c r="I10" s="10">
        <v>12.2</v>
      </c>
      <c r="J10" s="10">
        <v>11.9</v>
      </c>
      <c r="K10" s="10">
        <v>12.8</v>
      </c>
      <c r="L10" s="27">
        <f t="shared" si="0"/>
        <v>34.900000000000006</v>
      </c>
      <c r="M10" s="27">
        <f t="shared" si="1"/>
        <v>36.900000000000006</v>
      </c>
      <c r="N10" s="28">
        <f t="shared" si="2"/>
        <v>59.000000000000007</v>
      </c>
      <c r="O10" s="11" t="s">
        <v>166</v>
      </c>
      <c r="P10" s="11" t="s">
        <v>178</v>
      </c>
      <c r="Q10" s="13" t="s">
        <v>258</v>
      </c>
      <c r="R10" s="13" t="s">
        <v>462</v>
      </c>
      <c r="S10" s="13" t="s">
        <v>463</v>
      </c>
      <c r="T10" s="12">
        <v>2.4</v>
      </c>
      <c r="U10" s="12">
        <v>2.8</v>
      </c>
      <c r="V10" s="11" t="s">
        <v>314</v>
      </c>
      <c r="W10" s="12" t="s">
        <v>435</v>
      </c>
      <c r="X10" s="12" t="s">
        <v>430</v>
      </c>
      <c r="Y10" s="12">
        <v>0.2</v>
      </c>
      <c r="Z10" s="8">
        <v>-0.2</v>
      </c>
      <c r="AA10" s="8"/>
      <c r="AB10" s="11" t="s">
        <v>432</v>
      </c>
      <c r="AC10" s="11" t="s">
        <v>434</v>
      </c>
      <c r="AD10" s="11" t="s">
        <v>155</v>
      </c>
      <c r="AE10" s="8"/>
      <c r="AF10" s="8" t="s">
        <v>510</v>
      </c>
      <c r="AG10" s="31" t="s">
        <v>509</v>
      </c>
    </row>
    <row r="11" spans="1:33" s="5" customFormat="1">
      <c r="A11" s="6">
        <v>44213</v>
      </c>
      <c r="B11" s="25" t="s">
        <v>127</v>
      </c>
      <c r="C11" s="8" t="s">
        <v>131</v>
      </c>
      <c r="D11" s="9">
        <v>5.0740740740740746E-2</v>
      </c>
      <c r="E11" s="33" t="s">
        <v>471</v>
      </c>
      <c r="F11" s="10">
        <v>12.6</v>
      </c>
      <c r="G11" s="10">
        <v>11.2</v>
      </c>
      <c r="H11" s="10">
        <v>12.1</v>
      </c>
      <c r="I11" s="10">
        <v>12.6</v>
      </c>
      <c r="J11" s="10">
        <v>12.3</v>
      </c>
      <c r="K11" s="10">
        <v>12.6</v>
      </c>
      <c r="L11" s="27">
        <f t="shared" si="0"/>
        <v>35.9</v>
      </c>
      <c r="M11" s="27">
        <f t="shared" si="1"/>
        <v>37.5</v>
      </c>
      <c r="N11" s="28">
        <f t="shared" si="2"/>
        <v>60.8</v>
      </c>
      <c r="O11" s="11" t="s">
        <v>125</v>
      </c>
      <c r="P11" s="11" t="s">
        <v>178</v>
      </c>
      <c r="Q11" s="13" t="s">
        <v>472</v>
      </c>
      <c r="R11" s="13" t="s">
        <v>284</v>
      </c>
      <c r="S11" s="13" t="s">
        <v>229</v>
      </c>
      <c r="T11" s="12">
        <v>2.4</v>
      </c>
      <c r="U11" s="12">
        <v>2.9</v>
      </c>
      <c r="V11" s="11" t="s">
        <v>314</v>
      </c>
      <c r="W11" s="12" t="s">
        <v>435</v>
      </c>
      <c r="X11" s="12" t="s">
        <v>430</v>
      </c>
      <c r="Y11" s="12">
        <v>0.2</v>
      </c>
      <c r="Z11" s="8">
        <v>-0.2</v>
      </c>
      <c r="AA11" s="8"/>
      <c r="AB11" s="11" t="s">
        <v>432</v>
      </c>
      <c r="AC11" s="11" t="s">
        <v>434</v>
      </c>
      <c r="AD11" s="11" t="s">
        <v>155</v>
      </c>
      <c r="AE11" s="8"/>
      <c r="AF11" s="8" t="s">
        <v>531</v>
      </c>
      <c r="AG11" s="31" t="s">
        <v>532</v>
      </c>
    </row>
    <row r="12" spans="1:33" s="5" customFormat="1">
      <c r="A12" s="6">
        <v>44219</v>
      </c>
      <c r="B12" s="25" t="s">
        <v>127</v>
      </c>
      <c r="C12" s="8" t="s">
        <v>131</v>
      </c>
      <c r="D12" s="9">
        <v>5.0717592592592592E-2</v>
      </c>
      <c r="E12" s="33" t="s">
        <v>549</v>
      </c>
      <c r="F12" s="10">
        <v>12.7</v>
      </c>
      <c r="G12" s="10">
        <v>11.5</v>
      </c>
      <c r="H12" s="10">
        <v>12.2</v>
      </c>
      <c r="I12" s="10">
        <v>12.6</v>
      </c>
      <c r="J12" s="10">
        <v>11.7</v>
      </c>
      <c r="K12" s="10">
        <v>12.5</v>
      </c>
      <c r="L12" s="27">
        <f t="shared" si="0"/>
        <v>36.4</v>
      </c>
      <c r="M12" s="27">
        <f t="shared" si="1"/>
        <v>36.799999999999997</v>
      </c>
      <c r="N12" s="28">
        <f t="shared" si="2"/>
        <v>60.7</v>
      </c>
      <c r="O12" s="11" t="s">
        <v>125</v>
      </c>
      <c r="P12" s="11" t="s">
        <v>178</v>
      </c>
      <c r="Q12" s="13" t="s">
        <v>353</v>
      </c>
      <c r="R12" s="13" t="s">
        <v>550</v>
      </c>
      <c r="S12" s="13" t="s">
        <v>301</v>
      </c>
      <c r="T12" s="12">
        <v>2.1</v>
      </c>
      <c r="U12" s="12">
        <v>2.2999999999999998</v>
      </c>
      <c r="V12" s="11" t="s">
        <v>155</v>
      </c>
      <c r="W12" s="12">
        <v>-0.2</v>
      </c>
      <c r="X12" s="12" t="s">
        <v>430</v>
      </c>
      <c r="Y12" s="12">
        <v>0.2</v>
      </c>
      <c r="Z12" s="8">
        <v>-0.4</v>
      </c>
      <c r="AA12" s="8"/>
      <c r="AB12" s="11" t="s">
        <v>432</v>
      </c>
      <c r="AC12" s="11" t="s">
        <v>432</v>
      </c>
      <c r="AD12" s="11" t="s">
        <v>155</v>
      </c>
      <c r="AE12" s="8"/>
      <c r="AF12" s="8" t="s">
        <v>555</v>
      </c>
      <c r="AG12" s="31" t="s">
        <v>556</v>
      </c>
    </row>
    <row r="13" spans="1:33" s="5" customFormat="1">
      <c r="A13" s="6">
        <v>44219</v>
      </c>
      <c r="B13" s="25" t="s">
        <v>133</v>
      </c>
      <c r="C13" s="8" t="s">
        <v>546</v>
      </c>
      <c r="D13" s="9">
        <v>5.0011574074074076E-2</v>
      </c>
      <c r="E13" s="33" t="s">
        <v>552</v>
      </c>
      <c r="F13" s="10">
        <v>12.4</v>
      </c>
      <c r="G13" s="10">
        <v>10.9</v>
      </c>
      <c r="H13" s="10">
        <v>11.6</v>
      </c>
      <c r="I13" s="10">
        <v>12.1</v>
      </c>
      <c r="J13" s="10">
        <v>12.2</v>
      </c>
      <c r="K13" s="10">
        <v>12.9</v>
      </c>
      <c r="L13" s="27">
        <f t="shared" si="0"/>
        <v>34.9</v>
      </c>
      <c r="M13" s="27">
        <f t="shared" si="1"/>
        <v>37.199999999999996</v>
      </c>
      <c r="N13" s="28">
        <f t="shared" si="2"/>
        <v>59.2</v>
      </c>
      <c r="O13" s="11" t="s">
        <v>166</v>
      </c>
      <c r="P13" s="11" t="s">
        <v>178</v>
      </c>
      <c r="Q13" s="13" t="s">
        <v>553</v>
      </c>
      <c r="R13" s="13" t="s">
        <v>316</v>
      </c>
      <c r="S13" s="13" t="s">
        <v>553</v>
      </c>
      <c r="T13" s="12">
        <v>2.1</v>
      </c>
      <c r="U13" s="12">
        <v>2.2999999999999998</v>
      </c>
      <c r="V13" s="11" t="s">
        <v>123</v>
      </c>
      <c r="W13" s="12">
        <v>-0.6</v>
      </c>
      <c r="X13" s="12" t="s">
        <v>430</v>
      </c>
      <c r="Y13" s="12">
        <v>-0.1</v>
      </c>
      <c r="Z13" s="8">
        <v>-0.5</v>
      </c>
      <c r="AA13" s="8"/>
      <c r="AB13" s="11" t="s">
        <v>432</v>
      </c>
      <c r="AC13" s="11" t="s">
        <v>432</v>
      </c>
      <c r="AD13" s="11" t="s">
        <v>123</v>
      </c>
      <c r="AE13" s="8"/>
      <c r="AF13" s="8" t="s">
        <v>624</v>
      </c>
      <c r="AG13" s="31" t="s">
        <v>625</v>
      </c>
    </row>
    <row r="14" spans="1:33" s="5" customFormat="1">
      <c r="A14" s="6">
        <v>44219</v>
      </c>
      <c r="B14" s="25" t="s">
        <v>126</v>
      </c>
      <c r="C14" s="8" t="s">
        <v>559</v>
      </c>
      <c r="D14" s="9">
        <v>5.0057870370370371E-2</v>
      </c>
      <c r="E14" s="33" t="s">
        <v>558</v>
      </c>
      <c r="F14" s="10">
        <v>12.6</v>
      </c>
      <c r="G14" s="10">
        <v>10.9</v>
      </c>
      <c r="H14" s="10">
        <v>12.1</v>
      </c>
      <c r="I14" s="10">
        <v>12.5</v>
      </c>
      <c r="J14" s="10">
        <v>12</v>
      </c>
      <c r="K14" s="10">
        <v>12.4</v>
      </c>
      <c r="L14" s="27">
        <f t="shared" si="0"/>
        <v>35.6</v>
      </c>
      <c r="M14" s="27">
        <f t="shared" si="1"/>
        <v>36.9</v>
      </c>
      <c r="N14" s="28">
        <f t="shared" si="2"/>
        <v>60.1</v>
      </c>
      <c r="O14" s="11" t="s">
        <v>125</v>
      </c>
      <c r="P14" s="11" t="s">
        <v>178</v>
      </c>
      <c r="Q14" s="13" t="s">
        <v>280</v>
      </c>
      <c r="R14" s="13" t="s">
        <v>316</v>
      </c>
      <c r="S14" s="13" t="s">
        <v>560</v>
      </c>
      <c r="T14" s="12">
        <v>2.1</v>
      </c>
      <c r="U14" s="12">
        <v>2.2999999999999998</v>
      </c>
      <c r="V14" s="11" t="s">
        <v>123</v>
      </c>
      <c r="W14" s="12">
        <v>0.1</v>
      </c>
      <c r="X14" s="12" t="s">
        <v>430</v>
      </c>
      <c r="Y14" s="12">
        <v>0.8</v>
      </c>
      <c r="Z14" s="8">
        <v>-0.7</v>
      </c>
      <c r="AA14" s="8"/>
      <c r="AB14" s="11" t="s">
        <v>433</v>
      </c>
      <c r="AC14" s="11" t="s">
        <v>434</v>
      </c>
      <c r="AD14" s="11" t="s">
        <v>155</v>
      </c>
      <c r="AE14" s="8"/>
      <c r="AF14" s="8" t="s">
        <v>622</v>
      </c>
      <c r="AG14" s="31" t="s">
        <v>623</v>
      </c>
    </row>
    <row r="15" spans="1:33" s="5" customFormat="1">
      <c r="A15" s="6">
        <v>44220</v>
      </c>
      <c r="B15" s="25" t="s">
        <v>248</v>
      </c>
      <c r="C15" s="8" t="s">
        <v>577</v>
      </c>
      <c r="D15" s="9">
        <v>5.0706018518518518E-2</v>
      </c>
      <c r="E15" s="33" t="s">
        <v>585</v>
      </c>
      <c r="F15" s="10">
        <v>12.6</v>
      </c>
      <c r="G15" s="10">
        <v>10.8</v>
      </c>
      <c r="H15" s="10">
        <v>12.1</v>
      </c>
      <c r="I15" s="10">
        <v>12.9</v>
      </c>
      <c r="J15" s="10">
        <v>12.6</v>
      </c>
      <c r="K15" s="10">
        <v>12.1</v>
      </c>
      <c r="L15" s="27">
        <f t="shared" si="0"/>
        <v>35.5</v>
      </c>
      <c r="M15" s="27">
        <f t="shared" si="1"/>
        <v>37.6</v>
      </c>
      <c r="N15" s="28">
        <f t="shared" si="2"/>
        <v>61</v>
      </c>
      <c r="O15" s="11" t="s">
        <v>166</v>
      </c>
      <c r="P15" s="11" t="s">
        <v>178</v>
      </c>
      <c r="Q15" s="13" t="s">
        <v>196</v>
      </c>
      <c r="R15" s="13" t="s">
        <v>169</v>
      </c>
      <c r="S15" s="13" t="s">
        <v>236</v>
      </c>
      <c r="T15" s="12">
        <v>14.4</v>
      </c>
      <c r="U15" s="12">
        <v>15</v>
      </c>
      <c r="V15" s="11" t="s">
        <v>121</v>
      </c>
      <c r="W15" s="12">
        <v>-0.5</v>
      </c>
      <c r="X15" s="12" t="s">
        <v>430</v>
      </c>
      <c r="Y15" s="12">
        <v>1.3</v>
      </c>
      <c r="Z15" s="8">
        <v>-1.8</v>
      </c>
      <c r="AA15" s="8"/>
      <c r="AB15" s="11" t="s">
        <v>433</v>
      </c>
      <c r="AC15" s="11" t="s">
        <v>432</v>
      </c>
      <c r="AD15" s="11" t="s">
        <v>123</v>
      </c>
      <c r="AE15" s="8" t="s">
        <v>329</v>
      </c>
      <c r="AF15" s="8" t="s">
        <v>639</v>
      </c>
      <c r="AG15" s="31" t="s">
        <v>638</v>
      </c>
    </row>
    <row r="16" spans="1:33" s="5" customFormat="1">
      <c r="A16" s="6">
        <v>44220</v>
      </c>
      <c r="B16" s="25" t="s">
        <v>251</v>
      </c>
      <c r="C16" s="8" t="s">
        <v>593</v>
      </c>
      <c r="D16" s="9">
        <v>4.8622685185185179E-2</v>
      </c>
      <c r="E16" s="33" t="s">
        <v>599</v>
      </c>
      <c r="F16" s="10">
        <v>12.2</v>
      </c>
      <c r="G16" s="10">
        <v>10.3</v>
      </c>
      <c r="H16" s="10">
        <v>11</v>
      </c>
      <c r="I16" s="10">
        <v>11.8</v>
      </c>
      <c r="J16" s="10">
        <v>11.9</v>
      </c>
      <c r="K16" s="10">
        <v>12.9</v>
      </c>
      <c r="L16" s="27">
        <f t="shared" si="0"/>
        <v>33.5</v>
      </c>
      <c r="M16" s="27">
        <f t="shared" si="1"/>
        <v>36.6</v>
      </c>
      <c r="N16" s="28">
        <f t="shared" si="2"/>
        <v>57.199999999999996</v>
      </c>
      <c r="O16" s="11" t="s">
        <v>177</v>
      </c>
      <c r="P16" s="11" t="s">
        <v>178</v>
      </c>
      <c r="Q16" s="13" t="s">
        <v>600</v>
      </c>
      <c r="R16" s="13" t="s">
        <v>209</v>
      </c>
      <c r="S16" s="13" t="s">
        <v>169</v>
      </c>
      <c r="T16" s="12">
        <v>14.4</v>
      </c>
      <c r="U16" s="12">
        <v>15</v>
      </c>
      <c r="V16" s="11" t="s">
        <v>121</v>
      </c>
      <c r="W16" s="12">
        <v>-1.1000000000000001</v>
      </c>
      <c r="X16" s="12" t="s">
        <v>430</v>
      </c>
      <c r="Y16" s="12">
        <v>0.2</v>
      </c>
      <c r="Z16" s="8">
        <v>-1.3</v>
      </c>
      <c r="AA16" s="8"/>
      <c r="AB16" s="11" t="s">
        <v>432</v>
      </c>
      <c r="AC16" s="11" t="s">
        <v>434</v>
      </c>
      <c r="AD16" s="11" t="s">
        <v>123</v>
      </c>
      <c r="AE16" s="8" t="s">
        <v>329</v>
      </c>
      <c r="AF16" s="8" t="s">
        <v>606</v>
      </c>
      <c r="AG16" s="31" t="s">
        <v>607</v>
      </c>
    </row>
    <row r="17" spans="1:33" s="5" customFormat="1">
      <c r="A17" s="6">
        <v>44226</v>
      </c>
      <c r="B17" s="34" t="s">
        <v>127</v>
      </c>
      <c r="C17" s="8" t="s">
        <v>543</v>
      </c>
      <c r="D17" s="9">
        <v>5.0069444444444444E-2</v>
      </c>
      <c r="E17" s="33" t="s">
        <v>643</v>
      </c>
      <c r="F17" s="10">
        <v>12.4</v>
      </c>
      <c r="G17" s="10">
        <v>10.6</v>
      </c>
      <c r="H17" s="10">
        <v>11.5</v>
      </c>
      <c r="I17" s="10">
        <v>12.5</v>
      </c>
      <c r="J17" s="10">
        <v>12.4</v>
      </c>
      <c r="K17" s="10">
        <v>13.2</v>
      </c>
      <c r="L17" s="27">
        <f t="shared" ref="L17:L20" si="3">SUM(F17:H17)</f>
        <v>34.5</v>
      </c>
      <c r="M17" s="27">
        <f t="shared" ref="M17:M20" si="4">SUM(I17:K17)</f>
        <v>38.099999999999994</v>
      </c>
      <c r="N17" s="28">
        <f t="shared" ref="N17:N20" si="5">SUM(F17:J17)</f>
        <v>59.4</v>
      </c>
      <c r="O17" s="11" t="s">
        <v>177</v>
      </c>
      <c r="P17" s="11" t="s">
        <v>167</v>
      </c>
      <c r="Q17" s="13" t="s">
        <v>277</v>
      </c>
      <c r="R17" s="13" t="s">
        <v>190</v>
      </c>
      <c r="S17" s="13" t="s">
        <v>472</v>
      </c>
      <c r="T17" s="12">
        <v>11</v>
      </c>
      <c r="U17" s="12">
        <v>12.3</v>
      </c>
      <c r="V17" s="11" t="s">
        <v>197</v>
      </c>
      <c r="W17" s="12">
        <v>-0.8</v>
      </c>
      <c r="X17" s="12" t="s">
        <v>430</v>
      </c>
      <c r="Y17" s="12">
        <v>0.1</v>
      </c>
      <c r="Z17" s="8">
        <v>-0.9</v>
      </c>
      <c r="AA17" s="8"/>
      <c r="AB17" s="11" t="s">
        <v>432</v>
      </c>
      <c r="AC17" s="11" t="s">
        <v>432</v>
      </c>
      <c r="AD17" s="11" t="s">
        <v>155</v>
      </c>
      <c r="AE17" s="8" t="s">
        <v>171</v>
      </c>
      <c r="AF17" s="8" t="s">
        <v>709</v>
      </c>
      <c r="AG17" s="31" t="s">
        <v>710</v>
      </c>
    </row>
    <row r="18" spans="1:33" s="5" customFormat="1">
      <c r="A18" s="6">
        <v>44226</v>
      </c>
      <c r="B18" s="34" t="s">
        <v>126</v>
      </c>
      <c r="C18" s="8" t="s">
        <v>543</v>
      </c>
      <c r="D18" s="9">
        <v>5.0081018518518518E-2</v>
      </c>
      <c r="E18" s="33" t="s">
        <v>652</v>
      </c>
      <c r="F18" s="10">
        <v>12.4</v>
      </c>
      <c r="G18" s="10">
        <v>10.5</v>
      </c>
      <c r="H18" s="10">
        <v>11.2</v>
      </c>
      <c r="I18" s="10">
        <v>12.5</v>
      </c>
      <c r="J18" s="10">
        <v>12.5</v>
      </c>
      <c r="K18" s="10">
        <v>13.6</v>
      </c>
      <c r="L18" s="27">
        <f t="shared" si="3"/>
        <v>34.099999999999994</v>
      </c>
      <c r="M18" s="27">
        <f t="shared" si="4"/>
        <v>38.6</v>
      </c>
      <c r="N18" s="28">
        <f t="shared" si="5"/>
        <v>59.099999999999994</v>
      </c>
      <c r="O18" s="11" t="s">
        <v>177</v>
      </c>
      <c r="P18" s="11" t="s">
        <v>167</v>
      </c>
      <c r="Q18" s="13" t="s">
        <v>645</v>
      </c>
      <c r="R18" s="13" t="s">
        <v>645</v>
      </c>
      <c r="S18" s="13" t="s">
        <v>472</v>
      </c>
      <c r="T18" s="12">
        <v>11</v>
      </c>
      <c r="U18" s="12">
        <v>12.3</v>
      </c>
      <c r="V18" s="11" t="s">
        <v>197</v>
      </c>
      <c r="W18" s="12" t="s">
        <v>435</v>
      </c>
      <c r="X18" s="12" t="s">
        <v>430</v>
      </c>
      <c r="Y18" s="12">
        <v>0.7</v>
      </c>
      <c r="Z18" s="8">
        <v>-0.7</v>
      </c>
      <c r="AA18" s="8"/>
      <c r="AB18" s="11" t="s">
        <v>434</v>
      </c>
      <c r="AC18" s="11" t="s">
        <v>432</v>
      </c>
      <c r="AD18" s="11" t="s">
        <v>123</v>
      </c>
      <c r="AE18" s="8" t="s">
        <v>171</v>
      </c>
      <c r="AF18" s="8" t="s">
        <v>690</v>
      </c>
      <c r="AG18" s="31" t="s">
        <v>691</v>
      </c>
    </row>
    <row r="19" spans="1:33" s="5" customFormat="1">
      <c r="A19" s="6">
        <v>44227</v>
      </c>
      <c r="B19" s="25" t="s">
        <v>127</v>
      </c>
      <c r="C19" s="8" t="s">
        <v>546</v>
      </c>
      <c r="D19" s="9">
        <v>5.0717592592592592E-2</v>
      </c>
      <c r="E19" s="33" t="s">
        <v>668</v>
      </c>
      <c r="F19" s="10">
        <v>12.7</v>
      </c>
      <c r="G19" s="10">
        <v>10.7</v>
      </c>
      <c r="H19" s="10">
        <v>11.9</v>
      </c>
      <c r="I19" s="10">
        <v>12.7</v>
      </c>
      <c r="J19" s="10">
        <v>11.9</v>
      </c>
      <c r="K19" s="10">
        <v>13.3</v>
      </c>
      <c r="L19" s="27">
        <f t="shared" si="3"/>
        <v>35.299999999999997</v>
      </c>
      <c r="M19" s="27">
        <f t="shared" si="4"/>
        <v>37.900000000000006</v>
      </c>
      <c r="N19" s="28">
        <f t="shared" si="5"/>
        <v>59.9</v>
      </c>
      <c r="O19" s="11" t="s">
        <v>166</v>
      </c>
      <c r="P19" s="11" t="s">
        <v>178</v>
      </c>
      <c r="Q19" s="13" t="s">
        <v>124</v>
      </c>
      <c r="R19" s="13" t="s">
        <v>317</v>
      </c>
      <c r="S19" s="13" t="s">
        <v>669</v>
      </c>
      <c r="T19" s="35">
        <v>7.3</v>
      </c>
      <c r="U19" s="36">
        <v>9.6999999999999993</v>
      </c>
      <c r="V19" s="11" t="s">
        <v>123</v>
      </c>
      <c r="W19" s="12">
        <v>-0.2</v>
      </c>
      <c r="X19" s="12" t="s">
        <v>430</v>
      </c>
      <c r="Y19" s="12">
        <v>0.3</v>
      </c>
      <c r="Z19" s="8">
        <v>-0.5</v>
      </c>
      <c r="AA19" s="8"/>
      <c r="AB19" s="11" t="s">
        <v>434</v>
      </c>
      <c r="AC19" s="11" t="s">
        <v>432</v>
      </c>
      <c r="AD19" s="11" t="s">
        <v>155</v>
      </c>
      <c r="AE19" s="8" t="s">
        <v>171</v>
      </c>
      <c r="AF19" s="8" t="s">
        <v>729</v>
      </c>
      <c r="AG19" s="31" t="s">
        <v>730</v>
      </c>
    </row>
    <row r="20" spans="1:33" s="5" customFormat="1">
      <c r="A20" s="6">
        <v>44227</v>
      </c>
      <c r="B20" s="25" t="s">
        <v>678</v>
      </c>
      <c r="C20" s="8" t="s">
        <v>546</v>
      </c>
      <c r="D20" s="9">
        <v>5.0694444444444452E-2</v>
      </c>
      <c r="E20" s="33" t="s">
        <v>677</v>
      </c>
      <c r="F20" s="10">
        <v>12.4</v>
      </c>
      <c r="G20" s="10">
        <v>10.6</v>
      </c>
      <c r="H20" s="10">
        <v>12.1</v>
      </c>
      <c r="I20" s="10">
        <v>13.1</v>
      </c>
      <c r="J20" s="10">
        <v>12.4</v>
      </c>
      <c r="K20" s="10">
        <v>12.4</v>
      </c>
      <c r="L20" s="27">
        <f t="shared" si="3"/>
        <v>35.1</v>
      </c>
      <c r="M20" s="27">
        <f t="shared" si="4"/>
        <v>37.9</v>
      </c>
      <c r="N20" s="28">
        <f t="shared" si="5"/>
        <v>60.6</v>
      </c>
      <c r="O20" s="11" t="s">
        <v>125</v>
      </c>
      <c r="P20" s="11" t="s">
        <v>178</v>
      </c>
      <c r="Q20" s="13" t="s">
        <v>209</v>
      </c>
      <c r="R20" s="13" t="s">
        <v>181</v>
      </c>
      <c r="S20" s="13" t="s">
        <v>316</v>
      </c>
      <c r="T20" s="35">
        <v>7.3</v>
      </c>
      <c r="U20" s="36">
        <v>9.6999999999999993</v>
      </c>
      <c r="V20" s="11" t="s">
        <v>123</v>
      </c>
      <c r="W20" s="12">
        <v>0.6</v>
      </c>
      <c r="X20" s="12" t="s">
        <v>430</v>
      </c>
      <c r="Y20" s="12">
        <v>1.1000000000000001</v>
      </c>
      <c r="Z20" s="8">
        <v>-0.5</v>
      </c>
      <c r="AA20" s="8"/>
      <c r="AB20" s="11" t="s">
        <v>433</v>
      </c>
      <c r="AC20" s="11" t="s">
        <v>432</v>
      </c>
      <c r="AD20" s="11" t="s">
        <v>155</v>
      </c>
      <c r="AE20" s="8" t="s">
        <v>171</v>
      </c>
      <c r="AF20" s="8" t="s">
        <v>717</v>
      </c>
      <c r="AG20" s="31" t="s">
        <v>718</v>
      </c>
    </row>
  </sheetData>
  <autoFilter ref="A1:AF1" xr:uid="{00000000-0009-0000-0000-000006000000}"/>
  <phoneticPr fontId="11"/>
  <conditionalFormatting sqref="AB2:AC3">
    <cfRule type="containsText" dxfId="350" priority="250" operator="containsText" text="E">
      <formula>NOT(ISERROR(SEARCH("E",AB2)))</formula>
    </cfRule>
    <cfRule type="containsText" dxfId="349" priority="251" operator="containsText" text="B">
      <formula>NOT(ISERROR(SEARCH("B",AB2)))</formula>
    </cfRule>
    <cfRule type="containsText" dxfId="348" priority="252" operator="containsText" text="A">
      <formula>NOT(ISERROR(SEARCH("A",AB2)))</formula>
    </cfRule>
  </conditionalFormatting>
  <conditionalFormatting sqref="AD2:AD3">
    <cfRule type="containsText" dxfId="347" priority="247" operator="containsText" text="E">
      <formula>NOT(ISERROR(SEARCH("E",AD2)))</formula>
    </cfRule>
    <cfRule type="containsText" dxfId="346" priority="248" operator="containsText" text="B">
      <formula>NOT(ISERROR(SEARCH("B",AD2)))</formula>
    </cfRule>
    <cfRule type="containsText" dxfId="345" priority="249" operator="containsText" text="A">
      <formula>NOT(ISERROR(SEARCH("A",AD2)))</formula>
    </cfRule>
  </conditionalFormatting>
  <conditionalFormatting sqref="F2:K3">
    <cfRule type="colorScale" priority="246">
      <colorScale>
        <cfvo type="min"/>
        <cfvo type="percentile" val="50"/>
        <cfvo type="max"/>
        <color rgb="FFF8696B"/>
        <color rgb="FFFFEB84"/>
        <color rgb="FF63BE7B"/>
      </colorScale>
    </cfRule>
  </conditionalFormatting>
  <conditionalFormatting sqref="V2">
    <cfRule type="containsText" dxfId="344" priority="119" operator="containsText" text="D">
      <formula>NOT(ISERROR(SEARCH("D",V2)))</formula>
    </cfRule>
    <cfRule type="containsText" dxfId="343" priority="120" operator="containsText" text="S">
      <formula>NOT(ISERROR(SEARCH("S",V2)))</formula>
    </cfRule>
    <cfRule type="containsText" dxfId="342" priority="121" operator="containsText" text="F">
      <formula>NOT(ISERROR(SEARCH("F",V2)))</formula>
    </cfRule>
    <cfRule type="containsText" dxfId="341" priority="122" operator="containsText" text="E">
      <formula>NOT(ISERROR(SEARCH("E",V2)))</formula>
    </cfRule>
    <cfRule type="containsText" dxfId="340" priority="123" operator="containsText" text="B">
      <formula>NOT(ISERROR(SEARCH("B",V2)))</formula>
    </cfRule>
    <cfRule type="containsText" dxfId="339" priority="124" operator="containsText" text="A">
      <formula>NOT(ISERROR(SEARCH("A",V2)))</formula>
    </cfRule>
  </conditionalFormatting>
  <conditionalFormatting sqref="V3">
    <cfRule type="containsText" dxfId="338" priority="113" operator="containsText" text="D">
      <formula>NOT(ISERROR(SEARCH("D",V3)))</formula>
    </cfRule>
    <cfRule type="containsText" dxfId="337" priority="114" operator="containsText" text="S">
      <formula>NOT(ISERROR(SEARCH("S",V3)))</formula>
    </cfRule>
    <cfRule type="containsText" dxfId="336" priority="115" operator="containsText" text="F">
      <formula>NOT(ISERROR(SEARCH("F",V3)))</formula>
    </cfRule>
    <cfRule type="containsText" dxfId="335" priority="116" operator="containsText" text="E">
      <formula>NOT(ISERROR(SEARCH("E",V3)))</formula>
    </cfRule>
    <cfRule type="containsText" dxfId="334" priority="117" operator="containsText" text="B">
      <formula>NOT(ISERROR(SEARCH("B",V3)))</formula>
    </cfRule>
    <cfRule type="containsText" dxfId="333" priority="118" operator="containsText" text="A">
      <formula>NOT(ISERROR(SEARCH("A",V3)))</formula>
    </cfRule>
  </conditionalFormatting>
  <conditionalFormatting sqref="AE2:AE3">
    <cfRule type="containsText" dxfId="332" priority="110" operator="containsText" text="E">
      <formula>NOT(ISERROR(SEARCH("E",AE2)))</formula>
    </cfRule>
    <cfRule type="containsText" dxfId="331" priority="111" operator="containsText" text="B">
      <formula>NOT(ISERROR(SEARCH("B",AE2)))</formula>
    </cfRule>
    <cfRule type="containsText" dxfId="330" priority="112" operator="containsText" text="A">
      <formula>NOT(ISERROR(SEARCH("A",AE2)))</formula>
    </cfRule>
  </conditionalFormatting>
  <conditionalFormatting sqref="AB4:AC8">
    <cfRule type="containsText" dxfId="329" priority="107" operator="containsText" text="E">
      <formula>NOT(ISERROR(SEARCH("E",AB4)))</formula>
    </cfRule>
    <cfRule type="containsText" dxfId="328" priority="108" operator="containsText" text="B">
      <formula>NOT(ISERROR(SEARCH("B",AB4)))</formula>
    </cfRule>
    <cfRule type="containsText" dxfId="327" priority="109" operator="containsText" text="A">
      <formula>NOT(ISERROR(SEARCH("A",AB4)))</formula>
    </cfRule>
  </conditionalFormatting>
  <conditionalFormatting sqref="AD4:AD8">
    <cfRule type="containsText" dxfId="326" priority="104" operator="containsText" text="E">
      <formula>NOT(ISERROR(SEARCH("E",AD4)))</formula>
    </cfRule>
    <cfRule type="containsText" dxfId="325" priority="105" operator="containsText" text="B">
      <formula>NOT(ISERROR(SEARCH("B",AD4)))</formula>
    </cfRule>
    <cfRule type="containsText" dxfId="324" priority="106" operator="containsText" text="A">
      <formula>NOT(ISERROR(SEARCH("A",AD4)))</formula>
    </cfRule>
  </conditionalFormatting>
  <conditionalFormatting sqref="F4:K8">
    <cfRule type="colorScale" priority="103">
      <colorScale>
        <cfvo type="min"/>
        <cfvo type="percentile" val="50"/>
        <cfvo type="max"/>
        <color rgb="FFF8696B"/>
        <color rgb="FFFFEB84"/>
        <color rgb="FF63BE7B"/>
      </colorScale>
    </cfRule>
  </conditionalFormatting>
  <conditionalFormatting sqref="AE4:AE8">
    <cfRule type="containsText" dxfId="323" priority="85" operator="containsText" text="E">
      <formula>NOT(ISERROR(SEARCH("E",AE4)))</formula>
    </cfRule>
    <cfRule type="containsText" dxfId="322" priority="86" operator="containsText" text="B">
      <formula>NOT(ISERROR(SEARCH("B",AE4)))</formula>
    </cfRule>
    <cfRule type="containsText" dxfId="321" priority="87" operator="containsText" text="A">
      <formula>NOT(ISERROR(SEARCH("A",AE4)))</formula>
    </cfRule>
  </conditionalFormatting>
  <conditionalFormatting sqref="V4:V8">
    <cfRule type="containsText" dxfId="320" priority="79" operator="containsText" text="D">
      <formula>NOT(ISERROR(SEARCH("D",V4)))</formula>
    </cfRule>
    <cfRule type="containsText" dxfId="319" priority="80" operator="containsText" text="S">
      <formula>NOT(ISERROR(SEARCH("S",V4)))</formula>
    </cfRule>
    <cfRule type="containsText" dxfId="318" priority="81" operator="containsText" text="F">
      <formula>NOT(ISERROR(SEARCH("F",V4)))</formula>
    </cfRule>
    <cfRule type="containsText" dxfId="317" priority="82" operator="containsText" text="E">
      <formula>NOT(ISERROR(SEARCH("E",V4)))</formula>
    </cfRule>
    <cfRule type="containsText" dxfId="316" priority="83" operator="containsText" text="B">
      <formula>NOT(ISERROR(SEARCH("B",V4)))</formula>
    </cfRule>
    <cfRule type="containsText" dxfId="315" priority="84" operator="containsText" text="A">
      <formula>NOT(ISERROR(SEARCH("A",V4)))</formula>
    </cfRule>
  </conditionalFormatting>
  <conditionalFormatting sqref="AB9:AC10">
    <cfRule type="containsText" dxfId="314" priority="76" operator="containsText" text="E">
      <formula>NOT(ISERROR(SEARCH("E",AB9)))</formula>
    </cfRule>
    <cfRule type="containsText" dxfId="313" priority="77" operator="containsText" text="B">
      <formula>NOT(ISERROR(SEARCH("B",AB9)))</formula>
    </cfRule>
    <cfRule type="containsText" dxfId="312" priority="78" operator="containsText" text="A">
      <formula>NOT(ISERROR(SEARCH("A",AB9)))</formula>
    </cfRule>
  </conditionalFormatting>
  <conditionalFormatting sqref="AD9:AD10">
    <cfRule type="containsText" dxfId="311" priority="73" operator="containsText" text="E">
      <formula>NOT(ISERROR(SEARCH("E",AD9)))</formula>
    </cfRule>
    <cfRule type="containsText" dxfId="310" priority="74" operator="containsText" text="B">
      <formula>NOT(ISERROR(SEARCH("B",AD9)))</formula>
    </cfRule>
    <cfRule type="containsText" dxfId="309" priority="75" operator="containsText" text="A">
      <formula>NOT(ISERROR(SEARCH("A",AD9)))</formula>
    </cfRule>
  </conditionalFormatting>
  <conditionalFormatting sqref="F10:K10">
    <cfRule type="colorScale" priority="72">
      <colorScale>
        <cfvo type="min"/>
        <cfvo type="percentile" val="50"/>
        <cfvo type="max"/>
        <color rgb="FFF8696B"/>
        <color rgb="FFFFEB84"/>
        <color rgb="FF63BE7B"/>
      </colorScale>
    </cfRule>
  </conditionalFormatting>
  <conditionalFormatting sqref="AE9:AE10">
    <cfRule type="containsText" dxfId="308" priority="69" operator="containsText" text="E">
      <formula>NOT(ISERROR(SEARCH("E",AE9)))</formula>
    </cfRule>
    <cfRule type="containsText" dxfId="307" priority="70" operator="containsText" text="B">
      <formula>NOT(ISERROR(SEARCH("B",AE9)))</formula>
    </cfRule>
    <cfRule type="containsText" dxfId="306" priority="71" operator="containsText" text="A">
      <formula>NOT(ISERROR(SEARCH("A",AE9)))</formula>
    </cfRule>
  </conditionalFormatting>
  <conditionalFormatting sqref="V9:V10">
    <cfRule type="containsText" dxfId="305" priority="57" operator="containsText" text="D">
      <formula>NOT(ISERROR(SEARCH("D",V9)))</formula>
    </cfRule>
    <cfRule type="containsText" dxfId="304" priority="58" operator="containsText" text="S">
      <formula>NOT(ISERROR(SEARCH("S",V9)))</formula>
    </cfRule>
    <cfRule type="containsText" dxfId="303" priority="59" operator="containsText" text="F">
      <formula>NOT(ISERROR(SEARCH("F",V9)))</formula>
    </cfRule>
    <cfRule type="containsText" dxfId="302" priority="60" operator="containsText" text="E">
      <formula>NOT(ISERROR(SEARCH("E",V9)))</formula>
    </cfRule>
    <cfRule type="containsText" dxfId="301" priority="61" operator="containsText" text="B">
      <formula>NOT(ISERROR(SEARCH("B",V9)))</formula>
    </cfRule>
    <cfRule type="containsText" dxfId="300" priority="62" operator="containsText" text="A">
      <formula>NOT(ISERROR(SEARCH("A",V9)))</formula>
    </cfRule>
  </conditionalFormatting>
  <conditionalFormatting sqref="F9:K9">
    <cfRule type="colorScale" priority="56">
      <colorScale>
        <cfvo type="min"/>
        <cfvo type="percentile" val="50"/>
        <cfvo type="max"/>
        <color rgb="FFF8696B"/>
        <color rgb="FFFFEB84"/>
        <color rgb="FF63BE7B"/>
      </colorScale>
    </cfRule>
  </conditionalFormatting>
  <conditionalFormatting sqref="AB11:AC11">
    <cfRule type="containsText" dxfId="299" priority="53" operator="containsText" text="E">
      <formula>NOT(ISERROR(SEARCH("E",AB11)))</formula>
    </cfRule>
    <cfRule type="containsText" dxfId="298" priority="54" operator="containsText" text="B">
      <formula>NOT(ISERROR(SEARCH("B",AB11)))</formula>
    </cfRule>
    <cfRule type="containsText" dxfId="297" priority="55" operator="containsText" text="A">
      <formula>NOT(ISERROR(SEARCH("A",AB11)))</formula>
    </cfRule>
  </conditionalFormatting>
  <conditionalFormatting sqref="AD11">
    <cfRule type="containsText" dxfId="296" priority="50" operator="containsText" text="E">
      <formula>NOT(ISERROR(SEARCH("E",AD11)))</formula>
    </cfRule>
    <cfRule type="containsText" dxfId="295" priority="51" operator="containsText" text="B">
      <formula>NOT(ISERROR(SEARCH("B",AD11)))</formula>
    </cfRule>
    <cfRule type="containsText" dxfId="294" priority="52" operator="containsText" text="A">
      <formula>NOT(ISERROR(SEARCH("A",AD11)))</formula>
    </cfRule>
  </conditionalFormatting>
  <conditionalFormatting sqref="F11:K11">
    <cfRule type="colorScale" priority="49">
      <colorScale>
        <cfvo type="min"/>
        <cfvo type="percentile" val="50"/>
        <cfvo type="max"/>
        <color rgb="FFF8696B"/>
        <color rgb="FFFFEB84"/>
        <color rgb="FF63BE7B"/>
      </colorScale>
    </cfRule>
  </conditionalFormatting>
  <conditionalFormatting sqref="AE11">
    <cfRule type="containsText" dxfId="293" priority="46" operator="containsText" text="E">
      <formula>NOT(ISERROR(SEARCH("E",AE11)))</formula>
    </cfRule>
    <cfRule type="containsText" dxfId="292" priority="47" operator="containsText" text="B">
      <formula>NOT(ISERROR(SEARCH("B",AE11)))</formula>
    </cfRule>
    <cfRule type="containsText" dxfId="291" priority="48" operator="containsText" text="A">
      <formula>NOT(ISERROR(SEARCH("A",AE11)))</formula>
    </cfRule>
  </conditionalFormatting>
  <conditionalFormatting sqref="V11">
    <cfRule type="containsText" dxfId="290" priority="40" operator="containsText" text="D">
      <formula>NOT(ISERROR(SEARCH("D",V11)))</formula>
    </cfRule>
    <cfRule type="containsText" dxfId="289" priority="41" operator="containsText" text="S">
      <formula>NOT(ISERROR(SEARCH("S",V11)))</formula>
    </cfRule>
    <cfRule type="containsText" dxfId="288" priority="42" operator="containsText" text="F">
      <formula>NOT(ISERROR(SEARCH("F",V11)))</formula>
    </cfRule>
    <cfRule type="containsText" dxfId="287" priority="43" operator="containsText" text="E">
      <formula>NOT(ISERROR(SEARCH("E",V11)))</formula>
    </cfRule>
    <cfRule type="containsText" dxfId="286" priority="44" operator="containsText" text="B">
      <formula>NOT(ISERROR(SEARCH("B",V11)))</formula>
    </cfRule>
    <cfRule type="containsText" dxfId="285" priority="45" operator="containsText" text="A">
      <formula>NOT(ISERROR(SEARCH("A",V11)))</formula>
    </cfRule>
  </conditionalFormatting>
  <conditionalFormatting sqref="AB12:AC16">
    <cfRule type="containsText" dxfId="284" priority="37" operator="containsText" text="E">
      <formula>NOT(ISERROR(SEARCH("E",AB12)))</formula>
    </cfRule>
    <cfRule type="containsText" dxfId="283" priority="38" operator="containsText" text="B">
      <formula>NOT(ISERROR(SEARCH("B",AB12)))</formula>
    </cfRule>
    <cfRule type="containsText" dxfId="282" priority="39" operator="containsText" text="A">
      <formula>NOT(ISERROR(SEARCH("A",AB12)))</formula>
    </cfRule>
  </conditionalFormatting>
  <conditionalFormatting sqref="AD12:AD16">
    <cfRule type="containsText" dxfId="281" priority="34" operator="containsText" text="E">
      <formula>NOT(ISERROR(SEARCH("E",AD12)))</formula>
    </cfRule>
    <cfRule type="containsText" dxfId="280" priority="35" operator="containsText" text="B">
      <formula>NOT(ISERROR(SEARCH("B",AD12)))</formula>
    </cfRule>
    <cfRule type="containsText" dxfId="279" priority="36" operator="containsText" text="A">
      <formula>NOT(ISERROR(SEARCH("A",AD12)))</formula>
    </cfRule>
  </conditionalFormatting>
  <conditionalFormatting sqref="F13:K16">
    <cfRule type="colorScale" priority="33">
      <colorScale>
        <cfvo type="min"/>
        <cfvo type="percentile" val="50"/>
        <cfvo type="max"/>
        <color rgb="FFF8696B"/>
        <color rgb="FFFFEB84"/>
        <color rgb="FF63BE7B"/>
      </colorScale>
    </cfRule>
  </conditionalFormatting>
  <conditionalFormatting sqref="AE12:AE14">
    <cfRule type="containsText" dxfId="278" priority="30" operator="containsText" text="E">
      <formula>NOT(ISERROR(SEARCH("E",AE12)))</formula>
    </cfRule>
    <cfRule type="containsText" dxfId="277" priority="31" operator="containsText" text="B">
      <formula>NOT(ISERROR(SEARCH("B",AE12)))</formula>
    </cfRule>
    <cfRule type="containsText" dxfId="276" priority="32" operator="containsText" text="A">
      <formula>NOT(ISERROR(SEARCH("A",AE12)))</formula>
    </cfRule>
  </conditionalFormatting>
  <conditionalFormatting sqref="V12:V16">
    <cfRule type="containsText" dxfId="275" priority="24" operator="containsText" text="D">
      <formula>NOT(ISERROR(SEARCH("D",V12)))</formula>
    </cfRule>
    <cfRule type="containsText" dxfId="274" priority="25" operator="containsText" text="S">
      <formula>NOT(ISERROR(SEARCH("S",V12)))</formula>
    </cfRule>
    <cfRule type="containsText" dxfId="273" priority="26" operator="containsText" text="F">
      <formula>NOT(ISERROR(SEARCH("F",V12)))</formula>
    </cfRule>
    <cfRule type="containsText" dxfId="272" priority="27" operator="containsText" text="E">
      <formula>NOT(ISERROR(SEARCH("E",V12)))</formula>
    </cfRule>
    <cfRule type="containsText" dxfId="271" priority="28" operator="containsText" text="B">
      <formula>NOT(ISERROR(SEARCH("B",V12)))</formula>
    </cfRule>
    <cfRule type="containsText" dxfId="270" priority="29" operator="containsText" text="A">
      <formula>NOT(ISERROR(SEARCH("A",V12)))</formula>
    </cfRule>
  </conditionalFormatting>
  <conditionalFormatting sqref="F12:K12">
    <cfRule type="colorScale" priority="23">
      <colorScale>
        <cfvo type="min"/>
        <cfvo type="percentile" val="50"/>
        <cfvo type="max"/>
        <color rgb="FFF8696B"/>
        <color rgb="FFFFEB84"/>
        <color rgb="FF63BE7B"/>
      </colorScale>
    </cfRule>
  </conditionalFormatting>
  <conditionalFormatting sqref="AE15:AE16">
    <cfRule type="containsText" dxfId="269" priority="20" operator="containsText" text="E">
      <formula>NOT(ISERROR(SEARCH("E",AE15)))</formula>
    </cfRule>
    <cfRule type="containsText" dxfId="268" priority="21" operator="containsText" text="B">
      <formula>NOT(ISERROR(SEARCH("B",AE15)))</formula>
    </cfRule>
    <cfRule type="containsText" dxfId="267" priority="22" operator="containsText" text="A">
      <formula>NOT(ISERROR(SEARCH("A",AE15)))</formula>
    </cfRule>
  </conditionalFormatting>
  <conditionalFormatting sqref="AB17:AC20">
    <cfRule type="containsText" dxfId="266" priority="17" operator="containsText" text="E">
      <formula>NOT(ISERROR(SEARCH("E",AB17)))</formula>
    </cfRule>
    <cfRule type="containsText" dxfId="265" priority="18" operator="containsText" text="B">
      <formula>NOT(ISERROR(SEARCH("B",AB17)))</formula>
    </cfRule>
    <cfRule type="containsText" dxfId="264" priority="19" operator="containsText" text="A">
      <formula>NOT(ISERROR(SEARCH("A",AB17)))</formula>
    </cfRule>
  </conditionalFormatting>
  <conditionalFormatting sqref="AD17:AD20">
    <cfRule type="containsText" dxfId="263" priority="14" operator="containsText" text="E">
      <formula>NOT(ISERROR(SEARCH("E",AD17)))</formula>
    </cfRule>
    <cfRule type="containsText" dxfId="262" priority="15" operator="containsText" text="B">
      <formula>NOT(ISERROR(SEARCH("B",AD17)))</formula>
    </cfRule>
    <cfRule type="containsText" dxfId="261" priority="16" operator="containsText" text="A">
      <formula>NOT(ISERROR(SEARCH("A",AD17)))</formula>
    </cfRule>
  </conditionalFormatting>
  <conditionalFormatting sqref="F17:K20">
    <cfRule type="colorScale" priority="13">
      <colorScale>
        <cfvo type="min"/>
        <cfvo type="percentile" val="50"/>
        <cfvo type="max"/>
        <color rgb="FFF8696B"/>
        <color rgb="FFFFEB84"/>
        <color rgb="FF63BE7B"/>
      </colorScale>
    </cfRule>
  </conditionalFormatting>
  <conditionalFormatting sqref="V17:V20">
    <cfRule type="containsText" dxfId="260" priority="7" operator="containsText" text="D">
      <formula>NOT(ISERROR(SEARCH("D",V17)))</formula>
    </cfRule>
    <cfRule type="containsText" dxfId="259" priority="8" operator="containsText" text="S">
      <formula>NOT(ISERROR(SEARCH("S",V17)))</formula>
    </cfRule>
    <cfRule type="containsText" dxfId="258" priority="9" operator="containsText" text="F">
      <formula>NOT(ISERROR(SEARCH("F",V17)))</formula>
    </cfRule>
    <cfRule type="containsText" dxfId="257" priority="10" operator="containsText" text="E">
      <formula>NOT(ISERROR(SEARCH("E",V17)))</formula>
    </cfRule>
    <cfRule type="containsText" dxfId="256" priority="11" operator="containsText" text="B">
      <formula>NOT(ISERROR(SEARCH("B",V17)))</formula>
    </cfRule>
    <cfRule type="containsText" dxfId="255" priority="12" operator="containsText" text="A">
      <formula>NOT(ISERROR(SEARCH("A",V17)))</formula>
    </cfRule>
  </conditionalFormatting>
  <conditionalFormatting sqref="AE17:AE20">
    <cfRule type="containsText" dxfId="254" priority="1" operator="containsText" text="E">
      <formula>NOT(ISERROR(SEARCH("E",AE17)))</formula>
    </cfRule>
    <cfRule type="containsText" dxfId="253" priority="2" operator="containsText" text="B">
      <formula>NOT(ISERROR(SEARCH("B",AE17)))</formula>
    </cfRule>
    <cfRule type="containsText" dxfId="252" priority="3" operator="containsText" text="A">
      <formula>NOT(ISERROR(SEARCH("A",AE17)))</formula>
    </cfRule>
  </conditionalFormatting>
  <dataValidations count="1">
    <dataValidation type="list" allowBlank="1" showInputMessage="1" showErrorMessage="1" sqref="AE2:AE20" xr:uid="{7F07E616-5DB5-304A-B9C6-E0228E1ACBB9}">
      <formula1>"強風,外差し,イン先行,凍結防止"</formula1>
    </dataValidation>
  </dataValidations>
  <pageMargins left="0.7" right="0.7" top="0.75" bottom="0.75" header="0.3" footer="0.3"/>
  <pageSetup paperSize="9" orientation="portrait" horizontalDpi="4294967292" verticalDpi="4294967292"/>
  <ignoredErrors>
    <ignoredError sqref="L2:N3 L4:N8 L9:N10 L11:N11 L12:N16 L18:N21 L17:N1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I19"/>
  <sheetViews>
    <sheetView workbookViewId="0">
      <pane xSplit="5" ySplit="1" topLeftCell="U2" activePane="bottomRight" state="frozen"/>
      <selection activeCell="E15" sqref="E15"/>
      <selection pane="topRight" activeCell="E15" sqref="E15"/>
      <selection pane="bottomLeft" activeCell="E15" sqref="E15"/>
      <selection pane="bottomRight" activeCell="Y17" sqref="Y17:AE17"/>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56</v>
      </c>
      <c r="Q1" s="2" t="s">
        <v>28</v>
      </c>
      <c r="R1" s="2" t="s">
        <v>5</v>
      </c>
      <c r="S1" s="3" t="s">
        <v>6</v>
      </c>
      <c r="T1" s="3" t="s">
        <v>7</v>
      </c>
      <c r="U1" s="3" t="s">
        <v>8</v>
      </c>
      <c r="V1" s="4" t="s">
        <v>118</v>
      </c>
      <c r="W1" s="4" t="s">
        <v>119</v>
      </c>
      <c r="X1" s="4" t="s">
        <v>153</v>
      </c>
      <c r="Y1" s="4" t="s">
        <v>9</v>
      </c>
      <c r="Z1" s="4" t="s">
        <v>104</v>
      </c>
      <c r="AA1" s="4" t="s">
        <v>10</v>
      </c>
      <c r="AB1" s="4" t="s">
        <v>11</v>
      </c>
      <c r="AC1" s="4"/>
      <c r="AD1" s="4" t="s">
        <v>12</v>
      </c>
      <c r="AE1" s="4" t="s">
        <v>13</v>
      </c>
      <c r="AF1" s="4" t="s">
        <v>62</v>
      </c>
      <c r="AG1" s="4" t="s">
        <v>67</v>
      </c>
      <c r="AH1" s="1" t="s">
        <v>29</v>
      </c>
      <c r="AI1" s="22" t="s">
        <v>120</v>
      </c>
    </row>
    <row r="2" spans="1:35" s="5" customFormat="1">
      <c r="A2" s="6">
        <v>43835</v>
      </c>
      <c r="B2" s="25" t="s">
        <v>135</v>
      </c>
      <c r="C2" s="8" t="s">
        <v>164</v>
      </c>
      <c r="D2" s="9">
        <v>5.8356481481481481E-2</v>
      </c>
      <c r="E2" s="32" t="s">
        <v>224</v>
      </c>
      <c r="F2" s="10">
        <v>12.3</v>
      </c>
      <c r="G2" s="10">
        <v>11.3</v>
      </c>
      <c r="H2" s="10">
        <v>11.7</v>
      </c>
      <c r="I2" s="10">
        <v>12</v>
      </c>
      <c r="J2" s="10">
        <v>12</v>
      </c>
      <c r="K2" s="10">
        <v>11.8</v>
      </c>
      <c r="L2" s="10">
        <v>13.1</v>
      </c>
      <c r="M2" s="27">
        <f>SUM(F2:H2)</f>
        <v>35.299999999999997</v>
      </c>
      <c r="N2" s="27">
        <f>I2</f>
        <v>12</v>
      </c>
      <c r="O2" s="27">
        <f>SUM(J2:L2)</f>
        <v>36.9</v>
      </c>
      <c r="P2" s="28">
        <f>SUM(F2:J2)</f>
        <v>59.3</v>
      </c>
      <c r="Q2" s="11" t="s">
        <v>162</v>
      </c>
      <c r="R2" s="11" t="s">
        <v>163</v>
      </c>
      <c r="S2" s="13" t="s">
        <v>225</v>
      </c>
      <c r="T2" s="13" t="s">
        <v>165</v>
      </c>
      <c r="U2" s="13" t="s">
        <v>226</v>
      </c>
      <c r="V2" s="12">
        <v>4.2</v>
      </c>
      <c r="W2" s="12">
        <v>4.7</v>
      </c>
      <c r="X2" s="11" t="s">
        <v>156</v>
      </c>
      <c r="Y2" s="8">
        <v>0.5</v>
      </c>
      <c r="Z2" s="11" t="s">
        <v>430</v>
      </c>
      <c r="AA2" s="11">
        <v>0.9</v>
      </c>
      <c r="AB2" s="11">
        <v>-0.4</v>
      </c>
      <c r="AC2" s="11"/>
      <c r="AD2" s="11" t="s">
        <v>433</v>
      </c>
      <c r="AE2" s="11" t="s">
        <v>434</v>
      </c>
      <c r="AF2" s="11" t="s">
        <v>154</v>
      </c>
      <c r="AG2" s="8" t="s">
        <v>171</v>
      </c>
      <c r="AH2" s="8" t="s">
        <v>223</v>
      </c>
      <c r="AI2" s="31" t="s">
        <v>227</v>
      </c>
    </row>
    <row r="3" spans="1:35" s="5" customFormat="1">
      <c r="A3" s="6">
        <v>44205</v>
      </c>
      <c r="B3" s="25" t="s">
        <v>242</v>
      </c>
      <c r="C3" s="8" t="s">
        <v>164</v>
      </c>
      <c r="D3" s="9">
        <v>5.9791666666666667E-2</v>
      </c>
      <c r="E3" s="32" t="s">
        <v>262</v>
      </c>
      <c r="F3" s="10">
        <v>12.3</v>
      </c>
      <c r="G3" s="10">
        <v>10.9</v>
      </c>
      <c r="H3" s="10">
        <v>11.7</v>
      </c>
      <c r="I3" s="10">
        <v>12.7</v>
      </c>
      <c r="J3" s="10">
        <v>13.2</v>
      </c>
      <c r="K3" s="10">
        <v>13</v>
      </c>
      <c r="L3" s="10">
        <v>12.8</v>
      </c>
      <c r="M3" s="27">
        <f t="shared" ref="M3:M8" si="0">SUM(F3:H3)</f>
        <v>34.900000000000006</v>
      </c>
      <c r="N3" s="27">
        <f t="shared" ref="N3:N8" si="1">I3</f>
        <v>12.7</v>
      </c>
      <c r="O3" s="27">
        <f t="shared" ref="O3:O8" si="2">SUM(J3:L3)</f>
        <v>39</v>
      </c>
      <c r="P3" s="28">
        <f t="shared" ref="P3:P8" si="3">SUM(F3:J3)</f>
        <v>60.800000000000011</v>
      </c>
      <c r="Q3" s="11" t="s">
        <v>263</v>
      </c>
      <c r="R3" s="11" t="s">
        <v>261</v>
      </c>
      <c r="S3" s="13" t="s">
        <v>264</v>
      </c>
      <c r="T3" s="13" t="s">
        <v>265</v>
      </c>
      <c r="U3" s="13" t="s">
        <v>266</v>
      </c>
      <c r="V3" s="12">
        <v>2.1</v>
      </c>
      <c r="W3" s="12">
        <v>2.7</v>
      </c>
      <c r="X3" s="11" t="s">
        <v>314</v>
      </c>
      <c r="Y3" s="8">
        <v>0.3</v>
      </c>
      <c r="Z3" s="11" t="s">
        <v>430</v>
      </c>
      <c r="AA3" s="11">
        <v>0.5</v>
      </c>
      <c r="AB3" s="11">
        <v>-0.2</v>
      </c>
      <c r="AC3" s="11"/>
      <c r="AD3" s="11" t="s">
        <v>434</v>
      </c>
      <c r="AE3" s="11" t="s">
        <v>434</v>
      </c>
      <c r="AF3" s="11" t="s">
        <v>156</v>
      </c>
      <c r="AG3" s="8" t="s">
        <v>171</v>
      </c>
      <c r="AH3" s="8" t="s">
        <v>267</v>
      </c>
      <c r="AI3" s="31" t="s">
        <v>268</v>
      </c>
    </row>
    <row r="4" spans="1:35" s="5" customFormat="1">
      <c r="A4" s="6">
        <v>44205</v>
      </c>
      <c r="B4" s="25" t="s">
        <v>243</v>
      </c>
      <c r="C4" s="8" t="s">
        <v>164</v>
      </c>
      <c r="D4" s="9">
        <v>5.8414351851851849E-2</v>
      </c>
      <c r="E4" s="32" t="s">
        <v>306</v>
      </c>
      <c r="F4" s="10">
        <v>12</v>
      </c>
      <c r="G4" s="10">
        <v>10.6</v>
      </c>
      <c r="H4" s="10">
        <v>11.4</v>
      </c>
      <c r="I4" s="10">
        <v>12.3</v>
      </c>
      <c r="J4" s="10">
        <v>12.6</v>
      </c>
      <c r="K4" s="10">
        <v>12.9</v>
      </c>
      <c r="L4" s="10">
        <v>12.9</v>
      </c>
      <c r="M4" s="27">
        <f t="shared" si="0"/>
        <v>34</v>
      </c>
      <c r="N4" s="27">
        <f t="shared" si="1"/>
        <v>12.3</v>
      </c>
      <c r="O4" s="27">
        <f t="shared" si="2"/>
        <v>38.4</v>
      </c>
      <c r="P4" s="28">
        <f t="shared" si="3"/>
        <v>58.9</v>
      </c>
      <c r="Q4" s="11" t="s">
        <v>263</v>
      </c>
      <c r="R4" s="11" t="s">
        <v>261</v>
      </c>
      <c r="S4" s="13" t="s">
        <v>307</v>
      </c>
      <c r="T4" s="13" t="s">
        <v>308</v>
      </c>
      <c r="U4" s="13" t="s">
        <v>309</v>
      </c>
      <c r="V4" s="12">
        <v>2.1</v>
      </c>
      <c r="W4" s="12">
        <v>2.7</v>
      </c>
      <c r="X4" s="11" t="s">
        <v>314</v>
      </c>
      <c r="Y4" s="8">
        <v>-0.4</v>
      </c>
      <c r="Z4" s="11" t="s">
        <v>430</v>
      </c>
      <c r="AA4" s="11">
        <v>-0.2</v>
      </c>
      <c r="AB4" s="11">
        <v>-0.2</v>
      </c>
      <c r="AC4" s="11"/>
      <c r="AD4" s="11" t="s">
        <v>432</v>
      </c>
      <c r="AE4" s="11" t="s">
        <v>432</v>
      </c>
      <c r="AF4" s="11" t="s">
        <v>154</v>
      </c>
      <c r="AG4" s="8" t="s">
        <v>171</v>
      </c>
      <c r="AH4" s="8" t="s">
        <v>311</v>
      </c>
      <c r="AI4" s="31" t="s">
        <v>310</v>
      </c>
    </row>
    <row r="5" spans="1:35" s="5" customFormat="1">
      <c r="A5" s="6">
        <v>44206</v>
      </c>
      <c r="B5" s="25" t="s">
        <v>244</v>
      </c>
      <c r="C5" s="8" t="s">
        <v>164</v>
      </c>
      <c r="D5" s="9">
        <v>5.9768518518518519E-2</v>
      </c>
      <c r="E5" s="32" t="s">
        <v>321</v>
      </c>
      <c r="F5" s="10">
        <v>12.2</v>
      </c>
      <c r="G5" s="10">
        <v>11</v>
      </c>
      <c r="H5" s="10">
        <v>11.7</v>
      </c>
      <c r="I5" s="10">
        <v>12.6</v>
      </c>
      <c r="J5" s="10">
        <v>13.4</v>
      </c>
      <c r="K5" s="10">
        <v>12.9</v>
      </c>
      <c r="L5" s="10">
        <v>12.6</v>
      </c>
      <c r="M5" s="27">
        <f t="shared" si="0"/>
        <v>34.9</v>
      </c>
      <c r="N5" s="27">
        <f t="shared" si="1"/>
        <v>12.6</v>
      </c>
      <c r="O5" s="27">
        <f t="shared" si="2"/>
        <v>38.9</v>
      </c>
      <c r="P5" s="28">
        <f t="shared" si="3"/>
        <v>60.9</v>
      </c>
      <c r="Q5" s="11" t="s">
        <v>263</v>
      </c>
      <c r="R5" s="11" t="s">
        <v>261</v>
      </c>
      <c r="S5" s="13" t="s">
        <v>322</v>
      </c>
      <c r="T5" s="13" t="s">
        <v>323</v>
      </c>
      <c r="U5" s="13" t="s">
        <v>324</v>
      </c>
      <c r="V5" s="12">
        <v>2</v>
      </c>
      <c r="W5" s="12">
        <v>3.1</v>
      </c>
      <c r="X5" s="11" t="s">
        <v>314</v>
      </c>
      <c r="Y5" s="8">
        <v>0.1</v>
      </c>
      <c r="Z5" s="11" t="s">
        <v>430</v>
      </c>
      <c r="AA5" s="11">
        <v>0.3</v>
      </c>
      <c r="AB5" s="11">
        <v>-0.2</v>
      </c>
      <c r="AC5" s="11"/>
      <c r="AD5" s="11" t="s">
        <v>434</v>
      </c>
      <c r="AE5" s="11" t="s">
        <v>434</v>
      </c>
      <c r="AF5" s="11" t="s">
        <v>156</v>
      </c>
      <c r="AG5" s="8" t="s">
        <v>171</v>
      </c>
      <c r="AH5" s="8" t="s">
        <v>422</v>
      </c>
      <c r="AI5" s="31" t="s">
        <v>423</v>
      </c>
    </row>
    <row r="6" spans="1:35" s="5" customFormat="1">
      <c r="A6" s="6">
        <v>44206</v>
      </c>
      <c r="B6" s="25" t="s">
        <v>245</v>
      </c>
      <c r="C6" s="8" t="s">
        <v>164</v>
      </c>
      <c r="D6" s="9">
        <v>6.1134259259259256E-2</v>
      </c>
      <c r="E6" s="32" t="s">
        <v>336</v>
      </c>
      <c r="F6" s="10">
        <v>12.6</v>
      </c>
      <c r="G6" s="10">
        <v>11.5</v>
      </c>
      <c r="H6" s="10">
        <v>12.6</v>
      </c>
      <c r="I6" s="10">
        <v>13.6</v>
      </c>
      <c r="J6" s="10">
        <v>13.6</v>
      </c>
      <c r="K6" s="10">
        <v>12</v>
      </c>
      <c r="L6" s="10">
        <v>12.3</v>
      </c>
      <c r="M6" s="27">
        <f t="shared" si="0"/>
        <v>36.700000000000003</v>
      </c>
      <c r="N6" s="27">
        <f t="shared" si="1"/>
        <v>13.6</v>
      </c>
      <c r="O6" s="27">
        <f t="shared" si="2"/>
        <v>37.900000000000006</v>
      </c>
      <c r="P6" s="28">
        <f t="shared" si="3"/>
        <v>63.900000000000006</v>
      </c>
      <c r="Q6" s="11" t="s">
        <v>334</v>
      </c>
      <c r="R6" s="11" t="s">
        <v>335</v>
      </c>
      <c r="S6" s="13" t="s">
        <v>337</v>
      </c>
      <c r="T6" s="13" t="s">
        <v>165</v>
      </c>
      <c r="U6" s="13" t="s">
        <v>338</v>
      </c>
      <c r="V6" s="12">
        <v>2</v>
      </c>
      <c r="W6" s="12">
        <v>3.1</v>
      </c>
      <c r="X6" s="11" t="s">
        <v>314</v>
      </c>
      <c r="Y6" s="8">
        <v>1.7</v>
      </c>
      <c r="Z6" s="11">
        <v>-0.3</v>
      </c>
      <c r="AA6" s="11">
        <v>1.6</v>
      </c>
      <c r="AB6" s="11">
        <v>-0.2</v>
      </c>
      <c r="AC6" s="11"/>
      <c r="AD6" s="11" t="s">
        <v>433</v>
      </c>
      <c r="AE6" s="11" t="s">
        <v>432</v>
      </c>
      <c r="AF6" s="11" t="s">
        <v>154</v>
      </c>
      <c r="AG6" s="8" t="s">
        <v>171</v>
      </c>
      <c r="AH6" s="8" t="s">
        <v>418</v>
      </c>
      <c r="AI6" s="31" t="s">
        <v>419</v>
      </c>
    </row>
    <row r="7" spans="1:35" s="5" customFormat="1">
      <c r="A7" s="6">
        <v>44207</v>
      </c>
      <c r="B7" s="25" t="s">
        <v>246</v>
      </c>
      <c r="C7" s="8" t="s">
        <v>164</v>
      </c>
      <c r="D7" s="9">
        <v>5.8344907407407408E-2</v>
      </c>
      <c r="E7" s="32" t="s">
        <v>378</v>
      </c>
      <c r="F7" s="10">
        <v>12.2</v>
      </c>
      <c r="G7" s="10">
        <v>10.7</v>
      </c>
      <c r="H7" s="10">
        <v>10.9</v>
      </c>
      <c r="I7" s="10">
        <v>12.1</v>
      </c>
      <c r="J7" s="10">
        <v>12.7</v>
      </c>
      <c r="K7" s="10">
        <v>13</v>
      </c>
      <c r="L7" s="10">
        <v>12.5</v>
      </c>
      <c r="M7" s="27">
        <f t="shared" si="0"/>
        <v>33.799999999999997</v>
      </c>
      <c r="N7" s="27">
        <f t="shared" si="1"/>
        <v>12.1</v>
      </c>
      <c r="O7" s="27">
        <f t="shared" si="2"/>
        <v>38.200000000000003</v>
      </c>
      <c r="P7" s="28">
        <f t="shared" si="3"/>
        <v>58.599999999999994</v>
      </c>
      <c r="Q7" s="11" t="s">
        <v>263</v>
      </c>
      <c r="R7" s="11" t="s">
        <v>261</v>
      </c>
      <c r="S7" s="13" t="s">
        <v>371</v>
      </c>
      <c r="T7" s="13" t="s">
        <v>225</v>
      </c>
      <c r="U7" s="13" t="s">
        <v>379</v>
      </c>
      <c r="V7" s="12">
        <v>2</v>
      </c>
      <c r="W7" s="12">
        <v>3</v>
      </c>
      <c r="X7" s="11" t="s">
        <v>314</v>
      </c>
      <c r="Y7" s="8">
        <v>-0.3</v>
      </c>
      <c r="Z7" s="11" t="s">
        <v>430</v>
      </c>
      <c r="AA7" s="11">
        <v>-0.1</v>
      </c>
      <c r="AB7" s="11">
        <v>-0.2</v>
      </c>
      <c r="AC7" s="11"/>
      <c r="AD7" s="11" t="s">
        <v>432</v>
      </c>
      <c r="AE7" s="11" t="s">
        <v>431</v>
      </c>
      <c r="AF7" s="11" t="s">
        <v>154</v>
      </c>
      <c r="AG7" s="8" t="s">
        <v>171</v>
      </c>
      <c r="AH7" s="8" t="s">
        <v>396</v>
      </c>
      <c r="AI7" s="31" t="s">
        <v>397</v>
      </c>
    </row>
    <row r="8" spans="1:35" s="5" customFormat="1">
      <c r="A8" s="6">
        <v>44207</v>
      </c>
      <c r="B8" s="25" t="s">
        <v>247</v>
      </c>
      <c r="C8" s="8" t="s">
        <v>164</v>
      </c>
      <c r="D8" s="9">
        <v>5.768518518518518E-2</v>
      </c>
      <c r="E8" s="33" t="s">
        <v>383</v>
      </c>
      <c r="F8" s="10">
        <v>12.2</v>
      </c>
      <c r="G8" s="10">
        <v>10.8</v>
      </c>
      <c r="H8" s="10">
        <v>11.5</v>
      </c>
      <c r="I8" s="10">
        <v>12</v>
      </c>
      <c r="J8" s="10">
        <v>12.5</v>
      </c>
      <c r="K8" s="10">
        <v>12</v>
      </c>
      <c r="L8" s="10">
        <v>12.4</v>
      </c>
      <c r="M8" s="27">
        <f t="shared" si="0"/>
        <v>34.5</v>
      </c>
      <c r="N8" s="27">
        <f t="shared" si="1"/>
        <v>12</v>
      </c>
      <c r="O8" s="27">
        <f t="shared" si="2"/>
        <v>36.9</v>
      </c>
      <c r="P8" s="28">
        <f t="shared" si="3"/>
        <v>59</v>
      </c>
      <c r="Q8" s="11" t="s">
        <v>162</v>
      </c>
      <c r="R8" s="11" t="s">
        <v>382</v>
      </c>
      <c r="S8" s="13" t="s">
        <v>384</v>
      </c>
      <c r="T8" s="13" t="s">
        <v>385</v>
      </c>
      <c r="U8" s="13" t="s">
        <v>360</v>
      </c>
      <c r="V8" s="12">
        <v>2</v>
      </c>
      <c r="W8" s="12">
        <v>3</v>
      </c>
      <c r="X8" s="11" t="s">
        <v>314</v>
      </c>
      <c r="Y8" s="8">
        <v>0.2</v>
      </c>
      <c r="Z8" s="11" t="s">
        <v>430</v>
      </c>
      <c r="AA8" s="11">
        <v>0.4</v>
      </c>
      <c r="AB8" s="11">
        <v>-0.2</v>
      </c>
      <c r="AC8" s="11"/>
      <c r="AD8" s="11" t="s">
        <v>434</v>
      </c>
      <c r="AE8" s="11" t="s">
        <v>434</v>
      </c>
      <c r="AF8" s="11" t="s">
        <v>156</v>
      </c>
      <c r="AG8" s="8" t="s">
        <v>171</v>
      </c>
      <c r="AH8" s="8" t="s">
        <v>388</v>
      </c>
      <c r="AI8" s="31" t="s">
        <v>389</v>
      </c>
    </row>
    <row r="9" spans="1:35" s="5" customFormat="1">
      <c r="A9" s="6">
        <v>44212</v>
      </c>
      <c r="B9" s="25" t="s">
        <v>242</v>
      </c>
      <c r="C9" s="8" t="s">
        <v>164</v>
      </c>
      <c r="D9" s="9">
        <v>5.9131944444444445E-2</v>
      </c>
      <c r="E9" s="33" t="s">
        <v>450</v>
      </c>
      <c r="F9" s="10">
        <v>12.5</v>
      </c>
      <c r="G9" s="10">
        <v>11.1</v>
      </c>
      <c r="H9" s="10">
        <v>11.1</v>
      </c>
      <c r="I9" s="10">
        <v>12.3</v>
      </c>
      <c r="J9" s="10">
        <v>12.9</v>
      </c>
      <c r="K9" s="10">
        <v>12.8</v>
      </c>
      <c r="L9" s="10">
        <v>13.2</v>
      </c>
      <c r="M9" s="27">
        <f t="shared" ref="M9:M15" si="4">SUM(F9:H9)</f>
        <v>34.700000000000003</v>
      </c>
      <c r="N9" s="27">
        <f t="shared" ref="N9:N15" si="5">I9</f>
        <v>12.3</v>
      </c>
      <c r="O9" s="27">
        <f t="shared" ref="O9:O15" si="6">SUM(J9:L9)</f>
        <v>38.900000000000006</v>
      </c>
      <c r="P9" s="28">
        <f t="shared" ref="P9:P15" si="7">SUM(F9:J9)</f>
        <v>59.9</v>
      </c>
      <c r="Q9" s="11" t="s">
        <v>263</v>
      </c>
      <c r="R9" s="11" t="s">
        <v>449</v>
      </c>
      <c r="S9" s="13" t="s">
        <v>451</v>
      </c>
      <c r="T9" s="13" t="s">
        <v>452</v>
      </c>
      <c r="U9" s="13" t="s">
        <v>307</v>
      </c>
      <c r="V9" s="12">
        <v>2.4</v>
      </c>
      <c r="W9" s="12">
        <v>2.8</v>
      </c>
      <c r="X9" s="11" t="s">
        <v>314</v>
      </c>
      <c r="Y9" s="8">
        <v>-0.4</v>
      </c>
      <c r="Z9" s="11" t="s">
        <v>430</v>
      </c>
      <c r="AA9" s="11">
        <v>-0.2</v>
      </c>
      <c r="AB9" s="11">
        <v>-0.2</v>
      </c>
      <c r="AC9" s="11"/>
      <c r="AD9" s="11" t="s">
        <v>432</v>
      </c>
      <c r="AE9" s="11" t="s">
        <v>432</v>
      </c>
      <c r="AF9" s="11" t="s">
        <v>154</v>
      </c>
      <c r="AG9" s="8"/>
      <c r="AH9" s="8" t="s">
        <v>525</v>
      </c>
      <c r="AI9" s="31" t="s">
        <v>526</v>
      </c>
    </row>
    <row r="10" spans="1:35" s="5" customFormat="1">
      <c r="A10" s="6">
        <v>44212</v>
      </c>
      <c r="B10" s="25" t="s">
        <v>439</v>
      </c>
      <c r="C10" s="8" t="s">
        <v>164</v>
      </c>
      <c r="D10" s="9">
        <v>5.8402777777777776E-2</v>
      </c>
      <c r="E10" s="33" t="s">
        <v>455</v>
      </c>
      <c r="F10" s="10">
        <v>12.3</v>
      </c>
      <c r="G10" s="10">
        <v>11.2</v>
      </c>
      <c r="H10" s="10">
        <v>11.7</v>
      </c>
      <c r="I10" s="10">
        <v>12</v>
      </c>
      <c r="J10" s="10">
        <v>12.5</v>
      </c>
      <c r="K10" s="10">
        <v>12.4</v>
      </c>
      <c r="L10" s="10">
        <v>12.5</v>
      </c>
      <c r="M10" s="27">
        <f t="shared" si="4"/>
        <v>35.200000000000003</v>
      </c>
      <c r="N10" s="27">
        <f t="shared" si="5"/>
        <v>12</v>
      </c>
      <c r="O10" s="27">
        <f t="shared" si="6"/>
        <v>37.4</v>
      </c>
      <c r="P10" s="28">
        <f t="shared" si="7"/>
        <v>59.7</v>
      </c>
      <c r="Q10" s="11" t="s">
        <v>162</v>
      </c>
      <c r="R10" s="11" t="s">
        <v>163</v>
      </c>
      <c r="S10" s="13" t="s">
        <v>446</v>
      </c>
      <c r="T10" s="13" t="s">
        <v>447</v>
      </c>
      <c r="U10" s="13" t="s">
        <v>456</v>
      </c>
      <c r="V10" s="12">
        <v>2.4</v>
      </c>
      <c r="W10" s="12">
        <v>2.8</v>
      </c>
      <c r="X10" s="11" t="s">
        <v>314</v>
      </c>
      <c r="Y10" s="8">
        <v>-0.9</v>
      </c>
      <c r="Z10" s="11" t="s">
        <v>430</v>
      </c>
      <c r="AA10" s="11">
        <v>-0.7</v>
      </c>
      <c r="AB10" s="11">
        <v>-0.2</v>
      </c>
      <c r="AC10" s="11"/>
      <c r="AD10" s="11" t="s">
        <v>431</v>
      </c>
      <c r="AE10" s="11" t="s">
        <v>432</v>
      </c>
      <c r="AF10" s="11" t="s">
        <v>444</v>
      </c>
      <c r="AG10" s="8"/>
      <c r="AH10" s="8" t="s">
        <v>501</v>
      </c>
      <c r="AI10" s="31" t="s">
        <v>502</v>
      </c>
    </row>
    <row r="11" spans="1:35" s="5" customFormat="1">
      <c r="A11" s="6">
        <v>44212</v>
      </c>
      <c r="B11" s="25" t="s">
        <v>135</v>
      </c>
      <c r="C11" s="8" t="s">
        <v>164</v>
      </c>
      <c r="D11" s="9">
        <v>5.8344907407407408E-2</v>
      </c>
      <c r="E11" s="33" t="s">
        <v>468</v>
      </c>
      <c r="F11" s="10">
        <v>12.3</v>
      </c>
      <c r="G11" s="10">
        <v>11</v>
      </c>
      <c r="H11" s="10">
        <v>11.3</v>
      </c>
      <c r="I11" s="10">
        <v>12</v>
      </c>
      <c r="J11" s="10">
        <v>12.1</v>
      </c>
      <c r="K11" s="10">
        <v>12.3</v>
      </c>
      <c r="L11" s="10">
        <v>13.1</v>
      </c>
      <c r="M11" s="27">
        <f t="shared" si="4"/>
        <v>34.6</v>
      </c>
      <c r="N11" s="27">
        <f t="shared" si="5"/>
        <v>12</v>
      </c>
      <c r="O11" s="27">
        <f t="shared" si="6"/>
        <v>37.5</v>
      </c>
      <c r="P11" s="28">
        <f t="shared" si="7"/>
        <v>58.7</v>
      </c>
      <c r="Q11" s="11" t="s">
        <v>162</v>
      </c>
      <c r="R11" s="11" t="s">
        <v>163</v>
      </c>
      <c r="S11" s="13" t="s">
        <v>469</v>
      </c>
      <c r="T11" s="13" t="s">
        <v>371</v>
      </c>
      <c r="U11" s="13" t="s">
        <v>470</v>
      </c>
      <c r="V11" s="12">
        <v>2.4</v>
      </c>
      <c r="W11" s="12">
        <v>2.8</v>
      </c>
      <c r="X11" s="11" t="s">
        <v>314</v>
      </c>
      <c r="Y11" s="8">
        <v>0.4</v>
      </c>
      <c r="Z11" s="11" t="s">
        <v>430</v>
      </c>
      <c r="AA11" s="11">
        <v>0.6</v>
      </c>
      <c r="AB11" s="11">
        <v>-0.2</v>
      </c>
      <c r="AC11" s="11"/>
      <c r="AD11" s="11" t="s">
        <v>434</v>
      </c>
      <c r="AE11" s="11" t="s">
        <v>434</v>
      </c>
      <c r="AF11" s="11" t="s">
        <v>154</v>
      </c>
      <c r="AG11" s="8"/>
      <c r="AH11" s="8" t="s">
        <v>517</v>
      </c>
      <c r="AI11" s="31" t="s">
        <v>518</v>
      </c>
    </row>
    <row r="12" spans="1:35" s="5" customFormat="1">
      <c r="A12" s="6">
        <v>44213</v>
      </c>
      <c r="B12" s="34" t="s">
        <v>242</v>
      </c>
      <c r="C12" s="8" t="s">
        <v>164</v>
      </c>
      <c r="D12" s="9">
        <v>5.9768518518518519E-2</v>
      </c>
      <c r="E12" s="33" t="s">
        <v>477</v>
      </c>
      <c r="F12" s="10">
        <v>12.4</v>
      </c>
      <c r="G12" s="10">
        <v>11</v>
      </c>
      <c r="H12" s="10">
        <v>11.5</v>
      </c>
      <c r="I12" s="10">
        <v>12.4</v>
      </c>
      <c r="J12" s="10">
        <v>12.8</v>
      </c>
      <c r="K12" s="10">
        <v>12.9</v>
      </c>
      <c r="L12" s="10">
        <v>13.4</v>
      </c>
      <c r="M12" s="27">
        <f t="shared" si="4"/>
        <v>34.9</v>
      </c>
      <c r="N12" s="27">
        <f t="shared" si="5"/>
        <v>12.4</v>
      </c>
      <c r="O12" s="27">
        <f t="shared" si="6"/>
        <v>39.1</v>
      </c>
      <c r="P12" s="28">
        <f t="shared" si="7"/>
        <v>60.099999999999994</v>
      </c>
      <c r="Q12" s="11" t="s">
        <v>263</v>
      </c>
      <c r="R12" s="11" t="s">
        <v>261</v>
      </c>
      <c r="S12" s="13" t="s">
        <v>478</v>
      </c>
      <c r="T12" s="13" t="s">
        <v>479</v>
      </c>
      <c r="U12" s="13" t="s">
        <v>480</v>
      </c>
      <c r="V12" s="12">
        <v>2.4</v>
      </c>
      <c r="W12" s="12">
        <v>2.9</v>
      </c>
      <c r="X12" s="11" t="s">
        <v>314</v>
      </c>
      <c r="Y12" s="8">
        <v>0.1</v>
      </c>
      <c r="Z12" s="11" t="s">
        <v>430</v>
      </c>
      <c r="AA12" s="11">
        <v>0.3</v>
      </c>
      <c r="AB12" s="11">
        <v>-0.2</v>
      </c>
      <c r="AC12" s="11"/>
      <c r="AD12" s="11" t="s">
        <v>434</v>
      </c>
      <c r="AE12" s="11" t="s">
        <v>434</v>
      </c>
      <c r="AF12" s="11" t="s">
        <v>156</v>
      </c>
      <c r="AG12" s="8"/>
      <c r="AH12" s="8" t="s">
        <v>535</v>
      </c>
      <c r="AI12" s="31" t="s">
        <v>536</v>
      </c>
    </row>
    <row r="13" spans="1:35" s="5" customFormat="1">
      <c r="A13" s="6">
        <v>44213</v>
      </c>
      <c r="B13" s="25" t="s">
        <v>243</v>
      </c>
      <c r="C13" s="8" t="s">
        <v>164</v>
      </c>
      <c r="D13" s="9">
        <v>5.9062499999999997E-2</v>
      </c>
      <c r="E13" s="33" t="s">
        <v>487</v>
      </c>
      <c r="F13" s="10">
        <v>12.4</v>
      </c>
      <c r="G13" s="10">
        <v>10.9</v>
      </c>
      <c r="H13" s="10">
        <v>11.5</v>
      </c>
      <c r="I13" s="10">
        <v>12.4</v>
      </c>
      <c r="J13" s="10">
        <v>12.7</v>
      </c>
      <c r="K13" s="10">
        <v>12.3</v>
      </c>
      <c r="L13" s="10">
        <v>13.1</v>
      </c>
      <c r="M13" s="27">
        <f t="shared" si="4"/>
        <v>34.799999999999997</v>
      </c>
      <c r="N13" s="27">
        <f t="shared" si="5"/>
        <v>12.4</v>
      </c>
      <c r="O13" s="27">
        <f t="shared" si="6"/>
        <v>38.1</v>
      </c>
      <c r="P13" s="28">
        <f t="shared" si="7"/>
        <v>59.899999999999991</v>
      </c>
      <c r="Q13" s="11" t="s">
        <v>263</v>
      </c>
      <c r="R13" s="11" t="s">
        <v>261</v>
      </c>
      <c r="S13" s="13" t="s">
        <v>165</v>
      </c>
      <c r="T13" s="13" t="s">
        <v>265</v>
      </c>
      <c r="U13" s="13" t="s">
        <v>488</v>
      </c>
      <c r="V13" s="12">
        <v>2.4</v>
      </c>
      <c r="W13" s="12">
        <v>2.9</v>
      </c>
      <c r="X13" s="11" t="s">
        <v>314</v>
      </c>
      <c r="Y13" s="8">
        <v>0.2</v>
      </c>
      <c r="Z13" s="11" t="s">
        <v>430</v>
      </c>
      <c r="AA13" s="11">
        <v>0.4</v>
      </c>
      <c r="AB13" s="11">
        <v>-0.2</v>
      </c>
      <c r="AC13" s="11"/>
      <c r="AD13" s="11" t="s">
        <v>434</v>
      </c>
      <c r="AE13" s="11" t="s">
        <v>434</v>
      </c>
      <c r="AF13" s="11" t="s">
        <v>156</v>
      </c>
      <c r="AG13" s="8"/>
      <c r="AH13" s="8" t="s">
        <v>521</v>
      </c>
      <c r="AI13" s="31" t="s">
        <v>522</v>
      </c>
    </row>
    <row r="14" spans="1:35" s="5" customFormat="1">
      <c r="A14" s="6">
        <v>44219</v>
      </c>
      <c r="B14" s="25" t="s">
        <v>246</v>
      </c>
      <c r="C14" s="8" t="s">
        <v>572</v>
      </c>
      <c r="D14" s="9">
        <v>5.7708333333333334E-2</v>
      </c>
      <c r="E14" s="33" t="s">
        <v>571</v>
      </c>
      <c r="F14" s="10">
        <v>12.2</v>
      </c>
      <c r="G14" s="10">
        <v>10.8</v>
      </c>
      <c r="H14" s="10">
        <v>11.2</v>
      </c>
      <c r="I14" s="10">
        <v>11.9</v>
      </c>
      <c r="J14" s="10">
        <v>12.5</v>
      </c>
      <c r="K14" s="10">
        <v>12.2</v>
      </c>
      <c r="L14" s="10">
        <v>12.8</v>
      </c>
      <c r="M14" s="27">
        <f t="shared" si="4"/>
        <v>34.200000000000003</v>
      </c>
      <c r="N14" s="27">
        <f t="shared" si="5"/>
        <v>11.9</v>
      </c>
      <c r="O14" s="27">
        <f t="shared" si="6"/>
        <v>37.5</v>
      </c>
      <c r="P14" s="28">
        <f t="shared" si="7"/>
        <v>58.6</v>
      </c>
      <c r="Q14" s="11" t="s">
        <v>263</v>
      </c>
      <c r="R14" s="11" t="s">
        <v>163</v>
      </c>
      <c r="S14" s="13" t="s">
        <v>573</v>
      </c>
      <c r="T14" s="13" t="s">
        <v>307</v>
      </c>
      <c r="U14" s="13" t="s">
        <v>265</v>
      </c>
      <c r="V14" s="12">
        <v>2.1</v>
      </c>
      <c r="W14" s="12">
        <v>2.2999999999999998</v>
      </c>
      <c r="X14" s="11" t="s">
        <v>444</v>
      </c>
      <c r="Y14" s="8">
        <v>-0.8</v>
      </c>
      <c r="Z14" s="11" t="s">
        <v>430</v>
      </c>
      <c r="AA14" s="11">
        <v>0.4</v>
      </c>
      <c r="AB14" s="11">
        <v>-1.2</v>
      </c>
      <c r="AC14" s="11"/>
      <c r="AD14" s="11" t="s">
        <v>434</v>
      </c>
      <c r="AE14" s="11" t="s">
        <v>434</v>
      </c>
      <c r="AF14" s="11" t="s">
        <v>156</v>
      </c>
      <c r="AG14" s="8"/>
      <c r="AH14" s="8" t="s">
        <v>618</v>
      </c>
      <c r="AI14" s="31" t="s">
        <v>619</v>
      </c>
    </row>
    <row r="15" spans="1:35" s="5" customFormat="1">
      <c r="A15" s="6">
        <v>44220</v>
      </c>
      <c r="B15" s="25" t="s">
        <v>242</v>
      </c>
      <c r="C15" s="8" t="s">
        <v>582</v>
      </c>
      <c r="D15" s="9">
        <v>5.8414351851851849E-2</v>
      </c>
      <c r="E15" s="33" t="s">
        <v>583</v>
      </c>
      <c r="F15" s="10">
        <v>12.3</v>
      </c>
      <c r="G15" s="10">
        <v>10.8</v>
      </c>
      <c r="H15" s="10">
        <v>11.4</v>
      </c>
      <c r="I15" s="10">
        <v>12.5</v>
      </c>
      <c r="J15" s="10">
        <v>12.6</v>
      </c>
      <c r="K15" s="10">
        <v>12.2</v>
      </c>
      <c r="L15" s="10">
        <v>12.9</v>
      </c>
      <c r="M15" s="27">
        <f t="shared" si="4"/>
        <v>34.5</v>
      </c>
      <c r="N15" s="27">
        <f t="shared" si="5"/>
        <v>12.5</v>
      </c>
      <c r="O15" s="27">
        <f t="shared" si="6"/>
        <v>37.699999999999996</v>
      </c>
      <c r="P15" s="28">
        <f t="shared" si="7"/>
        <v>59.6</v>
      </c>
      <c r="Q15" s="11" t="s">
        <v>263</v>
      </c>
      <c r="R15" s="11" t="s">
        <v>163</v>
      </c>
      <c r="S15" s="13" t="s">
        <v>584</v>
      </c>
      <c r="T15" s="13" t="s">
        <v>370</v>
      </c>
      <c r="U15" s="13" t="s">
        <v>338</v>
      </c>
      <c r="V15" s="12">
        <v>14.4</v>
      </c>
      <c r="W15" s="12">
        <v>15</v>
      </c>
      <c r="X15" s="11" t="s">
        <v>122</v>
      </c>
      <c r="Y15" s="8">
        <v>-1.6</v>
      </c>
      <c r="Z15" s="11" t="s">
        <v>430</v>
      </c>
      <c r="AA15" s="11">
        <v>0.6</v>
      </c>
      <c r="AB15" s="11">
        <v>-2.2000000000000002</v>
      </c>
      <c r="AC15" s="11"/>
      <c r="AD15" s="11" t="s">
        <v>434</v>
      </c>
      <c r="AE15" s="11" t="s">
        <v>432</v>
      </c>
      <c r="AF15" s="11" t="s">
        <v>154</v>
      </c>
      <c r="AG15" s="8" t="s">
        <v>329</v>
      </c>
      <c r="AH15" s="8" t="s">
        <v>634</v>
      </c>
      <c r="AI15" s="31" t="s">
        <v>635</v>
      </c>
    </row>
    <row r="16" spans="1:35" s="5" customFormat="1">
      <c r="A16" s="6">
        <v>44226</v>
      </c>
      <c r="B16" s="25" t="s">
        <v>242</v>
      </c>
      <c r="C16" s="8" t="s">
        <v>572</v>
      </c>
      <c r="D16" s="9">
        <v>5.8391203703703702E-2</v>
      </c>
      <c r="E16" s="33" t="s">
        <v>646</v>
      </c>
      <c r="F16" s="10">
        <v>12.3</v>
      </c>
      <c r="G16" s="10">
        <v>10.8</v>
      </c>
      <c r="H16" s="10">
        <v>11.2</v>
      </c>
      <c r="I16" s="10">
        <v>12.4</v>
      </c>
      <c r="J16" s="10">
        <v>13</v>
      </c>
      <c r="K16" s="10">
        <v>12.3</v>
      </c>
      <c r="L16" s="10">
        <v>12.5</v>
      </c>
      <c r="M16" s="27">
        <f t="shared" ref="M16:M19" si="8">SUM(F16:H16)</f>
        <v>34.299999999999997</v>
      </c>
      <c r="N16" s="27">
        <f t="shared" ref="N16:N19" si="9">I16</f>
        <v>12.4</v>
      </c>
      <c r="O16" s="27">
        <f t="shared" ref="O16:O19" si="10">SUM(J16:L16)</f>
        <v>37.799999999999997</v>
      </c>
      <c r="P16" s="28">
        <f t="shared" ref="P16:P19" si="11">SUM(F16:J16)</f>
        <v>59.699999999999996</v>
      </c>
      <c r="Q16" s="11" t="s">
        <v>263</v>
      </c>
      <c r="R16" s="11" t="s">
        <v>163</v>
      </c>
      <c r="S16" s="13" t="s">
        <v>323</v>
      </c>
      <c r="T16" s="13" t="s">
        <v>647</v>
      </c>
      <c r="U16" s="13" t="s">
        <v>648</v>
      </c>
      <c r="V16" s="12">
        <v>11</v>
      </c>
      <c r="W16" s="12">
        <v>12.3</v>
      </c>
      <c r="X16" s="11" t="s">
        <v>444</v>
      </c>
      <c r="Y16" s="8">
        <v>-1.8</v>
      </c>
      <c r="Z16" s="11" t="s">
        <v>430</v>
      </c>
      <c r="AA16" s="11">
        <v>-0.9</v>
      </c>
      <c r="AB16" s="11">
        <v>-0.9</v>
      </c>
      <c r="AC16" s="11" t="s">
        <v>437</v>
      </c>
      <c r="AD16" s="11" t="s">
        <v>438</v>
      </c>
      <c r="AE16" s="11" t="s">
        <v>432</v>
      </c>
      <c r="AF16" s="11" t="s">
        <v>444</v>
      </c>
      <c r="AG16" s="8" t="s">
        <v>171</v>
      </c>
      <c r="AH16" s="8" t="s">
        <v>706</v>
      </c>
      <c r="AI16" s="31" t="s">
        <v>707</v>
      </c>
    </row>
    <row r="17" spans="1:35" s="5" customFormat="1">
      <c r="A17" s="6">
        <v>44226</v>
      </c>
      <c r="B17" s="25" t="s">
        <v>243</v>
      </c>
      <c r="C17" s="8" t="s">
        <v>664</v>
      </c>
      <c r="D17" s="9">
        <v>5.8414351851851849E-2</v>
      </c>
      <c r="E17" s="33" t="s">
        <v>665</v>
      </c>
      <c r="F17" s="10">
        <v>12.7</v>
      </c>
      <c r="G17" s="10">
        <v>10.9</v>
      </c>
      <c r="H17" s="10">
        <v>11.8</v>
      </c>
      <c r="I17" s="10">
        <v>12.4</v>
      </c>
      <c r="J17" s="10">
        <v>12.8</v>
      </c>
      <c r="K17" s="10">
        <v>11.7</v>
      </c>
      <c r="L17" s="10">
        <v>12.4</v>
      </c>
      <c r="M17" s="27">
        <f t="shared" si="8"/>
        <v>35.400000000000006</v>
      </c>
      <c r="N17" s="27">
        <f t="shared" si="9"/>
        <v>12.4</v>
      </c>
      <c r="O17" s="27">
        <f t="shared" si="10"/>
        <v>36.9</v>
      </c>
      <c r="P17" s="28">
        <f t="shared" si="11"/>
        <v>60.600000000000009</v>
      </c>
      <c r="Q17" s="11" t="s">
        <v>334</v>
      </c>
      <c r="R17" s="11" t="s">
        <v>163</v>
      </c>
      <c r="S17" s="13" t="s">
        <v>308</v>
      </c>
      <c r="T17" s="13" t="s">
        <v>265</v>
      </c>
      <c r="U17" s="13" t="s">
        <v>666</v>
      </c>
      <c r="V17" s="12">
        <v>11</v>
      </c>
      <c r="W17" s="12">
        <v>12.3</v>
      </c>
      <c r="X17" s="11" t="s">
        <v>444</v>
      </c>
      <c r="Y17" s="8">
        <v>-0.4</v>
      </c>
      <c r="Z17" s="11" t="s">
        <v>430</v>
      </c>
      <c r="AA17" s="11">
        <v>0.3</v>
      </c>
      <c r="AB17" s="11">
        <v>-0.7</v>
      </c>
      <c r="AC17" s="11"/>
      <c r="AD17" s="11" t="s">
        <v>434</v>
      </c>
      <c r="AE17" s="11" t="s">
        <v>432</v>
      </c>
      <c r="AF17" s="11" t="s">
        <v>154</v>
      </c>
      <c r="AG17" s="8" t="s">
        <v>171</v>
      </c>
      <c r="AH17" s="8" t="s">
        <v>704</v>
      </c>
      <c r="AI17" s="31" t="s">
        <v>705</v>
      </c>
    </row>
    <row r="18" spans="1:35" s="5" customFormat="1">
      <c r="A18" s="6">
        <v>44227</v>
      </c>
      <c r="B18" s="25" t="s">
        <v>439</v>
      </c>
      <c r="C18" s="8" t="s">
        <v>673</v>
      </c>
      <c r="D18" s="9">
        <v>5.9050925925925923E-2</v>
      </c>
      <c r="E18" s="33" t="s">
        <v>672</v>
      </c>
      <c r="F18" s="10">
        <v>12.4</v>
      </c>
      <c r="G18" s="10">
        <v>11.2</v>
      </c>
      <c r="H18" s="10">
        <v>11.8</v>
      </c>
      <c r="I18" s="10">
        <v>12.4</v>
      </c>
      <c r="J18" s="10">
        <v>12.7</v>
      </c>
      <c r="K18" s="10">
        <v>11.9</v>
      </c>
      <c r="L18" s="10">
        <v>12.8</v>
      </c>
      <c r="M18" s="27">
        <f t="shared" si="8"/>
        <v>35.400000000000006</v>
      </c>
      <c r="N18" s="27">
        <f t="shared" si="9"/>
        <v>12.4</v>
      </c>
      <c r="O18" s="27">
        <f t="shared" si="10"/>
        <v>37.400000000000006</v>
      </c>
      <c r="P18" s="28">
        <f t="shared" si="11"/>
        <v>60.5</v>
      </c>
      <c r="Q18" s="11" t="s">
        <v>162</v>
      </c>
      <c r="R18" s="11" t="s">
        <v>163</v>
      </c>
      <c r="S18" s="13" t="s">
        <v>456</v>
      </c>
      <c r="T18" s="13" t="s">
        <v>385</v>
      </c>
      <c r="U18" s="13" t="s">
        <v>323</v>
      </c>
      <c r="V18" s="12">
        <v>7.3</v>
      </c>
      <c r="W18" s="12">
        <v>9.6999999999999993</v>
      </c>
      <c r="X18" s="11" t="s">
        <v>154</v>
      </c>
      <c r="Y18" s="8">
        <v>-0.3</v>
      </c>
      <c r="Z18" s="11" t="s">
        <v>430</v>
      </c>
      <c r="AA18" s="11">
        <v>0.2</v>
      </c>
      <c r="AB18" s="11">
        <v>-0.5</v>
      </c>
      <c r="AC18" s="11"/>
      <c r="AD18" s="11" t="s">
        <v>432</v>
      </c>
      <c r="AE18" s="11" t="s">
        <v>432</v>
      </c>
      <c r="AF18" s="11" t="s">
        <v>154</v>
      </c>
      <c r="AG18" s="8" t="s">
        <v>171</v>
      </c>
      <c r="AH18" s="8" t="s">
        <v>719</v>
      </c>
      <c r="AI18" s="31" t="s">
        <v>720</v>
      </c>
    </row>
    <row r="19" spans="1:35" s="5" customFormat="1">
      <c r="A19" s="6">
        <v>44227</v>
      </c>
      <c r="B19" s="34" t="s">
        <v>246</v>
      </c>
      <c r="C19" s="8" t="s">
        <v>664</v>
      </c>
      <c r="D19" s="9">
        <v>5.8356481481481481E-2</v>
      </c>
      <c r="E19" s="33" t="s">
        <v>687</v>
      </c>
      <c r="F19" s="10">
        <v>12.2</v>
      </c>
      <c r="G19" s="10">
        <v>11.1</v>
      </c>
      <c r="H19" s="10">
        <v>11.5</v>
      </c>
      <c r="I19" s="10">
        <v>12.2</v>
      </c>
      <c r="J19" s="10">
        <v>12.5</v>
      </c>
      <c r="K19" s="10">
        <v>11.9</v>
      </c>
      <c r="L19" s="10">
        <v>12.8</v>
      </c>
      <c r="M19" s="27">
        <f t="shared" si="8"/>
        <v>34.799999999999997</v>
      </c>
      <c r="N19" s="27">
        <f t="shared" si="9"/>
        <v>12.2</v>
      </c>
      <c r="O19" s="27">
        <f t="shared" si="10"/>
        <v>37.200000000000003</v>
      </c>
      <c r="P19" s="28">
        <f t="shared" si="11"/>
        <v>59.5</v>
      </c>
      <c r="Q19" s="11" t="s">
        <v>162</v>
      </c>
      <c r="R19" s="11" t="s">
        <v>163</v>
      </c>
      <c r="S19" s="13" t="s">
        <v>688</v>
      </c>
      <c r="T19" s="13" t="s">
        <v>307</v>
      </c>
      <c r="U19" s="13" t="s">
        <v>689</v>
      </c>
      <c r="V19" s="12">
        <v>7.3</v>
      </c>
      <c r="W19" s="12">
        <v>9.6999999999999993</v>
      </c>
      <c r="X19" s="11" t="s">
        <v>154</v>
      </c>
      <c r="Y19" s="8">
        <v>-0.2</v>
      </c>
      <c r="Z19" s="11" t="s">
        <v>430</v>
      </c>
      <c r="AA19" s="11">
        <v>0.3</v>
      </c>
      <c r="AB19" s="11">
        <v>-0.5</v>
      </c>
      <c r="AC19" s="11"/>
      <c r="AD19" s="11" t="s">
        <v>434</v>
      </c>
      <c r="AE19" s="11" t="s">
        <v>432</v>
      </c>
      <c r="AF19" s="11" t="s">
        <v>156</v>
      </c>
      <c r="AG19" s="8" t="s">
        <v>171</v>
      </c>
      <c r="AH19" s="8" t="s">
        <v>721</v>
      </c>
      <c r="AI19" s="31" t="s">
        <v>722</v>
      </c>
    </row>
  </sheetData>
  <autoFilter ref="A1:AH15" xr:uid="{00000000-0009-0000-0000-000007000000}"/>
  <phoneticPr fontId="3"/>
  <conditionalFormatting sqref="AD2:AE2">
    <cfRule type="containsText" dxfId="251" priority="232" operator="containsText" text="E">
      <formula>NOT(ISERROR(SEARCH("E",AD2)))</formula>
    </cfRule>
    <cfRule type="containsText" dxfId="250" priority="233" operator="containsText" text="B">
      <formula>NOT(ISERROR(SEARCH("B",AD2)))</formula>
    </cfRule>
    <cfRule type="containsText" dxfId="249" priority="234" operator="containsText" text="A">
      <formula>NOT(ISERROR(SEARCH("A",AD2)))</formula>
    </cfRule>
  </conditionalFormatting>
  <conditionalFormatting sqref="AF2">
    <cfRule type="containsText" dxfId="248" priority="229" operator="containsText" text="E">
      <formula>NOT(ISERROR(SEARCH("E",AF2)))</formula>
    </cfRule>
    <cfRule type="containsText" dxfId="247" priority="230" operator="containsText" text="B">
      <formula>NOT(ISERROR(SEARCH("B",AF2)))</formula>
    </cfRule>
    <cfRule type="containsText" dxfId="246" priority="231" operator="containsText" text="A">
      <formula>NOT(ISERROR(SEARCH("A",AF2)))</formula>
    </cfRule>
  </conditionalFormatting>
  <conditionalFormatting sqref="X2">
    <cfRule type="containsText" dxfId="245" priority="104" operator="containsText" text="D">
      <formula>NOT(ISERROR(SEARCH("D",X2)))</formula>
    </cfRule>
    <cfRule type="containsText" dxfId="244" priority="105" operator="containsText" text="S">
      <formula>NOT(ISERROR(SEARCH("S",X2)))</formula>
    </cfRule>
    <cfRule type="containsText" dxfId="243" priority="106" operator="containsText" text="F">
      <formula>NOT(ISERROR(SEARCH("F",X2)))</formula>
    </cfRule>
    <cfRule type="containsText" dxfId="242" priority="107" operator="containsText" text="E">
      <formula>NOT(ISERROR(SEARCH("E",X2)))</formula>
    </cfRule>
    <cfRule type="containsText" dxfId="241" priority="108" operator="containsText" text="B">
      <formula>NOT(ISERROR(SEARCH("B",X2)))</formula>
    </cfRule>
    <cfRule type="containsText" dxfId="240" priority="109" operator="containsText" text="A">
      <formula>NOT(ISERROR(SEARCH("A",X2)))</formula>
    </cfRule>
  </conditionalFormatting>
  <conditionalFormatting sqref="F2:L2">
    <cfRule type="colorScale" priority="97">
      <colorScale>
        <cfvo type="min"/>
        <cfvo type="percentile" val="50"/>
        <cfvo type="max"/>
        <color rgb="FFF8696B"/>
        <color rgb="FFFFEB84"/>
        <color rgb="FF63BE7B"/>
      </colorScale>
    </cfRule>
  </conditionalFormatting>
  <conditionalFormatting sqref="AG2">
    <cfRule type="containsText" dxfId="239" priority="94" operator="containsText" text="E">
      <formula>NOT(ISERROR(SEARCH("E",AG2)))</formula>
    </cfRule>
    <cfRule type="containsText" dxfId="238" priority="95" operator="containsText" text="B">
      <formula>NOT(ISERROR(SEARCH("B",AG2)))</formula>
    </cfRule>
    <cfRule type="containsText" dxfId="237" priority="96" operator="containsText" text="A">
      <formula>NOT(ISERROR(SEARCH("A",AG2)))</formula>
    </cfRule>
  </conditionalFormatting>
  <conditionalFormatting sqref="AD3:AE8">
    <cfRule type="containsText" dxfId="236" priority="91" operator="containsText" text="E">
      <formula>NOT(ISERROR(SEARCH("E",AD3)))</formula>
    </cfRule>
    <cfRule type="containsText" dxfId="235" priority="92" operator="containsText" text="B">
      <formula>NOT(ISERROR(SEARCH("B",AD3)))</formula>
    </cfRule>
    <cfRule type="containsText" dxfId="234" priority="93" operator="containsText" text="A">
      <formula>NOT(ISERROR(SEARCH("A",AD3)))</formula>
    </cfRule>
  </conditionalFormatting>
  <conditionalFormatting sqref="AF3:AF8">
    <cfRule type="containsText" dxfId="233" priority="88" operator="containsText" text="E">
      <formula>NOT(ISERROR(SEARCH("E",AF3)))</formula>
    </cfRule>
    <cfRule type="containsText" dxfId="232" priority="89" operator="containsText" text="B">
      <formula>NOT(ISERROR(SEARCH("B",AF3)))</formula>
    </cfRule>
    <cfRule type="containsText" dxfId="231" priority="90" operator="containsText" text="A">
      <formula>NOT(ISERROR(SEARCH("A",AF3)))</formula>
    </cfRule>
  </conditionalFormatting>
  <conditionalFormatting sqref="F3:L8">
    <cfRule type="colorScale" priority="81">
      <colorScale>
        <cfvo type="min"/>
        <cfvo type="percentile" val="50"/>
        <cfvo type="max"/>
        <color rgb="FFF8696B"/>
        <color rgb="FFFFEB84"/>
        <color rgb="FF63BE7B"/>
      </colorScale>
    </cfRule>
  </conditionalFormatting>
  <conditionalFormatting sqref="AG3:AG8">
    <cfRule type="containsText" dxfId="230" priority="69" operator="containsText" text="E">
      <formula>NOT(ISERROR(SEARCH("E",AG3)))</formula>
    </cfRule>
    <cfRule type="containsText" dxfId="229" priority="70" operator="containsText" text="B">
      <formula>NOT(ISERROR(SEARCH("B",AG3)))</formula>
    </cfRule>
    <cfRule type="containsText" dxfId="228" priority="71" operator="containsText" text="A">
      <formula>NOT(ISERROR(SEARCH("A",AG3)))</formula>
    </cfRule>
  </conditionalFormatting>
  <conditionalFormatting sqref="X3:X8">
    <cfRule type="containsText" dxfId="227" priority="63" operator="containsText" text="D">
      <formula>NOT(ISERROR(SEARCH("D",X3)))</formula>
    </cfRule>
    <cfRule type="containsText" dxfId="226" priority="64" operator="containsText" text="S">
      <formula>NOT(ISERROR(SEARCH("S",X3)))</formula>
    </cfRule>
    <cfRule type="containsText" dxfId="225" priority="65" operator="containsText" text="F">
      <formula>NOT(ISERROR(SEARCH("F",X3)))</formula>
    </cfRule>
    <cfRule type="containsText" dxfId="224" priority="66" operator="containsText" text="E">
      <formula>NOT(ISERROR(SEARCH("E",X3)))</formula>
    </cfRule>
    <cfRule type="containsText" dxfId="223" priority="67" operator="containsText" text="B">
      <formula>NOT(ISERROR(SEARCH("B",X3)))</formula>
    </cfRule>
    <cfRule type="containsText" dxfId="222" priority="68" operator="containsText" text="A">
      <formula>NOT(ISERROR(SEARCH("A",X3)))</formula>
    </cfRule>
  </conditionalFormatting>
  <conditionalFormatting sqref="AD9:AE13">
    <cfRule type="containsText" dxfId="221" priority="60" operator="containsText" text="E">
      <formula>NOT(ISERROR(SEARCH("E",AD9)))</formula>
    </cfRule>
    <cfRule type="containsText" dxfId="220" priority="61" operator="containsText" text="B">
      <formula>NOT(ISERROR(SEARCH("B",AD9)))</formula>
    </cfRule>
    <cfRule type="containsText" dxfId="219" priority="62" operator="containsText" text="A">
      <formula>NOT(ISERROR(SEARCH("A",AD9)))</formula>
    </cfRule>
  </conditionalFormatting>
  <conditionalFormatting sqref="AF9:AF13">
    <cfRule type="containsText" dxfId="218" priority="57" operator="containsText" text="E">
      <formula>NOT(ISERROR(SEARCH("E",AF9)))</formula>
    </cfRule>
    <cfRule type="containsText" dxfId="217" priority="58" operator="containsText" text="B">
      <formula>NOT(ISERROR(SEARCH("B",AF9)))</formula>
    </cfRule>
    <cfRule type="containsText" dxfId="216" priority="59" operator="containsText" text="A">
      <formula>NOT(ISERROR(SEARCH("A",AF9)))</formula>
    </cfRule>
  </conditionalFormatting>
  <conditionalFormatting sqref="F9:L9 F11:L13">
    <cfRule type="colorScale" priority="56">
      <colorScale>
        <cfvo type="min"/>
        <cfvo type="percentile" val="50"/>
        <cfvo type="max"/>
        <color rgb="FFF8696B"/>
        <color rgb="FFFFEB84"/>
        <color rgb="FF63BE7B"/>
      </colorScale>
    </cfRule>
  </conditionalFormatting>
  <conditionalFormatting sqref="AG9:AG13">
    <cfRule type="containsText" dxfId="215" priority="53" operator="containsText" text="E">
      <formula>NOT(ISERROR(SEARCH("E",AG9)))</formula>
    </cfRule>
    <cfRule type="containsText" dxfId="214" priority="54" operator="containsText" text="B">
      <formula>NOT(ISERROR(SEARCH("B",AG9)))</formula>
    </cfRule>
    <cfRule type="containsText" dxfId="213" priority="55" operator="containsText" text="A">
      <formula>NOT(ISERROR(SEARCH("A",AG9)))</formula>
    </cfRule>
  </conditionalFormatting>
  <conditionalFormatting sqref="X9:X13">
    <cfRule type="containsText" dxfId="212" priority="41" operator="containsText" text="D">
      <formula>NOT(ISERROR(SEARCH("D",X9)))</formula>
    </cfRule>
    <cfRule type="containsText" dxfId="211" priority="42" operator="containsText" text="S">
      <formula>NOT(ISERROR(SEARCH("S",X9)))</formula>
    </cfRule>
    <cfRule type="containsText" dxfId="210" priority="43" operator="containsText" text="F">
      <formula>NOT(ISERROR(SEARCH("F",X9)))</formula>
    </cfRule>
    <cfRule type="containsText" dxfId="209" priority="44" operator="containsText" text="E">
      <formula>NOT(ISERROR(SEARCH("E",X9)))</formula>
    </cfRule>
    <cfRule type="containsText" dxfId="208" priority="45" operator="containsText" text="B">
      <formula>NOT(ISERROR(SEARCH("B",X9)))</formula>
    </cfRule>
    <cfRule type="containsText" dxfId="207" priority="46" operator="containsText" text="A">
      <formula>NOT(ISERROR(SEARCH("A",X9)))</formula>
    </cfRule>
  </conditionalFormatting>
  <conditionalFormatting sqref="F10:L10">
    <cfRule type="colorScale" priority="39">
      <colorScale>
        <cfvo type="min"/>
        <cfvo type="percentile" val="50"/>
        <cfvo type="max"/>
        <color rgb="FFF8696B"/>
        <color rgb="FFFFEB84"/>
        <color rgb="FF63BE7B"/>
      </colorScale>
    </cfRule>
  </conditionalFormatting>
  <conditionalFormatting sqref="AD14:AE15">
    <cfRule type="containsText" dxfId="206" priority="36" operator="containsText" text="E">
      <formula>NOT(ISERROR(SEARCH("E",AD14)))</formula>
    </cfRule>
    <cfRule type="containsText" dxfId="205" priority="37" operator="containsText" text="B">
      <formula>NOT(ISERROR(SEARCH("B",AD14)))</formula>
    </cfRule>
    <cfRule type="containsText" dxfId="204" priority="38" operator="containsText" text="A">
      <formula>NOT(ISERROR(SEARCH("A",AD14)))</formula>
    </cfRule>
  </conditionalFormatting>
  <conditionalFormatting sqref="AF14:AF15">
    <cfRule type="containsText" dxfId="203" priority="33" operator="containsText" text="E">
      <formula>NOT(ISERROR(SEARCH("E",AF14)))</formula>
    </cfRule>
    <cfRule type="containsText" dxfId="202" priority="34" operator="containsText" text="B">
      <formula>NOT(ISERROR(SEARCH("B",AF14)))</formula>
    </cfRule>
    <cfRule type="containsText" dxfId="201" priority="35" operator="containsText" text="A">
      <formula>NOT(ISERROR(SEARCH("A",AF14)))</formula>
    </cfRule>
  </conditionalFormatting>
  <conditionalFormatting sqref="F14:L15">
    <cfRule type="colorScale" priority="32">
      <colorScale>
        <cfvo type="min"/>
        <cfvo type="percentile" val="50"/>
        <cfvo type="max"/>
        <color rgb="FFF8696B"/>
        <color rgb="FFFFEB84"/>
        <color rgb="FF63BE7B"/>
      </colorScale>
    </cfRule>
  </conditionalFormatting>
  <conditionalFormatting sqref="AG14">
    <cfRule type="containsText" dxfId="200" priority="29" operator="containsText" text="E">
      <formula>NOT(ISERROR(SEARCH("E",AG14)))</formula>
    </cfRule>
    <cfRule type="containsText" dxfId="199" priority="30" operator="containsText" text="B">
      <formula>NOT(ISERROR(SEARCH("B",AG14)))</formula>
    </cfRule>
    <cfRule type="containsText" dxfId="198" priority="31" operator="containsText" text="A">
      <formula>NOT(ISERROR(SEARCH("A",AG14)))</formula>
    </cfRule>
  </conditionalFormatting>
  <conditionalFormatting sqref="X14:X15">
    <cfRule type="containsText" dxfId="197" priority="23" operator="containsText" text="D">
      <formula>NOT(ISERROR(SEARCH("D",X14)))</formula>
    </cfRule>
    <cfRule type="containsText" dxfId="196" priority="24" operator="containsText" text="S">
      <formula>NOT(ISERROR(SEARCH("S",X14)))</formula>
    </cfRule>
    <cfRule type="containsText" dxfId="195" priority="25" operator="containsText" text="F">
      <formula>NOT(ISERROR(SEARCH("F",X14)))</formula>
    </cfRule>
    <cfRule type="containsText" dxfId="194" priority="26" operator="containsText" text="E">
      <formula>NOT(ISERROR(SEARCH("E",X14)))</formula>
    </cfRule>
    <cfRule type="containsText" dxfId="193" priority="27" operator="containsText" text="B">
      <formula>NOT(ISERROR(SEARCH("B",X14)))</formula>
    </cfRule>
    <cfRule type="containsText" dxfId="192" priority="28" operator="containsText" text="A">
      <formula>NOT(ISERROR(SEARCH("A",X14)))</formula>
    </cfRule>
  </conditionalFormatting>
  <conditionalFormatting sqref="AG15">
    <cfRule type="containsText" dxfId="191" priority="20" operator="containsText" text="E">
      <formula>NOT(ISERROR(SEARCH("E",AG15)))</formula>
    </cfRule>
    <cfRule type="containsText" dxfId="190" priority="21" operator="containsText" text="B">
      <formula>NOT(ISERROR(SEARCH("B",AG15)))</formula>
    </cfRule>
    <cfRule type="containsText" dxfId="189" priority="22" operator="containsText" text="A">
      <formula>NOT(ISERROR(SEARCH("A",AG15)))</formula>
    </cfRule>
  </conditionalFormatting>
  <conditionalFormatting sqref="AD16:AE19">
    <cfRule type="containsText" dxfId="188" priority="17" operator="containsText" text="E">
      <formula>NOT(ISERROR(SEARCH("E",AD16)))</formula>
    </cfRule>
    <cfRule type="containsText" dxfId="187" priority="18" operator="containsText" text="B">
      <formula>NOT(ISERROR(SEARCH("B",AD16)))</formula>
    </cfRule>
    <cfRule type="containsText" dxfId="186" priority="19" operator="containsText" text="A">
      <formula>NOT(ISERROR(SEARCH("A",AD16)))</formula>
    </cfRule>
  </conditionalFormatting>
  <conditionalFormatting sqref="AF16:AF19">
    <cfRule type="containsText" dxfId="185" priority="14" operator="containsText" text="E">
      <formula>NOT(ISERROR(SEARCH("E",AF16)))</formula>
    </cfRule>
    <cfRule type="containsText" dxfId="184" priority="15" operator="containsText" text="B">
      <formula>NOT(ISERROR(SEARCH("B",AF16)))</formula>
    </cfRule>
    <cfRule type="containsText" dxfId="183" priority="16" operator="containsText" text="A">
      <formula>NOT(ISERROR(SEARCH("A",AF16)))</formula>
    </cfRule>
  </conditionalFormatting>
  <conditionalFormatting sqref="F16:L19">
    <cfRule type="colorScale" priority="13">
      <colorScale>
        <cfvo type="min"/>
        <cfvo type="percentile" val="50"/>
        <cfvo type="max"/>
        <color rgb="FFF8696B"/>
        <color rgb="FFFFEB84"/>
        <color rgb="FF63BE7B"/>
      </colorScale>
    </cfRule>
  </conditionalFormatting>
  <conditionalFormatting sqref="X16:X19">
    <cfRule type="containsText" dxfId="182" priority="7" operator="containsText" text="D">
      <formula>NOT(ISERROR(SEARCH("D",X16)))</formula>
    </cfRule>
    <cfRule type="containsText" dxfId="181" priority="8" operator="containsText" text="S">
      <formula>NOT(ISERROR(SEARCH("S",X16)))</formula>
    </cfRule>
    <cfRule type="containsText" dxfId="180" priority="9" operator="containsText" text="F">
      <formula>NOT(ISERROR(SEARCH("F",X16)))</formula>
    </cfRule>
    <cfRule type="containsText" dxfId="179" priority="10" operator="containsText" text="E">
      <formula>NOT(ISERROR(SEARCH("E",X16)))</formula>
    </cfRule>
    <cfRule type="containsText" dxfId="178" priority="11" operator="containsText" text="B">
      <formula>NOT(ISERROR(SEARCH("B",X16)))</formula>
    </cfRule>
    <cfRule type="containsText" dxfId="177" priority="12" operator="containsText" text="A">
      <formula>NOT(ISERROR(SEARCH("A",X16)))</formula>
    </cfRule>
  </conditionalFormatting>
  <conditionalFormatting sqref="AG16:AG19">
    <cfRule type="containsText" dxfId="176" priority="1" operator="containsText" text="E">
      <formula>NOT(ISERROR(SEARCH("E",AG16)))</formula>
    </cfRule>
    <cfRule type="containsText" dxfId="175" priority="2" operator="containsText" text="B">
      <formula>NOT(ISERROR(SEARCH("B",AG16)))</formula>
    </cfRule>
    <cfRule type="containsText" dxfId="174" priority="3" operator="containsText" text="A">
      <formula>NOT(ISERROR(SEARCH("A",AG16)))</formula>
    </cfRule>
  </conditionalFormatting>
  <dataValidations count="1">
    <dataValidation type="list" allowBlank="1" showInputMessage="1" showErrorMessage="1" sqref="AG2:AG19" xr:uid="{0919F554-311C-0D4E-8F97-D4C95F269E42}">
      <formula1>"強風,外差し,イン先行,凍結防止"</formula1>
    </dataValidation>
  </dataValidations>
  <pageMargins left="0.75" right="0.75" top="1" bottom="1" header="0.3" footer="0.3"/>
  <pageSetup paperSize="9" orientation="portrait" horizontalDpi="4294967292" verticalDpi="4294967292"/>
  <ignoredErrors>
    <ignoredError sqref="M2:P2 M3:P8 M9:P13 M14:P15 M16:P16 M17:P19"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表の見方</vt:lpstr>
      <vt:lpstr>芝1200m</vt:lpstr>
      <vt:lpstr>芝1400m</vt:lpstr>
      <vt:lpstr>芝1600m</vt:lpstr>
      <vt:lpstr>芝2000m</vt:lpstr>
      <vt:lpstr>芝2200m</vt:lpstr>
      <vt:lpstr>芝3000m</vt:lpstr>
      <vt:lpstr>ダ1200m</vt:lpstr>
      <vt:lpstr>ダ1400m</vt:lpstr>
      <vt:lpstr>ダ1800m</vt:lpstr>
      <vt:lpstr>ダ1900m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2018-03-25T09:22:51Z</cp:lastPrinted>
  <dcterms:created xsi:type="dcterms:W3CDTF">2016-01-01T05:14:51Z</dcterms:created>
  <dcterms:modified xsi:type="dcterms:W3CDTF">2021-02-03T01:30:23Z</dcterms:modified>
</cp:coreProperties>
</file>