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0"/>
  <workbookPr filterPrivacy="1" showInkAnnotation="0" codeName="ThisWorkbook" autoCompressPictures="0"/>
  <xr:revisionPtr revIDLastSave="0" documentId="13_ncr:1_{EA760E8C-4336-6C40-AF3C-4E9ED138418A}" xr6:coauthVersionLast="45" xr6:coauthVersionMax="45" xr10:uidLastSave="{00000000-0000-0000-0000-000000000000}"/>
  <bookViews>
    <workbookView xWindow="0" yWindow="500" windowWidth="25600" windowHeight="14420" tabRatio="855" activeTab="5" xr2:uid="{00000000-000D-0000-FFFF-FFFF00000000}"/>
  </bookViews>
  <sheets>
    <sheet name="表の見方" sheetId="28" r:id="rId1"/>
    <sheet name="芝1200m" sheetId="31" r:id="rId2"/>
    <sheet name="芝1400m" sheetId="32" r:id="rId3"/>
    <sheet name="芝1600m" sheetId="35" r:id="rId4"/>
    <sheet name="芝2000m" sheetId="37" r:id="rId5"/>
    <sheet name="芝2200m" sheetId="22" r:id="rId6"/>
    <sheet name="芝3000m" sheetId="38" r:id="rId7"/>
    <sheet name="ダ1200m" sheetId="29" r:id="rId8"/>
    <sheet name="ダ1400m" sheetId="25" r:id="rId9"/>
    <sheet name="ダ1800m" sheetId="30" r:id="rId10"/>
    <sheet name="ダ1900m" sheetId="11" r:id="rId11"/>
  </sheets>
  <definedNames>
    <definedName name="_xlnm._FilterDatabase" localSheetId="7" hidden="1">ダ1200m!$A$1:$AF$1</definedName>
    <definedName name="_xlnm._FilterDatabase" localSheetId="8" hidden="1">ダ1400m!$A$1:$AH$15</definedName>
    <definedName name="_xlnm._FilterDatabase" localSheetId="9" hidden="1">ダ1800m!$A$1:$AJ$3</definedName>
    <definedName name="_xlnm._FilterDatabase" localSheetId="10" hidden="1">ダ1900m!$A$1:$AJ$1</definedName>
    <definedName name="_xlnm._FilterDatabase" localSheetId="1" hidden="1">芝1200m!$A$1:$AH$1</definedName>
    <definedName name="_xlnm._FilterDatabase" localSheetId="2" hidden="1">芝1400m!$A$1:$AJ$2</definedName>
    <definedName name="_xlnm._FilterDatabase" localSheetId="3" hidden="1">芝1600m!$A$1:$AK$2</definedName>
    <definedName name="_xlnm._FilterDatabase" localSheetId="4" hidden="1">芝2000m!$A$1:$AM$1</definedName>
    <definedName name="_xlnm._FilterDatabase" localSheetId="5" hidden="1">芝2200m!$A$1:$AN$2</definedName>
    <definedName name="_xlnm._FilterDatabase" localSheetId="6" hidden="1">芝3000m!$A$1:$AR$2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8" i="22" l="1"/>
  <c r="S8" i="22"/>
  <c r="R8" i="22"/>
  <c r="Q8" i="22"/>
  <c r="S15" i="37"/>
  <c r="R15" i="37"/>
  <c r="Q15" i="37"/>
  <c r="P15" i="37"/>
  <c r="S14" i="37"/>
  <c r="R14" i="37"/>
  <c r="Q14" i="37"/>
  <c r="P14" i="37"/>
  <c r="S13" i="37"/>
  <c r="R13" i="37"/>
  <c r="Q13" i="37"/>
  <c r="P13" i="37"/>
  <c r="Q13" i="35"/>
  <c r="P13" i="35"/>
  <c r="O13" i="35"/>
  <c r="N13" i="35"/>
  <c r="Q12" i="35"/>
  <c r="P12" i="35"/>
  <c r="O12" i="35"/>
  <c r="N12" i="35"/>
  <c r="Q11" i="35"/>
  <c r="P11" i="35"/>
  <c r="O11" i="35"/>
  <c r="N11" i="35"/>
  <c r="Q10" i="35"/>
  <c r="P10" i="35"/>
  <c r="O10" i="35"/>
  <c r="N10" i="35"/>
  <c r="N6" i="31"/>
  <c r="M6" i="31"/>
  <c r="L6" i="31"/>
  <c r="R11" i="11"/>
  <c r="Q11" i="11"/>
  <c r="P11" i="11"/>
  <c r="R10" i="11"/>
  <c r="Q10" i="11"/>
  <c r="P10" i="11"/>
  <c r="R30" i="30"/>
  <c r="Q30" i="30"/>
  <c r="P30" i="30"/>
  <c r="O30" i="30"/>
  <c r="R29" i="30"/>
  <c r="Q29" i="30"/>
  <c r="P29" i="30"/>
  <c r="O29" i="30"/>
  <c r="R28" i="30"/>
  <c r="Q28" i="30"/>
  <c r="P28" i="30"/>
  <c r="O28" i="30"/>
  <c r="R27" i="30"/>
  <c r="Q27" i="30"/>
  <c r="P27" i="30"/>
  <c r="O27" i="30"/>
  <c r="R26" i="30"/>
  <c r="Q26" i="30"/>
  <c r="P26" i="30"/>
  <c r="O26" i="30"/>
  <c r="P19" i="25"/>
  <c r="O19" i="25"/>
  <c r="N19" i="25"/>
  <c r="M19" i="25"/>
  <c r="P18" i="25"/>
  <c r="O18" i="25"/>
  <c r="N18" i="25"/>
  <c r="M18" i="25"/>
  <c r="P17" i="25"/>
  <c r="O17" i="25"/>
  <c r="N17" i="25"/>
  <c r="M17" i="25"/>
  <c r="P16" i="25"/>
  <c r="O16" i="25"/>
  <c r="N16" i="25"/>
  <c r="M16" i="25"/>
  <c r="N20" i="29"/>
  <c r="M20" i="29"/>
  <c r="L20" i="29"/>
  <c r="N19" i="29"/>
  <c r="M19" i="29"/>
  <c r="L19" i="29"/>
  <c r="N18" i="29"/>
  <c r="M18" i="29"/>
  <c r="L18" i="29"/>
  <c r="N17" i="29"/>
  <c r="M17" i="29"/>
  <c r="L17" i="29"/>
  <c r="R9" i="11" l="1"/>
  <c r="Q9" i="11"/>
  <c r="P9" i="11"/>
  <c r="T7" i="22" l="1"/>
  <c r="S7" i="22"/>
  <c r="R7" i="22"/>
  <c r="Q7" i="22"/>
  <c r="T6" i="22"/>
  <c r="S6" i="22"/>
  <c r="R6" i="22"/>
  <c r="Q6" i="22"/>
  <c r="S12" i="37"/>
  <c r="R12" i="37"/>
  <c r="Q12" i="37"/>
  <c r="P12" i="37"/>
  <c r="S11" i="37"/>
  <c r="R11" i="37"/>
  <c r="Q11" i="37"/>
  <c r="P11" i="37"/>
  <c r="S10" i="37"/>
  <c r="R10" i="37"/>
  <c r="Q10" i="37"/>
  <c r="P10" i="37"/>
  <c r="Q9" i="35"/>
  <c r="P9" i="35"/>
  <c r="O9" i="35"/>
  <c r="N9" i="35"/>
  <c r="P6" i="32"/>
  <c r="O6" i="32"/>
  <c r="N6" i="32"/>
  <c r="M6" i="32"/>
  <c r="P5" i="32"/>
  <c r="O5" i="32"/>
  <c r="N5" i="32"/>
  <c r="M5" i="32"/>
  <c r="P4" i="32"/>
  <c r="O4" i="32"/>
  <c r="N4" i="32"/>
  <c r="M4" i="32"/>
  <c r="R8" i="11"/>
  <c r="Q8" i="11"/>
  <c r="P8" i="11"/>
  <c r="R7" i="11"/>
  <c r="Q7" i="11"/>
  <c r="P7" i="11"/>
  <c r="R25" i="30"/>
  <c r="Q25" i="30"/>
  <c r="P25" i="30"/>
  <c r="O25" i="30"/>
  <c r="R24" i="30"/>
  <c r="Q24" i="30"/>
  <c r="P24" i="30"/>
  <c r="O24" i="30"/>
  <c r="R23" i="30"/>
  <c r="Q23" i="30"/>
  <c r="P23" i="30"/>
  <c r="O23" i="30"/>
  <c r="R22" i="30"/>
  <c r="Q22" i="30"/>
  <c r="P22" i="30"/>
  <c r="O22" i="30"/>
  <c r="R21" i="30"/>
  <c r="Q21" i="30"/>
  <c r="P21" i="30"/>
  <c r="O21" i="30"/>
  <c r="P15" i="25"/>
  <c r="O15" i="25"/>
  <c r="N15" i="25"/>
  <c r="M15" i="25"/>
  <c r="P14" i="25"/>
  <c r="O14" i="25"/>
  <c r="N14" i="25"/>
  <c r="M14" i="25"/>
  <c r="N16" i="29"/>
  <c r="M16" i="29"/>
  <c r="L16" i="29"/>
  <c r="N15" i="29"/>
  <c r="M15" i="29"/>
  <c r="L15" i="29"/>
  <c r="N14" i="29"/>
  <c r="M14" i="29"/>
  <c r="L14" i="29"/>
  <c r="N13" i="29"/>
  <c r="M13" i="29"/>
  <c r="L13" i="29"/>
  <c r="N12" i="29"/>
  <c r="M12" i="29"/>
  <c r="L12" i="29"/>
  <c r="N11" i="29" l="1"/>
  <c r="M11" i="29"/>
  <c r="L11" i="29"/>
  <c r="Q3" i="22" l="1"/>
  <c r="R3" i="22"/>
  <c r="S3" i="22"/>
  <c r="T3" i="22"/>
  <c r="Q4" i="22"/>
  <c r="R4" i="22"/>
  <c r="S4" i="22"/>
  <c r="T4" i="22"/>
  <c r="Q5" i="22"/>
  <c r="R5" i="22"/>
  <c r="S5" i="22"/>
  <c r="T5" i="22"/>
  <c r="S9" i="37"/>
  <c r="R9" i="37"/>
  <c r="Q9" i="37"/>
  <c r="P9" i="37"/>
  <c r="S8" i="37"/>
  <c r="R8" i="37"/>
  <c r="Q8" i="37"/>
  <c r="P8" i="37"/>
  <c r="S7" i="37"/>
  <c r="R7" i="37"/>
  <c r="Q7" i="37"/>
  <c r="P7" i="37"/>
  <c r="Q8" i="35"/>
  <c r="P8" i="35"/>
  <c r="O8" i="35"/>
  <c r="N8" i="35"/>
  <c r="Q7" i="35"/>
  <c r="P7" i="35"/>
  <c r="O7" i="35"/>
  <c r="N7" i="35"/>
  <c r="P3" i="32"/>
  <c r="O3" i="32"/>
  <c r="N3" i="32"/>
  <c r="M3" i="32"/>
  <c r="R6" i="11"/>
  <c r="Q6" i="11"/>
  <c r="P6" i="11"/>
  <c r="R20" i="30"/>
  <c r="Q20" i="30"/>
  <c r="P20" i="30"/>
  <c r="O20" i="30"/>
  <c r="R19" i="30"/>
  <c r="Q19" i="30"/>
  <c r="P19" i="30"/>
  <c r="O19" i="30"/>
  <c r="R18" i="30"/>
  <c r="Q18" i="30"/>
  <c r="P18" i="30"/>
  <c r="O18" i="30"/>
  <c r="R17" i="30"/>
  <c r="Q17" i="30"/>
  <c r="P17" i="30"/>
  <c r="O17" i="30"/>
  <c r="R16" i="30"/>
  <c r="Q16" i="30"/>
  <c r="P16" i="30"/>
  <c r="O16" i="30"/>
  <c r="R15" i="30"/>
  <c r="Q15" i="30"/>
  <c r="P15" i="30"/>
  <c r="O15" i="30"/>
  <c r="P13" i="25"/>
  <c r="O13" i="25"/>
  <c r="N13" i="25"/>
  <c r="M13" i="25"/>
  <c r="P12" i="25"/>
  <c r="O12" i="25"/>
  <c r="N12" i="25"/>
  <c r="M12" i="25"/>
  <c r="P11" i="25"/>
  <c r="O11" i="25"/>
  <c r="N11" i="25"/>
  <c r="M11" i="25"/>
  <c r="P10" i="25"/>
  <c r="O10" i="25"/>
  <c r="N10" i="25"/>
  <c r="M10" i="25"/>
  <c r="P9" i="25"/>
  <c r="O9" i="25"/>
  <c r="N9" i="25"/>
  <c r="M9" i="25"/>
  <c r="N10" i="29"/>
  <c r="M10" i="29"/>
  <c r="L10" i="29"/>
  <c r="N9" i="29"/>
  <c r="M9" i="29"/>
  <c r="L9" i="29"/>
  <c r="L5" i="29" l="1"/>
  <c r="L3" i="31" l="1"/>
  <c r="M3" i="31"/>
  <c r="N3" i="31"/>
  <c r="L4" i="31"/>
  <c r="M4" i="31"/>
  <c r="N4" i="31"/>
  <c r="L5" i="31"/>
  <c r="M5" i="31"/>
  <c r="N5" i="31"/>
  <c r="S6" i="37" l="1"/>
  <c r="R6" i="37"/>
  <c r="Q6" i="37"/>
  <c r="P6" i="37"/>
  <c r="S5" i="37"/>
  <c r="R5" i="37"/>
  <c r="Q5" i="37"/>
  <c r="P5" i="37"/>
  <c r="S4" i="37"/>
  <c r="R4" i="37"/>
  <c r="Q4" i="37"/>
  <c r="P4" i="37"/>
  <c r="R5" i="11"/>
  <c r="Q5" i="11"/>
  <c r="P5" i="11"/>
  <c r="R4" i="11"/>
  <c r="Q4" i="11"/>
  <c r="P4" i="11"/>
  <c r="R14" i="30"/>
  <c r="Q14" i="30"/>
  <c r="P14" i="30"/>
  <c r="O14" i="30"/>
  <c r="R13" i="30"/>
  <c r="Q13" i="30"/>
  <c r="P13" i="30"/>
  <c r="O13" i="30"/>
  <c r="R12" i="30"/>
  <c r="Q12" i="30"/>
  <c r="P12" i="30"/>
  <c r="O12" i="30"/>
  <c r="R11" i="30"/>
  <c r="Q11" i="30"/>
  <c r="P11" i="30"/>
  <c r="O11" i="30"/>
  <c r="R10" i="30"/>
  <c r="Q10" i="30"/>
  <c r="P10" i="30"/>
  <c r="O10" i="30"/>
  <c r="R9" i="30"/>
  <c r="Q9" i="30"/>
  <c r="P9" i="30"/>
  <c r="O9" i="30"/>
  <c r="R8" i="30"/>
  <c r="Q8" i="30"/>
  <c r="P8" i="30"/>
  <c r="O8" i="30"/>
  <c r="R7" i="30"/>
  <c r="Q7" i="30"/>
  <c r="P7" i="30"/>
  <c r="O7" i="30"/>
  <c r="R6" i="30"/>
  <c r="Q6" i="30"/>
  <c r="P6" i="30"/>
  <c r="O6" i="30"/>
  <c r="R5" i="30"/>
  <c r="Q5" i="30"/>
  <c r="P5" i="30"/>
  <c r="O5" i="30"/>
  <c r="R4" i="30"/>
  <c r="Q4" i="30"/>
  <c r="P4" i="30"/>
  <c r="O4" i="30"/>
  <c r="P8" i="25"/>
  <c r="O8" i="25"/>
  <c r="N8" i="25"/>
  <c r="M8" i="25"/>
  <c r="P7" i="25"/>
  <c r="O7" i="25"/>
  <c r="N7" i="25"/>
  <c r="M7" i="25"/>
  <c r="P6" i="25"/>
  <c r="O6" i="25"/>
  <c r="N6" i="25"/>
  <c r="M6" i="25"/>
  <c r="P5" i="25"/>
  <c r="O5" i="25"/>
  <c r="N5" i="25"/>
  <c r="M5" i="25"/>
  <c r="P4" i="25"/>
  <c r="O4" i="25"/>
  <c r="N4" i="25"/>
  <c r="M4" i="25"/>
  <c r="P3" i="25"/>
  <c r="O3" i="25"/>
  <c r="N3" i="25"/>
  <c r="M3" i="25"/>
  <c r="N8" i="29"/>
  <c r="M8" i="29"/>
  <c r="L8" i="29"/>
  <c r="N7" i="29"/>
  <c r="M7" i="29"/>
  <c r="L7" i="29"/>
  <c r="N6" i="29"/>
  <c r="M6" i="29"/>
  <c r="L6" i="29"/>
  <c r="N5" i="29"/>
  <c r="M5" i="29"/>
  <c r="N4" i="29"/>
  <c r="M4" i="29"/>
  <c r="L4" i="29"/>
  <c r="Q6" i="35" l="1"/>
  <c r="P6" i="35"/>
  <c r="O6" i="35"/>
  <c r="N6" i="35"/>
  <c r="Q5" i="35"/>
  <c r="P5" i="35"/>
  <c r="O5" i="35"/>
  <c r="N5" i="35"/>
  <c r="Q4" i="35"/>
  <c r="P4" i="35"/>
  <c r="O4" i="35"/>
  <c r="N4" i="35"/>
  <c r="Q3" i="35"/>
  <c r="P3" i="35"/>
  <c r="O3" i="35"/>
  <c r="N3" i="35"/>
  <c r="X2" i="38" l="1"/>
  <c r="W2" i="38"/>
  <c r="V2" i="38"/>
  <c r="U2" i="38"/>
  <c r="N2" i="31" l="1"/>
  <c r="M2" i="31"/>
  <c r="L2" i="31"/>
  <c r="R3" i="11"/>
  <c r="Q3" i="11"/>
  <c r="P3" i="11"/>
  <c r="R2" i="11"/>
  <c r="Q2" i="11"/>
  <c r="P2" i="11"/>
  <c r="R3" i="30"/>
  <c r="Q3" i="30"/>
  <c r="P3" i="30"/>
  <c r="O3" i="30"/>
  <c r="R2" i="30"/>
  <c r="Q2" i="30"/>
  <c r="P2" i="30"/>
  <c r="O2" i="30"/>
  <c r="P2" i="25"/>
  <c r="O2" i="25"/>
  <c r="N2" i="25"/>
  <c r="M2" i="25"/>
  <c r="N3" i="29"/>
  <c r="M3" i="29"/>
  <c r="L3" i="29"/>
  <c r="N2" i="29"/>
  <c r="M2" i="29"/>
  <c r="L2" i="29"/>
  <c r="M2" i="32" l="1"/>
  <c r="N2" i="32"/>
  <c r="O2" i="32"/>
  <c r="P2" i="32"/>
  <c r="S3" i="37"/>
  <c r="R3" i="37"/>
  <c r="Q3" i="37"/>
  <c r="P3" i="37"/>
  <c r="S2" i="37"/>
  <c r="R2" i="37"/>
  <c r="Q2" i="37"/>
  <c r="P2" i="37"/>
  <c r="Q2" i="35"/>
  <c r="P2" i="35"/>
  <c r="O2" i="35"/>
  <c r="N2" i="35"/>
  <c r="T2" i="22"/>
  <c r="S2" i="22"/>
  <c r="R2" i="22"/>
  <c r="Q2"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0000000-0006-0000-0000-000001000000}">
      <text>
        <r>
          <rPr>
            <b/>
            <sz val="10"/>
            <color rgb="FF000000"/>
            <rFont val="ＭＳ Ｐゴシック"/>
            <family val="2"/>
            <charset val="128"/>
          </rPr>
          <t>牝馬限定レースの場合は背景色が薄赤色になります</t>
        </r>
      </text>
    </comment>
    <comment ref="X2" authorId="0" shapeId="0" xr:uid="{00000000-0006-0000-0000-000002000000}">
      <text>
        <r>
          <rPr>
            <sz val="14"/>
            <color rgb="FF000000"/>
            <rFont val="ＭＳ Ｐゴシック"/>
            <family val="2"/>
            <charset val="128"/>
          </rPr>
          <t>先週の結果分析で使われている指数。</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各競馬場の距離・コース・クラス別に番組独自の「基準タイム」が設定されており、その基準タイムよりどれだけ速かった</t>
        </r>
        <r>
          <rPr>
            <sz val="14"/>
            <color rgb="FF000000"/>
            <rFont val="ＭＳ Ｐゴシック"/>
            <family val="2"/>
            <charset val="128"/>
          </rPr>
          <t>or</t>
        </r>
        <r>
          <rPr>
            <sz val="14"/>
            <color rgb="FF000000"/>
            <rFont val="ＭＳ Ｐゴシック"/>
            <family val="2"/>
            <charset val="128"/>
          </rPr>
          <t>遅かったかという事を示している。</t>
        </r>
        <r>
          <rPr>
            <sz val="14"/>
            <color rgb="FF000000"/>
            <rFont val="ＭＳ Ｐゴシック"/>
            <family val="2"/>
            <charset val="128"/>
          </rPr>
          <t xml:space="preserve">
</t>
        </r>
        <r>
          <rPr>
            <sz val="14"/>
            <color rgb="FF000000"/>
            <rFont val="ＭＳ Ｐゴシック"/>
            <family val="2"/>
            <charset val="128"/>
          </rPr>
          <t>マイナス方向に値が大きければ大きいほど、優秀な時計、プラス方向に大きければ大きいほど、評価できないタイムという事になる。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「基準タイム」－「走破タイム」＝『タイム差』</t>
        </r>
      </text>
    </comment>
    <comment ref="Z2" authorId="0" shapeId="0" xr:uid="{00000000-0006-0000-0000-000003000000}">
      <text>
        <r>
          <rPr>
            <sz val="14"/>
            <color rgb="FF000000"/>
            <rFont val="ＭＳ Ｐゴシック"/>
            <family val="2"/>
            <charset val="128"/>
          </rPr>
          <t xml:space="preserve">
</t>
        </r>
        <r>
          <rPr>
            <sz val="14"/>
            <color rgb="FF000000"/>
            <rFont val="ＭＳ Ｐゴシック"/>
            <family val="2"/>
            <charset val="128"/>
          </rPr>
          <t>『先週の結果分析』の中で、結果分析の基礎となっている、その馬が持つポテンシャル、つまり『真の価値』のことである。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完全タイム差とは、どのように算出されるのか。それは以下のどちらかなのだ。</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　１「タイム差」－「馬場差」＝『真の価値』</t>
        </r>
        <r>
          <rPr>
            <sz val="14"/>
            <color rgb="FF000000"/>
            <rFont val="ＭＳ Ｐゴシック"/>
            <family val="2"/>
            <charset val="128"/>
          </rPr>
          <t xml:space="preserve">
</t>
        </r>
        <r>
          <rPr>
            <sz val="14"/>
            <color rgb="FF000000"/>
            <rFont val="ＭＳ Ｐゴシック"/>
            <family val="2"/>
            <charset val="128"/>
          </rPr>
          <t>　２「タイム差」－「馬場差」－「ペース差」＝『真の価値』</t>
        </r>
      </text>
    </comment>
    <comment ref="AA2" authorId="0" shapeId="0" xr:uid="{00000000-0006-0000-0000-000004000000}">
      <text>
        <r>
          <rPr>
            <b/>
            <sz val="14"/>
            <color rgb="FF000000"/>
            <rFont val="ＭＳ Ｐゴシック"/>
            <family val="2"/>
            <charset val="128"/>
          </rPr>
          <t>番組内で表示されている馬場差のことである。この馬場差は主に中距離を対象としている。</t>
        </r>
        <r>
          <rPr>
            <b/>
            <sz val="14"/>
            <color rgb="FF000000"/>
            <rFont val="ＭＳ Ｐゴシック"/>
            <family val="2"/>
            <charset val="128"/>
          </rPr>
          <t xml:space="preserve">
</t>
        </r>
        <r>
          <rPr>
            <b/>
            <sz val="14"/>
            <color rgb="FF000000"/>
            <rFont val="ＭＳ Ｐゴシック"/>
            <family val="2"/>
            <charset val="128"/>
          </rPr>
          <t>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<sst xmlns="http://schemas.openxmlformats.org/spreadsheetml/2006/main" count="2317" uniqueCount="736">
  <si>
    <t>日付</t>
    <rPh sb="0" eb="2">
      <t>ヒヅケ</t>
    </rPh>
    <phoneticPr fontId="2"/>
  </si>
  <si>
    <t>馬場</t>
    <rPh sb="0" eb="2">
      <t>ババ</t>
    </rPh>
    <phoneticPr fontId="2"/>
  </si>
  <si>
    <t>勝ち馬</t>
    <rPh sb="0" eb="1">
      <t>カ</t>
    </rPh>
    <rPh sb="2" eb="3">
      <t>ウマ</t>
    </rPh>
    <phoneticPr fontId="2"/>
  </si>
  <si>
    <t>上3F</t>
    <rPh sb="0" eb="1">
      <t>ウエ</t>
    </rPh>
    <phoneticPr fontId="2"/>
  </si>
  <si>
    <t>下3F</t>
    <rPh sb="0" eb="1">
      <t>シタ</t>
    </rPh>
    <phoneticPr fontId="2"/>
  </si>
  <si>
    <t>レース質</t>
    <rPh sb="3" eb="4">
      <t>シツ</t>
    </rPh>
    <phoneticPr fontId="2"/>
  </si>
  <si>
    <t>1着</t>
    <rPh sb="1" eb="2">
      <t>チャク</t>
    </rPh>
    <phoneticPr fontId="2"/>
  </si>
  <si>
    <t>2着</t>
    <rPh sb="1" eb="2">
      <t>チャク</t>
    </rPh>
    <phoneticPr fontId="2"/>
  </si>
  <si>
    <t>3着</t>
    <rPh sb="1" eb="2">
      <t>チャク</t>
    </rPh>
    <phoneticPr fontId="2"/>
  </si>
  <si>
    <t>T差</t>
  </si>
  <si>
    <t>完T差</t>
  </si>
  <si>
    <t>馬場差</t>
  </si>
  <si>
    <t>TL</t>
  </si>
  <si>
    <t>ML</t>
  </si>
  <si>
    <t>コメント</t>
    <phoneticPr fontId="2"/>
  </si>
  <si>
    <t>クラス</t>
    <phoneticPr fontId="2"/>
  </si>
  <si>
    <t>タイム</t>
    <phoneticPr fontId="2"/>
  </si>
  <si>
    <t>ペース</t>
    <phoneticPr fontId="2"/>
  </si>
  <si>
    <t>クラス</t>
    <phoneticPr fontId="2"/>
  </si>
  <si>
    <t>タイム</t>
    <phoneticPr fontId="2"/>
  </si>
  <si>
    <t>1F</t>
    <phoneticPr fontId="2"/>
  </si>
  <si>
    <t>2F</t>
    <phoneticPr fontId="2"/>
  </si>
  <si>
    <t>3F</t>
    <phoneticPr fontId="2"/>
  </si>
  <si>
    <t>4F</t>
    <phoneticPr fontId="2"/>
  </si>
  <si>
    <t>5F</t>
    <phoneticPr fontId="2"/>
  </si>
  <si>
    <t>6F</t>
    <phoneticPr fontId="2"/>
  </si>
  <si>
    <t>7F</t>
    <phoneticPr fontId="2"/>
  </si>
  <si>
    <t>中1F</t>
    <rPh sb="0" eb="1">
      <t>ナカ</t>
    </rPh>
    <phoneticPr fontId="2"/>
  </si>
  <si>
    <t>ペース</t>
    <phoneticPr fontId="2"/>
  </si>
  <si>
    <t>コメント</t>
    <phoneticPr fontId="2"/>
  </si>
  <si>
    <t>中4F</t>
    <rPh sb="0" eb="1">
      <t>ナカ</t>
    </rPh>
    <phoneticPr fontId="2"/>
  </si>
  <si>
    <t>100m</t>
    <phoneticPr fontId="2"/>
  </si>
  <si>
    <t>300m</t>
    <phoneticPr fontId="2"/>
  </si>
  <si>
    <t>500m</t>
    <phoneticPr fontId="2"/>
  </si>
  <si>
    <t>700m</t>
    <phoneticPr fontId="2"/>
  </si>
  <si>
    <t>900m</t>
    <phoneticPr fontId="2"/>
  </si>
  <si>
    <t>1100m</t>
    <phoneticPr fontId="2"/>
  </si>
  <si>
    <t>1300m</t>
    <phoneticPr fontId="2"/>
  </si>
  <si>
    <t>1500m</t>
    <phoneticPr fontId="2"/>
  </si>
  <si>
    <t>1700m</t>
    <phoneticPr fontId="2"/>
  </si>
  <si>
    <t>1900m</t>
    <phoneticPr fontId="2"/>
  </si>
  <si>
    <t>上500m</t>
    <rPh sb="0" eb="1">
      <t>ウエ</t>
    </rPh>
    <phoneticPr fontId="2"/>
  </si>
  <si>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</si>
  <si>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</si>
  <si>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</si>
  <si>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</si>
  <si>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</si>
  <si>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</si>
  <si>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</si>
  <si>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</si>
  <si>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クラス</t>
    <phoneticPr fontId="1"/>
  </si>
  <si>
    <t>馬場</t>
    <rPh sb="0" eb="2">
      <t>ババ</t>
    </rPh>
    <phoneticPr fontId="1"/>
  </si>
  <si>
    <t>タイム</t>
    <phoneticPr fontId="1"/>
  </si>
  <si>
    <t>勝ち馬</t>
    <rPh sb="0" eb="1">
      <t>カ</t>
    </rPh>
    <rPh sb="2" eb="3">
      <t>ウマ</t>
    </rPh>
    <phoneticPr fontId="1"/>
  </si>
  <si>
    <t>上3F</t>
    <rPh sb="0" eb="1">
      <t>ウエ</t>
    </rPh>
    <phoneticPr fontId="1"/>
  </si>
  <si>
    <t>下3F</t>
    <rPh sb="0" eb="1">
      <t>シタ</t>
    </rPh>
    <phoneticPr fontId="1"/>
  </si>
  <si>
    <t>上5F</t>
    <rPh sb="0" eb="1">
      <t>ウエ</t>
    </rPh>
    <phoneticPr fontId="1"/>
  </si>
  <si>
    <t>ペース</t>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</si>
  <si>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</si>
  <si>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</si>
  <si>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</si>
  <si>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</si>
  <si>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</si>
  <si>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</si>
  <si>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前半5F</t>
    <rPh sb="0" eb="2">
      <t>ゼンハン</t>
    </rPh>
    <phoneticPr fontId="1"/>
  </si>
  <si>
    <t>独自メンバーレベル</t>
    <rPh sb="0" eb="2">
      <t>ドクジ</t>
    </rPh>
    <phoneticPr fontId="1"/>
  </si>
  <si>
    <t>極端なバイアス有無</t>
    <rPh sb="0" eb="2">
      <t>キョクタン</t>
    </rPh>
    <rPh sb="7" eb="9">
      <t>ウム</t>
    </rPh>
    <phoneticPr fontId="1"/>
  </si>
  <si>
    <t>バイアス</t>
    <phoneticPr fontId="1"/>
  </si>
  <si>
    <t>中2F</t>
    <rPh sb="0" eb="1">
      <t>ナカ</t>
    </rPh>
    <phoneticPr fontId="1"/>
  </si>
  <si>
    <t>1F</t>
    <phoneticPr fontId="1"/>
  </si>
  <si>
    <t>2F</t>
    <phoneticPr fontId="1"/>
  </si>
  <si>
    <t>3F</t>
    <phoneticPr fontId="1"/>
  </si>
  <si>
    <t>4F</t>
    <phoneticPr fontId="1"/>
  </si>
  <si>
    <t>5F</t>
    <phoneticPr fontId="1"/>
  </si>
  <si>
    <t>6F</t>
    <phoneticPr fontId="1"/>
  </si>
  <si>
    <t>7F</t>
    <phoneticPr fontId="1"/>
  </si>
  <si>
    <t>8F</t>
    <phoneticPr fontId="1"/>
  </si>
  <si>
    <t>中3F</t>
    <rPh sb="0" eb="1">
      <t>ナカ</t>
    </rPh>
    <phoneticPr fontId="1"/>
  </si>
  <si>
    <t>コメント</t>
    <phoneticPr fontId="1"/>
  </si>
  <si>
    <t>9F</t>
    <phoneticPr fontId="1"/>
  </si>
  <si>
    <t>中4F</t>
    <rPh sb="0" eb="1">
      <t>ナカ</t>
    </rPh>
    <phoneticPr fontId="1"/>
  </si>
  <si>
    <t>10F</t>
    <phoneticPr fontId="1"/>
  </si>
  <si>
    <t>11F</t>
    <phoneticPr fontId="1"/>
  </si>
  <si>
    <t>中5F</t>
    <rPh sb="0" eb="1">
      <t>ナカ</t>
    </rPh>
    <phoneticPr fontId="1"/>
  </si>
  <si>
    <t>バイアス</t>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</si>
  <si>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</si>
  <si>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</si>
  <si>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</si>
  <si>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</si>
  <si>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</si>
  <si>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</si>
  <si>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</si>
  <si>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</si>
  <si>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ペース</t>
    <phoneticPr fontId="1"/>
  </si>
  <si>
    <t>コース</t>
    <phoneticPr fontId="1"/>
  </si>
  <si>
    <t>ペ補</t>
    <rPh sb="1" eb="2">
      <t>ホセイ</t>
    </rPh>
    <phoneticPr fontId="1"/>
  </si>
  <si>
    <t>バイアス</t>
    <phoneticPr fontId="1"/>
  </si>
  <si>
    <t>コメント</t>
    <phoneticPr fontId="1"/>
  </si>
  <si>
    <t>レースクラス</t>
    <phoneticPr fontId="1"/>
  </si>
  <si>
    <t>ラップタイム</t>
    <phoneticPr fontId="1"/>
  </si>
  <si>
    <t>使用コース</t>
    <rPh sb="0" eb="2">
      <t>シヨウ</t>
    </rPh>
    <phoneticPr fontId="1"/>
  </si>
  <si>
    <t>ペース補正</t>
    <rPh sb="3" eb="5">
      <t>ホセイ</t>
    </rPh>
    <phoneticPr fontId="1"/>
  </si>
  <si>
    <t>タイムレベル</t>
    <phoneticPr fontId="1"/>
  </si>
  <si>
    <t>メンバーレベル</t>
    <phoneticPr fontId="1"/>
  </si>
  <si>
    <t>ペ補</t>
    <rPh sb="1" eb="2">
      <t>ホセイ</t>
    </rPh>
    <phoneticPr fontId="3"/>
  </si>
  <si>
    <t>7F</t>
    <phoneticPr fontId="1"/>
  </si>
  <si>
    <t>8F</t>
    <phoneticPr fontId="1"/>
  </si>
  <si>
    <t>9F</t>
    <phoneticPr fontId="1"/>
  </si>
  <si>
    <t>ペース</t>
    <phoneticPr fontId="1"/>
  </si>
  <si>
    <t>バイアス</t>
    <phoneticPr fontId="1"/>
  </si>
  <si>
    <t>コメント</t>
    <phoneticPr fontId="1"/>
  </si>
  <si>
    <t>ペ補</t>
    <rPh sb="1" eb="2">
      <t>ホセイ</t>
    </rPh>
    <phoneticPr fontId="1"/>
  </si>
  <si>
    <t>コース</t>
    <phoneticPr fontId="11"/>
  </si>
  <si>
    <t>8F</t>
    <phoneticPr fontId="1"/>
  </si>
  <si>
    <t>9F</t>
    <phoneticPr fontId="1"/>
  </si>
  <si>
    <t>10F</t>
    <phoneticPr fontId="1"/>
  </si>
  <si>
    <t>コース</t>
    <phoneticPr fontId="3"/>
  </si>
  <si>
    <t>馬場差</t>
    <phoneticPr fontId="11"/>
  </si>
  <si>
    <t>含水(ゴ)</t>
    <rPh sb="0" eb="2">
      <t>ガンス</t>
    </rPh>
    <phoneticPr fontId="11"/>
  </si>
  <si>
    <t>含水(4)</t>
    <rPh sb="0" eb="2">
      <t>ガンス</t>
    </rPh>
    <phoneticPr fontId="11"/>
  </si>
  <si>
    <t>勝ち馬メモ</t>
    <rPh sb="0" eb="1">
      <t>カ</t>
    </rPh>
    <rPh sb="2" eb="5">
      <t>ウm</t>
    </rPh>
    <phoneticPr fontId="1"/>
  </si>
  <si>
    <t>A</t>
    <phoneticPr fontId="11"/>
  </si>
  <si>
    <t>A</t>
    <phoneticPr fontId="3"/>
  </si>
  <si>
    <t>C</t>
    <phoneticPr fontId="11"/>
  </si>
  <si>
    <t>ダイワメジャー</t>
    <phoneticPr fontId="11"/>
  </si>
  <si>
    <t>S</t>
    <phoneticPr fontId="11"/>
  </si>
  <si>
    <t>1勝</t>
    <rPh sb="1" eb="2">
      <t>ショウ</t>
    </rPh>
    <phoneticPr fontId="11"/>
  </si>
  <si>
    <t>未勝利</t>
    <rPh sb="0" eb="3">
      <t>ミショウリ</t>
    </rPh>
    <phoneticPr fontId="11"/>
  </si>
  <si>
    <t>2勝</t>
    <rPh sb="1" eb="2">
      <t>ショウ</t>
    </rPh>
    <phoneticPr fontId="1"/>
  </si>
  <si>
    <t>2勝</t>
    <rPh sb="1" eb="2">
      <t>ショウ</t>
    </rPh>
    <phoneticPr fontId="11"/>
  </si>
  <si>
    <t>勝ち馬</t>
    <rPh sb="0" eb="1">
      <t>カティ</t>
    </rPh>
    <phoneticPr fontId="11"/>
  </si>
  <si>
    <t>良</t>
    <rPh sb="0" eb="1">
      <t>ヨイ</t>
    </rPh>
    <phoneticPr fontId="11"/>
  </si>
  <si>
    <t>瞬発</t>
    <rPh sb="0" eb="2">
      <t>シュンパテゥ</t>
    </rPh>
    <phoneticPr fontId="11"/>
  </si>
  <si>
    <t>3 1勝</t>
    <rPh sb="3" eb="4">
      <t>ショウ</t>
    </rPh>
    <phoneticPr fontId="11"/>
  </si>
  <si>
    <t>OP</t>
    <phoneticPr fontId="11"/>
  </si>
  <si>
    <t>3勝</t>
    <rPh sb="1" eb="2">
      <t>ショウ</t>
    </rPh>
    <phoneticPr fontId="3"/>
  </si>
  <si>
    <t>クッション</t>
    <phoneticPr fontId="11"/>
  </si>
  <si>
    <t>クッション</t>
    <phoneticPr fontId="3"/>
  </si>
  <si>
    <t>未勝利</t>
    <rPh sb="0" eb="3">
      <t>ミショウリ</t>
    </rPh>
    <phoneticPr fontId="1"/>
  </si>
  <si>
    <t>新馬</t>
    <rPh sb="0" eb="2">
      <t>シンバ</t>
    </rPh>
    <phoneticPr fontId="11"/>
  </si>
  <si>
    <t>12F</t>
    <phoneticPr fontId="1"/>
  </si>
  <si>
    <t>13F</t>
    <phoneticPr fontId="1"/>
  </si>
  <si>
    <t>14F</t>
    <phoneticPr fontId="1"/>
  </si>
  <si>
    <t>15F</t>
    <phoneticPr fontId="1"/>
  </si>
  <si>
    <t>中9F</t>
    <rPh sb="0" eb="1">
      <t>ナカ</t>
    </rPh>
    <phoneticPr fontId="1"/>
  </si>
  <si>
    <t>クッション</t>
    <phoneticPr fontId="1"/>
  </si>
  <si>
    <t>勝ち馬メモ</t>
    <rPh sb="0" eb="1">
      <t>カ</t>
    </rPh>
    <rPh sb="2" eb="3">
      <t>ウm</t>
    </rPh>
    <phoneticPr fontId="1"/>
  </si>
  <si>
    <t>馬場L</t>
    <rPh sb="0" eb="2">
      <t>ババ</t>
    </rPh>
    <phoneticPr fontId="11"/>
  </si>
  <si>
    <t>含水(4)</t>
    <rPh sb="0" eb="2">
      <t>ガンスイ</t>
    </rPh>
    <phoneticPr fontId="11"/>
  </si>
  <si>
    <t>含水(ゴ)</t>
    <rPh sb="0" eb="2">
      <t>ガンスイ</t>
    </rPh>
    <phoneticPr fontId="11"/>
  </si>
  <si>
    <t>ゴール前含水率</t>
    <rPh sb="4" eb="7">
      <t>ガンスイ</t>
    </rPh>
    <phoneticPr fontId="11"/>
  </si>
  <si>
    <t>4コーナー含水率</t>
    <rPh sb="5" eb="8">
      <t>ガンスイ</t>
    </rPh>
    <phoneticPr fontId="11"/>
  </si>
  <si>
    <t>独自馬場レベル</t>
    <rPh sb="0" eb="2">
      <t>ドクジ</t>
    </rPh>
    <rPh sb="2" eb="4">
      <t>b</t>
    </rPh>
    <phoneticPr fontId="11"/>
  </si>
  <si>
    <t>馬場L</t>
    <phoneticPr fontId="11"/>
  </si>
  <si>
    <t>C</t>
    <phoneticPr fontId="3"/>
  </si>
  <si>
    <t>D</t>
    <phoneticPr fontId="11"/>
  </si>
  <si>
    <t>D</t>
    <phoneticPr fontId="3"/>
  </si>
  <si>
    <t>D</t>
    <phoneticPr fontId="1"/>
  </si>
  <si>
    <t>ハーツクライ</t>
    <phoneticPr fontId="11"/>
  </si>
  <si>
    <t>良</t>
    <rPh sb="0" eb="1">
      <t>ヨイ</t>
    </rPh>
    <phoneticPr fontId="1"/>
  </si>
  <si>
    <t>S</t>
    <phoneticPr fontId="1"/>
  </si>
  <si>
    <t>ヘニーヒューズ</t>
    <phoneticPr fontId="1"/>
  </si>
  <si>
    <t>M</t>
    <phoneticPr fontId="3"/>
  </si>
  <si>
    <t>平坦</t>
    <rPh sb="0" eb="2">
      <t>ヘイタn</t>
    </rPh>
    <phoneticPr fontId="3"/>
  </si>
  <si>
    <t>良</t>
    <rPh sb="0" eb="1">
      <t>ヨイ</t>
    </rPh>
    <phoneticPr fontId="3"/>
  </si>
  <si>
    <t>ヘニーヒューズ</t>
    <phoneticPr fontId="3"/>
  </si>
  <si>
    <t>M</t>
    <phoneticPr fontId="11"/>
  </si>
  <si>
    <t>消耗</t>
    <rPh sb="0" eb="2">
      <t>ショウモウ</t>
    </rPh>
    <phoneticPr fontId="11"/>
  </si>
  <si>
    <t>テイエムマグマ</t>
    <phoneticPr fontId="11"/>
  </si>
  <si>
    <t>メイショウボーラー</t>
    <phoneticPr fontId="11"/>
  </si>
  <si>
    <t>ﾏｼﾞｪｽﾃｨｯｸｳｫﾘｱｰ</t>
    <phoneticPr fontId="11"/>
  </si>
  <si>
    <t>凍結防止</t>
  </si>
  <si>
    <t>メイショウキリモンが断然人気に推された一戦。今回は逃げる戦法を選択したテイエムマグマがそのまま逃げ切り勝ちとなった。</t>
    <phoneticPr fontId="11"/>
  </si>
  <si>
    <t>今回は積極果敢に逃げる競馬。自ら後続に脚を使わせて強い勝ち方でしたし、こういう競馬ができれば強い馬なのかも。</t>
    <phoneticPr fontId="11"/>
  </si>
  <si>
    <t>血統的にダート適性は高かったか。先行力もありますし今回はメンバーレベルもまずまず。上のクラスでもやれていい馬だろう。</t>
    <phoneticPr fontId="11"/>
  </si>
  <si>
    <t>直線は初ダートのジャスパーゴールドと人気のイルデレーヴの叩き合いに。じわじわと伸びたジャスパーゴールドが押し切って勝利となった。</t>
    <phoneticPr fontId="11"/>
  </si>
  <si>
    <t>ジャスパーゴールド</t>
    <phoneticPr fontId="11"/>
  </si>
  <si>
    <t>H</t>
    <phoneticPr fontId="11"/>
  </si>
  <si>
    <t>平坦</t>
    <rPh sb="0" eb="2">
      <t>ヘイタn</t>
    </rPh>
    <phoneticPr fontId="11"/>
  </si>
  <si>
    <t>コーザン</t>
    <phoneticPr fontId="11"/>
  </si>
  <si>
    <t>ミッキーアイル</t>
    <phoneticPr fontId="11"/>
  </si>
  <si>
    <t>ロードカナロア</t>
    <phoneticPr fontId="11"/>
  </si>
  <si>
    <t>瞬発</t>
    <rPh sb="0" eb="2">
      <t>シュンパテゥ</t>
    </rPh>
    <phoneticPr fontId="1"/>
  </si>
  <si>
    <t>ゴールドハイアー</t>
    <phoneticPr fontId="1"/>
  </si>
  <si>
    <t>ホッコータルマエ</t>
    <phoneticPr fontId="1"/>
  </si>
  <si>
    <t>ヴィクトワールピサ</t>
    <phoneticPr fontId="1"/>
  </si>
  <si>
    <t>単勝1.1倍の断然人気に応えた。中盤が緩んだ特殊ラップだったが、それでもこんな加速ラップで走れるんだから強い。締まったラップでどれだけ上でやれるか。</t>
    <phoneticPr fontId="1"/>
  </si>
  <si>
    <t>中盤がかなり緩んでスローペースからの上がり勝負に。単勝1.1倍に推されたゴールドハイアーが人気に応えて勝利となった。</t>
    <phoneticPr fontId="1"/>
  </si>
  <si>
    <t>スコルピウス</t>
    <phoneticPr fontId="11"/>
  </si>
  <si>
    <t>キンシャサノキセキ</t>
    <phoneticPr fontId="11"/>
  </si>
  <si>
    <t>キズナ</t>
    <phoneticPr fontId="11"/>
  </si>
  <si>
    <t>ローズキングダム</t>
    <phoneticPr fontId="11"/>
  </si>
  <si>
    <t>SS</t>
    <phoneticPr fontId="11"/>
  </si>
  <si>
    <t>エアサージュ</t>
    <phoneticPr fontId="11"/>
  </si>
  <si>
    <t>ポイントオブエントリー</t>
    <phoneticPr fontId="11"/>
  </si>
  <si>
    <t>フェノーメノ</t>
    <phoneticPr fontId="11"/>
  </si>
  <si>
    <t>ドゥラメンテ</t>
    <phoneticPr fontId="11"/>
  </si>
  <si>
    <t>B</t>
    <phoneticPr fontId="11"/>
  </si>
  <si>
    <t>タガノカイ</t>
    <phoneticPr fontId="11"/>
  </si>
  <si>
    <t>ノヴェリスト</t>
    <phoneticPr fontId="11"/>
  </si>
  <si>
    <t>エピファネイア</t>
    <phoneticPr fontId="11"/>
  </si>
  <si>
    <t>エイシンヒカリ</t>
    <phoneticPr fontId="11"/>
  </si>
  <si>
    <t>ローカルの新馬戦にしてはメンバーが揃っていた印象。かなりのスローペースから上がりだけの勝負になり、完全に前残りの展開となった。</t>
    <phoneticPr fontId="11"/>
  </si>
  <si>
    <t>どう考えてもキレる血統ではないが、それでこのスロー戦であっさり勝つんだから素質が高い。持続力勝負ならかなり強い馬かもしれない。</t>
    <phoneticPr fontId="11"/>
  </si>
  <si>
    <t>同日の中山6Rと比べてもメンバーレベルはかなり低かった感じ。すんなりとハナを奪ったタガノカイがそのまま押し切って勝利。</t>
    <rPh sb="4" eb="5">
      <t>テイレベ</t>
    </rPh>
    <phoneticPr fontId="11"/>
  </si>
  <si>
    <t>同じく逃げた未勝利戦が強い勝ちっぷり。今回はメンバーレベルにも展開にも恵まれた。これ以上強い相手となると厳しそうなイメージだが。</t>
    <phoneticPr fontId="11"/>
  </si>
  <si>
    <t>平坦</t>
    <rPh sb="0" eb="1">
      <t>ヘイタn</t>
    </rPh>
    <phoneticPr fontId="11"/>
  </si>
  <si>
    <t>コウユークロガヨカ</t>
    <phoneticPr fontId="11"/>
  </si>
  <si>
    <t>キングヘイロー</t>
    <phoneticPr fontId="11"/>
  </si>
  <si>
    <t>カレンブラックヒル</t>
    <phoneticPr fontId="11"/>
  </si>
  <si>
    <t>ディープインパクト</t>
    <phoneticPr fontId="11"/>
  </si>
  <si>
    <t>2勝クラスにしては速くない流れ。前に行けた昇級初戦の２頭がワンツーという結果になった。</t>
    <phoneticPr fontId="11"/>
  </si>
  <si>
    <t>明らかに1勝クラスでも能力上位だった馬。昇級しても揉まれずに先行できればこれぐらいはやれた。さすがに3勝クラスとなるとどうだろうか。</t>
    <phoneticPr fontId="11"/>
  </si>
  <si>
    <t>前半スローからのロンスパ戦に。こんな展開で人気馬が先行していれば前残りの結果になるのも納得という結果。</t>
    <phoneticPr fontId="11"/>
  </si>
  <si>
    <t>もう戦績が示す通りでクラスで抜けた存在だった。今回は武豊騎手が完璧に乗っての勝利だが、これまでの走りを見ても2勝クラスで十分に通用するだろう。</t>
    <phoneticPr fontId="11"/>
  </si>
  <si>
    <t>M</t>
    <phoneticPr fontId="1"/>
  </si>
  <si>
    <t>平坦</t>
    <rPh sb="0" eb="2">
      <t>ヘイタn</t>
    </rPh>
    <phoneticPr fontId="1"/>
  </si>
  <si>
    <t>マリオマッハー</t>
    <phoneticPr fontId="1"/>
  </si>
  <si>
    <t>凍結防止剤の影響か、この日の中京ダートは割と差しも決まる印象。ここもマリオマッハーの差しが決まった。</t>
    <phoneticPr fontId="1"/>
  </si>
  <si>
    <t>ゴールドシップ</t>
    <phoneticPr fontId="1"/>
  </si>
  <si>
    <t>ジャスタウェイ</t>
    <phoneticPr fontId="1"/>
  </si>
  <si>
    <t>ステイゴールド</t>
    <phoneticPr fontId="1"/>
  </si>
  <si>
    <t>タフで差しの決まりやすい中京ダート1900mがよほどあっているかという印象。これ以外の条件で準オープンとなると展開次第か。</t>
    <phoneticPr fontId="1"/>
  </si>
  <si>
    <t>このクラスにしては遅い流れで完全な前残り決着に。逃げたメイショウウズマサがそのまま押し切って勝利。</t>
    <phoneticPr fontId="3"/>
  </si>
  <si>
    <t>メイショウウズマサ</t>
    <phoneticPr fontId="3"/>
  </si>
  <si>
    <t>ロードカナロア</t>
    <phoneticPr fontId="3"/>
  </si>
  <si>
    <t>クロフネ</t>
    <phoneticPr fontId="3"/>
  </si>
  <si>
    <t>前走は逃げ馬に厳しい馬場で4着。今回は馬場にも展開にも恵まれた。さすがにオープンとなると強い同型がいそうな感じはするが。</t>
    <phoneticPr fontId="3"/>
  </si>
  <si>
    <t>ナムラドノヴァン</t>
    <phoneticPr fontId="11"/>
  </si>
  <si>
    <t>ディープブリランテ</t>
    <phoneticPr fontId="11"/>
  </si>
  <si>
    <t>ハービンジャー</t>
    <phoneticPr fontId="11"/>
  </si>
  <si>
    <t>タフな条件での差し決着なら強いことはわかっていた。この距離がどうかと思っていたがあっさりとこなしてきた。モズベッロのようなイメージがあるのでなめないほうがいい。</t>
    <phoneticPr fontId="11"/>
  </si>
  <si>
    <t>中京競馬場で初めて行われた条件。そこまでスローでもないペースから勝負所で一気に動く展開になり、ナムラドノヴァンが外から豪快に差し切った。</t>
    <phoneticPr fontId="11"/>
  </si>
  <si>
    <t>ケイデンスコール</t>
    <phoneticPr fontId="11"/>
  </si>
  <si>
    <t>ジャングルポケット</t>
    <phoneticPr fontId="11"/>
  </si>
  <si>
    <t>リレーションシップ</t>
    <phoneticPr fontId="11"/>
  </si>
  <si>
    <t>ルーラーシップ</t>
    <phoneticPr fontId="11"/>
  </si>
  <si>
    <t xml:space="preserve">レッドスパーダ </t>
    <phoneticPr fontId="11"/>
  </si>
  <si>
    <t>この条件らしくペースが流れての持続力勝負に。前走が圧巻の競馬だったリレーションシップが今回も抜け出しての圧勝となった。</t>
    <phoneticPr fontId="11"/>
  </si>
  <si>
    <t>ここ２戦のパフォーマンスが圧巻。完全に本格化している感じで、この距離ならあっさりとオープンまで行ける素材だろう。</t>
    <phoneticPr fontId="11"/>
  </si>
  <si>
    <t>3OP</t>
    <phoneticPr fontId="11"/>
  </si>
  <si>
    <t>未勝利</t>
    <rPh sb="0" eb="1">
      <t>ミショウリ</t>
    </rPh>
    <phoneticPr fontId="11"/>
  </si>
  <si>
    <t>未勝利</t>
    <rPh sb="0" eb="3">
      <t>ミショウリ</t>
    </rPh>
    <phoneticPr fontId="3"/>
  </si>
  <si>
    <t>1勝</t>
    <rPh sb="1" eb="2">
      <t>ショウ</t>
    </rPh>
    <phoneticPr fontId="3"/>
  </si>
  <si>
    <t>未勝利</t>
    <rPh sb="0" eb="1">
      <t>ミショウリ</t>
    </rPh>
    <phoneticPr fontId="3"/>
  </si>
  <si>
    <t>新馬</t>
    <rPh sb="0" eb="2">
      <t>シンバ</t>
    </rPh>
    <phoneticPr fontId="3"/>
  </si>
  <si>
    <t>2勝</t>
    <rPh sb="1" eb="2">
      <t>ショウ</t>
    </rPh>
    <phoneticPr fontId="3"/>
  </si>
  <si>
    <t>OP</t>
    <phoneticPr fontId="3"/>
  </si>
  <si>
    <t>新馬</t>
    <rPh sb="0" eb="1">
      <t>シンバ</t>
    </rPh>
    <phoneticPr fontId="11"/>
  </si>
  <si>
    <t>未勝利</t>
    <rPh sb="0" eb="1">
      <t>ミショウリ</t>
    </rPh>
    <phoneticPr fontId="1"/>
  </si>
  <si>
    <t>1勝</t>
    <rPh sb="1" eb="2">
      <t>ショウ</t>
    </rPh>
    <phoneticPr fontId="1"/>
  </si>
  <si>
    <t>3勝</t>
    <rPh sb="1" eb="2">
      <t>ショウ</t>
    </rPh>
    <phoneticPr fontId="11"/>
  </si>
  <si>
    <t>C</t>
    <phoneticPr fontId="1"/>
  </si>
  <si>
    <t>ハンディーズピーク</t>
    <phoneticPr fontId="11"/>
  </si>
  <si>
    <t>トゥラヴェスーラ</t>
    <phoneticPr fontId="11"/>
  </si>
  <si>
    <t>ゴールドアリュール</t>
    <phoneticPr fontId="11"/>
  </si>
  <si>
    <t>グリームエース</t>
    <phoneticPr fontId="11"/>
  </si>
  <si>
    <t>ジャスタウェイ</t>
    <phoneticPr fontId="11"/>
  </si>
  <si>
    <t>スズカコーズウェイ</t>
    <phoneticPr fontId="11"/>
  </si>
  <si>
    <t>ダート２戦目で一変となったが、他馬の自滅があったとはいえ大外を終始回っての勝利なのでスタミナはありそう。消耗戦ならどこかで出番があっても。</t>
    <phoneticPr fontId="11"/>
  </si>
  <si>
    <t>思ったよりも先行する馬が多くて有力馬が軒並み自滅した感じ。最低人気のグリームエースが外から差し切って大波乱の結果となった。</t>
    <phoneticPr fontId="11"/>
  </si>
  <si>
    <t>消耗</t>
    <rPh sb="0" eb="2">
      <t>ショウモウ</t>
    </rPh>
    <phoneticPr fontId="3"/>
  </si>
  <si>
    <t>ジョディーズマロン</t>
    <phoneticPr fontId="3"/>
  </si>
  <si>
    <t>H</t>
    <phoneticPr fontId="3"/>
  </si>
  <si>
    <t>ディスクリートキャット</t>
    <phoneticPr fontId="3"/>
  </si>
  <si>
    <t>キンシャサノキセキ</t>
    <phoneticPr fontId="3"/>
  </si>
  <si>
    <t>モーリス</t>
    <phoneticPr fontId="3"/>
  </si>
  <si>
    <t>先行争いが激しくなり最後は上がりがかかる展開に。大外枠からジョディーズマロンが抜け出して勝利となった。</t>
    <phoneticPr fontId="3"/>
  </si>
  <si>
    <t>それなりに素質は見せていたが、距離延長で一変した感じ。ディスクリートキャット産駒は今回の条件が得意というのも大きかったか。</t>
    <phoneticPr fontId="3"/>
  </si>
  <si>
    <t>消耗</t>
    <rPh sb="0" eb="2">
      <t>ショウモウ</t>
    </rPh>
    <phoneticPr fontId="1"/>
  </si>
  <si>
    <t>ダンツトレノ</t>
    <phoneticPr fontId="1"/>
  </si>
  <si>
    <t>ラブリーデイ</t>
    <phoneticPr fontId="1"/>
  </si>
  <si>
    <t>ブラックタイド</t>
    <phoneticPr fontId="1"/>
  </si>
  <si>
    <t>初ダートのダンツトレノが枠を活かして逃げる展開。絶妙なペースに持ち込んだようで、そのまま押し切っての勝利となった。</t>
    <phoneticPr fontId="1"/>
  </si>
  <si>
    <t>近親にホッコータルマエがいる血統背景。ダートでまさしく一変だったが、相手には恵まれた感じも。強い相手にどこまでやれるかは次走次第。</t>
    <phoneticPr fontId="1"/>
  </si>
  <si>
    <t>バリコノユメ</t>
    <phoneticPr fontId="11"/>
  </si>
  <si>
    <t>ウインバリアシオン</t>
    <phoneticPr fontId="11"/>
  </si>
  <si>
    <t>ストロングリターン</t>
    <phoneticPr fontId="11"/>
  </si>
  <si>
    <t>ラブリーデイ</t>
    <phoneticPr fontId="11"/>
  </si>
  <si>
    <t>ノースザワールド</t>
    <phoneticPr fontId="11"/>
  </si>
  <si>
    <t>オルフェーヴル</t>
    <phoneticPr fontId="11"/>
  </si>
  <si>
    <t>中京芝2000mらしく中盤から早めのロンスパ戦に。走破時計2:01:2というのも優秀で、なかなかのハイレベル戦だったんじゃないだろうか。</t>
    <phoneticPr fontId="11"/>
  </si>
  <si>
    <t>前半から中盤にかけてずっとかかっていての勝利なので素質は高そう。上のクラスでも通用するが距離に限界はあるか。</t>
    <phoneticPr fontId="11"/>
  </si>
  <si>
    <t>デルマセイシ</t>
    <phoneticPr fontId="11"/>
  </si>
  <si>
    <t>エイシンフラッシュ</t>
    <phoneticPr fontId="11"/>
  </si>
  <si>
    <t>クリノクラール</t>
    <phoneticPr fontId="11"/>
  </si>
  <si>
    <t>砂を被っても全く問題なく、新馬戦と同条件であっさりと突き抜けた。ペースが速くなった方が良さそうな馬で、世代上位のダート馬の可能性はあるだろう。</t>
    <phoneticPr fontId="11"/>
  </si>
  <si>
    <t>消耗</t>
    <rPh sb="0" eb="1">
      <t>ショウモウ</t>
    </rPh>
    <phoneticPr fontId="11"/>
  </si>
  <si>
    <t>ダノンシャーク</t>
    <phoneticPr fontId="11"/>
  </si>
  <si>
    <t>淀みないペースで流れて最後は上がりがかかる展開に。1番人気のハンディーズピークが好位から抜け出して順当勝ち。</t>
    <phoneticPr fontId="11"/>
  </si>
  <si>
    <t>チェルアルコ</t>
    <phoneticPr fontId="11"/>
  </si>
  <si>
    <t>カジノドライヴ</t>
    <phoneticPr fontId="11"/>
  </si>
  <si>
    <t>シニスターミニスター</t>
    <phoneticPr fontId="11"/>
  </si>
  <si>
    <t>スワーヴシャルル</t>
    <phoneticPr fontId="11"/>
  </si>
  <si>
    <t>ザファクター</t>
    <phoneticPr fontId="11"/>
  </si>
  <si>
    <t>誰も行きたい馬がいなかった関係でスワーヴシャルルが楽にハナに立てた感じ。もうそうなればスピードの違いで楽々と逃げ切り勝ちとなった。</t>
    <phoneticPr fontId="11"/>
  </si>
  <si>
    <t>血統を見ても芝のスプリント戦がベスト。今回が芝1200mで先行できたのが初めてでしたし、こういう競馬ができれば上のクラスでも。</t>
    <phoneticPr fontId="11"/>
  </si>
  <si>
    <t>人気のアイラブテーラーとジョーアラビカが出遅れるという波乱のスタート。その中でインから完璧な競馬ができたトゥラヴェスーラが勝利。</t>
    <phoneticPr fontId="11"/>
  </si>
  <si>
    <t>絶好枠から直線で前が若干詰まる競馬に。一瞬しか脚が使えないだけに詰まったのが逆に良かったか。今回は全てが上手くいった。</t>
    <phoneticPr fontId="11"/>
  </si>
  <si>
    <t>ベルシャザール</t>
    <phoneticPr fontId="11"/>
  </si>
  <si>
    <t>アッミラーレ</t>
    <phoneticPr fontId="11"/>
  </si>
  <si>
    <t>パイロ</t>
    <phoneticPr fontId="11"/>
  </si>
  <si>
    <t>先行馬は揃っていたが前半はかなり遅いペースに。そこからのロンスパ戦となり、完璧に捌いてきたソルトイブキが差し切って勝利。</t>
    <phoneticPr fontId="11"/>
  </si>
  <si>
    <t>ソルトイブキ</t>
    <phoneticPr fontId="11"/>
  </si>
  <si>
    <t>もともと戦ってきた相手や持ち時計を考えるとここでは上位だったか。それにしても富田騎手がこれ以上ないぐらい完璧に乗ってきた。</t>
    <phoneticPr fontId="11"/>
  </si>
  <si>
    <t>ドリームジャーニー</t>
    <phoneticPr fontId="11"/>
  </si>
  <si>
    <t>イバル</t>
    <phoneticPr fontId="3"/>
  </si>
  <si>
    <t>パイロ</t>
    <phoneticPr fontId="3"/>
  </si>
  <si>
    <t>ディープインパクト</t>
    <phoneticPr fontId="3"/>
  </si>
  <si>
    <t>トゥザグローリー</t>
    <phoneticPr fontId="3"/>
  </si>
  <si>
    <t>じっくり脚を溜めて中京コースでは完璧に近い捌きで差し切った。上のクラスでも末脚が活きる展開になればやれていい。</t>
    <phoneticPr fontId="3"/>
  </si>
  <si>
    <t>速いペースで流れて地力がはっきりと問われる展開に。上位人気3頭がそのまま上位独占となったが、その中でもイバルの末脚が抜きん出ていた。</t>
    <phoneticPr fontId="3"/>
  </si>
  <si>
    <t>淡々としたペースで流れたが完全な前残りの展開に。番手につけたチェルアルコが2頭のデッドヒートを制して勝利となった。</t>
    <phoneticPr fontId="11"/>
  </si>
  <si>
    <t>相手関係に恵まれたことと前残りの展開がダブルで味方したか。さすがに上のクラスとなるとどうだろう。</t>
    <phoneticPr fontId="11"/>
  </si>
  <si>
    <t>E</t>
    <phoneticPr fontId="1"/>
  </si>
  <si>
    <t>クインズレモン</t>
    <phoneticPr fontId="11"/>
  </si>
  <si>
    <t>ヘニーヒューズ</t>
    <phoneticPr fontId="11"/>
  </si>
  <si>
    <t>トーセンジョーダン</t>
    <phoneticPr fontId="11"/>
  </si>
  <si>
    <t>タートルボウル</t>
    <phoneticPr fontId="11"/>
  </si>
  <si>
    <t>マクフィ</t>
    <phoneticPr fontId="11"/>
  </si>
  <si>
    <t>バトルプラン</t>
    <phoneticPr fontId="11"/>
  </si>
  <si>
    <t>チカリヨン</t>
    <phoneticPr fontId="3"/>
  </si>
  <si>
    <t>ハーツクライ</t>
    <phoneticPr fontId="3"/>
  </si>
  <si>
    <t>ﾏｼﾞｪｽﾃｨｯｸｳｫﾘｱｰ</t>
    <phoneticPr fontId="3"/>
  </si>
  <si>
    <t>ノヴェリスト</t>
    <phoneticPr fontId="3"/>
  </si>
  <si>
    <t>レプンカムイ</t>
    <phoneticPr fontId="11"/>
  </si>
  <si>
    <t>ダンカーク</t>
    <phoneticPr fontId="11"/>
  </si>
  <si>
    <t>外枠の初ダート馬が主張したために１コーナーまでは激しい展開。そこからは緩んだペースになり、完璧にレースを進めたクリノクラールが抜け出して勝利。</t>
    <phoneticPr fontId="11"/>
  </si>
  <si>
    <t>前走は若手騎手の酷い騎乗で負けていただけ。今回は福永騎手への乗り替わりで完璧な騎乗で前進した。使っていくうちに良くはなりそうだがこの時計でどこまでやれるか。</t>
    <phoneticPr fontId="11"/>
  </si>
  <si>
    <t>イン先行</t>
  </si>
  <si>
    <t>中京芝は見た目こそ荒れているが年明けからイン先行しか来れない馬場。ここもインを突いた馬と先行勢が上位を独占した。</t>
    <phoneticPr fontId="11"/>
  </si>
  <si>
    <t>クァンタムレルム</t>
    <phoneticPr fontId="11"/>
  </si>
  <si>
    <t>アドマイヤムーン</t>
    <phoneticPr fontId="11"/>
  </si>
  <si>
    <t>馬場を完璧に理解していた鞍上のファインプレイ。それでもなかなかメンバー揃っていたレースで勝利できているので、そこそこの能力はあるんじゃないだろうか。</t>
    <phoneticPr fontId="11"/>
  </si>
  <si>
    <t>S</t>
    <phoneticPr fontId="3"/>
  </si>
  <si>
    <t>瞬発</t>
    <rPh sb="0" eb="2">
      <t>シュンパテゥ</t>
    </rPh>
    <phoneticPr fontId="3"/>
  </si>
  <si>
    <t>レイクリエイター</t>
    <phoneticPr fontId="3"/>
  </si>
  <si>
    <t>クリエイターII</t>
    <phoneticPr fontId="3"/>
  </si>
  <si>
    <t>タイセイレジェンド</t>
    <phoneticPr fontId="3"/>
  </si>
  <si>
    <t>平坦</t>
    <rPh sb="0" eb="1">
      <t>ヘイタn</t>
    </rPh>
    <phoneticPr fontId="1"/>
  </si>
  <si>
    <t>ヴェラアズール</t>
    <phoneticPr fontId="1"/>
  </si>
  <si>
    <t>エイシンフラッシュ</t>
    <phoneticPr fontId="1"/>
  </si>
  <si>
    <t>オルフェーヴル</t>
    <phoneticPr fontId="1"/>
  </si>
  <si>
    <t>キズナ</t>
    <phoneticPr fontId="1"/>
  </si>
  <si>
    <t>バラーディスト</t>
    <phoneticPr fontId="11"/>
  </si>
  <si>
    <t>完全な前残り馬場を意識してか池添騎手のアルディテッツァが決め打ちで先手を主張。その直後につけてインを突いたジョディーが抜け出して勝利。</t>
    <phoneticPr fontId="11"/>
  </si>
  <si>
    <t>ジョディー</t>
    <phoneticPr fontId="11"/>
  </si>
  <si>
    <t>ヴィクトワールピサ</t>
    <phoneticPr fontId="11"/>
  </si>
  <si>
    <t>前走で揉まれる競馬を経験していたのは大きかったか。今回はルメールが完璧に乗ってきたが、元々の実績を考えればこのクラスにいる馬ではない。</t>
    <phoneticPr fontId="11"/>
  </si>
  <si>
    <t>中京芝はもう完全にイン先行有利馬場か。ここも前に行った馬がほとんど上位を独占した。</t>
    <phoneticPr fontId="11"/>
  </si>
  <si>
    <t>スギノヴォルケーノ</t>
    <phoneticPr fontId="11"/>
  </si>
  <si>
    <t>前走はスタート直後に落馬競争中止。まともならばもうこのクラスでは上位だった。オープンでやれても良いが、今回は完全に馬場と展開に恵まれている。</t>
    <phoneticPr fontId="11"/>
  </si>
  <si>
    <t>ピクシーナイト</t>
    <phoneticPr fontId="11"/>
  </si>
  <si>
    <t>モーリス</t>
    <phoneticPr fontId="11"/>
  </si>
  <si>
    <t>ジャスパーイーグル</t>
    <phoneticPr fontId="11"/>
  </si>
  <si>
    <t>トーセンホマレボシ</t>
    <phoneticPr fontId="11"/>
  </si>
  <si>
    <t>ｽﾀﾁｭｰｵﾌﾞﾘﾊﾞﾃｨ</t>
    <phoneticPr fontId="11"/>
  </si>
  <si>
    <t>トランセンド</t>
    <phoneticPr fontId="11"/>
  </si>
  <si>
    <t>プリサイスエンド</t>
    <phoneticPr fontId="11"/>
  </si>
  <si>
    <t>ディープスカイ</t>
    <phoneticPr fontId="11"/>
  </si>
  <si>
    <t>エンパイアメーカー</t>
    <phoneticPr fontId="3"/>
  </si>
  <si>
    <t>トップザビル</t>
    <phoneticPr fontId="11"/>
  </si>
  <si>
    <t>アメリカンファラオ</t>
    <phoneticPr fontId="11"/>
  </si>
  <si>
    <t>コパノジャンピング</t>
    <phoneticPr fontId="11"/>
  </si>
  <si>
    <t>ジャスパードリーム</t>
    <phoneticPr fontId="11"/>
  </si>
  <si>
    <t>スパイツタウン</t>
    <phoneticPr fontId="11"/>
  </si>
  <si>
    <t>カーリン</t>
    <phoneticPr fontId="11"/>
  </si>
  <si>
    <t>瞬発</t>
    <rPh sb="0" eb="1">
      <t>シュンパテゥ</t>
    </rPh>
    <phoneticPr fontId="11"/>
  </si>
  <si>
    <t>リアンクール</t>
    <phoneticPr fontId="11"/>
  </si>
  <si>
    <t>マイプレシャス</t>
    <phoneticPr fontId="3"/>
  </si>
  <si>
    <t>ヴィクトワールピサ</t>
    <phoneticPr fontId="3"/>
  </si>
  <si>
    <t>ケープブランコ</t>
    <phoneticPr fontId="3"/>
  </si>
  <si>
    <t>キングカメハメハ</t>
    <phoneticPr fontId="3"/>
  </si>
  <si>
    <t>ロングトレーン</t>
    <phoneticPr fontId="11"/>
  </si>
  <si>
    <t>スピルバーグ</t>
    <phoneticPr fontId="11"/>
  </si>
  <si>
    <t>ショウゲッコウ</t>
    <phoneticPr fontId="11"/>
  </si>
  <si>
    <t>ラヴィンフォール</t>
    <phoneticPr fontId="11"/>
  </si>
  <si>
    <t>ブラックタイド</t>
    <phoneticPr fontId="11"/>
  </si>
  <si>
    <t>ドウドウキリシマ</t>
    <phoneticPr fontId="3"/>
  </si>
  <si>
    <t>ダイシンオレンジ</t>
    <phoneticPr fontId="3"/>
  </si>
  <si>
    <t>ツーエムアロンソ</t>
    <phoneticPr fontId="11"/>
  </si>
  <si>
    <t>メイショウサムソン</t>
    <phoneticPr fontId="11"/>
  </si>
  <si>
    <t>平坦</t>
    <rPh sb="0" eb="1">
      <t>ヘイタn</t>
    </rPh>
    <phoneticPr fontId="3"/>
  </si>
  <si>
    <t>テイエムサウスダン</t>
    <phoneticPr fontId="3"/>
  </si>
  <si>
    <t>サウスヴィグラス</t>
    <phoneticPr fontId="3"/>
  </si>
  <si>
    <t>ダイワメジャー</t>
    <phoneticPr fontId="3"/>
  </si>
  <si>
    <t>ロードシャムロック</t>
    <phoneticPr fontId="11"/>
  </si>
  <si>
    <t>ワールドエース</t>
    <phoneticPr fontId="11"/>
  </si>
  <si>
    <t>外枠から先行タイプの馬が主張してペースが速くなりそうだったが、そこまで速いペースにはならず。好位につけたテイエムサウスダンが抜け出して勝利。</t>
    <phoneticPr fontId="3"/>
  </si>
  <si>
    <t>大幅馬体増だった前走から馬が化けた。揉まれなければかなり強そうで、サウスヴィグラス産駒の買い時を守って付き合っていきたい。</t>
    <phoneticPr fontId="3"/>
  </si>
  <si>
    <t>先行馬がズラリと揃っていたが、ペースはそこまで速くならず。1勝クラスぐらいの指数で足りるレベルになった上に、団子状態でスムーズな競馬ができない馬が多くて波乱に。</t>
    <phoneticPr fontId="11"/>
  </si>
  <si>
    <t>距離短いと見ていたが、タフな馬場でスローで位置を取れて、なおかつ人気馬が自滅したことで勝利。オープンではまず無理だろう。</t>
    <phoneticPr fontId="11"/>
  </si>
  <si>
    <t>先行有利な馬場への意識が強かったか、スーパーウーパーとラピカズマが競り合ってハイペースに。最後は上がりがかかって差しが決まった。</t>
    <phoneticPr fontId="11"/>
  </si>
  <si>
    <t>展開も向いたが単純に1200m適性が高かったか。なかなか強い勝ちっぷりだったように見えます。</t>
    <phoneticPr fontId="11"/>
  </si>
  <si>
    <t>極端な内有利バイアスが月曜には徐々になくなってきていたが、ここはロードシャムロックが先手を奪ってそのまま押し切り勝ちとなった。</t>
    <phoneticPr fontId="11"/>
  </si>
  <si>
    <t>前走は1400mでキレ負けした感じだが、今回はマイルの積極策で一変。現状はこの距離での積極策が合いそうな感じがします。</t>
    <phoneticPr fontId="11"/>
  </si>
  <si>
    <t>先行馬が多かったが、それにしても速いペースで完全な前崩れに。上位は追い込み馬が独占という結果になった。</t>
    <phoneticPr fontId="3"/>
  </si>
  <si>
    <t>能力自体は上位だったが差し損ねるレースが続いていた。今回は完全に展開が向いたが、末脚は立派なので展開が向けば上でも。</t>
    <phoneticPr fontId="3"/>
  </si>
  <si>
    <t>もう戦績を見てもクラス上位で順番だったか。今回は完璧に乗られたが昇級しても相手なりにやれそうな感じはあり。</t>
    <phoneticPr fontId="11"/>
  </si>
  <si>
    <t>中盤が緩まないロンスパ戦になり最後は上がりがかかった。人気のラヴィンフォールが順当勝ち。</t>
    <phoneticPr fontId="11"/>
  </si>
  <si>
    <t>そこまで速いペースではなかったが最後は差し馬が上位を独占。時計的には未勝利と同レベルだけに評価が難しい。</t>
    <phoneticPr fontId="11"/>
  </si>
  <si>
    <t>特に速いペースではなかったが前が自滅したおかげで差してこれた。さすがにこの時計では上では厳しいか。</t>
    <phoneticPr fontId="11"/>
  </si>
  <si>
    <t>中京芝2200mらしいロンスパ戦で地力がはっきり問われる展開に。好位からマイプレシャスが抜け出して完勝となった。</t>
    <phoneticPr fontId="3"/>
  </si>
  <si>
    <t>好位から優等生の競馬であっさりと差し切った。若干かかるところはあるがこの馬はそれなりに距離が持ちそう。上でもやれる素質はあるだろう。</t>
    <phoneticPr fontId="3"/>
  </si>
  <si>
    <t>タフな中京ダートにしても超のつくスローペース戦に。人気のリアンクールが加速ラップで楽々と差し切り勝ち。</t>
    <phoneticPr fontId="11"/>
  </si>
  <si>
    <t>直線で前が開かないながらも捌いて加速ラップで突き抜けたあたりここでは能力抜けていた。ただこの超スローで追走に苦戦していたあたり昇級してどうだろう。</t>
    <phoneticPr fontId="11"/>
  </si>
  <si>
    <t>2歳未勝利にしてはかなり速いペース。そんな流れを早め先頭の競馬でジャスパードリームが抜け出して圧勝。時計もかなり速いので評価できそうだ。</t>
    <phoneticPr fontId="11"/>
  </si>
  <si>
    <t>前走は内枠で揉まれて何もできず。今回はハイペースを早めに動く競馬で圧勝。こういう競馬ができれば強いが、血統的にも脆いところはありそう。</t>
    <phoneticPr fontId="11"/>
  </si>
  <si>
    <t>平均ペースで流れて上位人気馬が順当に好走。最後は２頭のデッドヒートをコパノジャンピングが制して勝利。</t>
    <phoneticPr fontId="11"/>
  </si>
  <si>
    <t>どうも安定して走れない馬だが、今回はチークピーシズ着用で最後までしっかりと走れたか。現時点では昇級して活躍するイメージは湧かない。</t>
    <phoneticPr fontId="11"/>
  </si>
  <si>
    <t>途中でフージャオが一気に捲ったことでかなりの消耗戦に。最後は上がりがかかる展開になり、差し馬が上位を独占する結果となった。</t>
    <phoneticPr fontId="11"/>
  </si>
  <si>
    <t>直線で抜け出したところで完全にソラを使った。2着馬がやってきてようやく本気を出してからは楽に突き抜けて完勝。今回は全く力を出していないはず。</t>
    <phoneticPr fontId="11"/>
  </si>
  <si>
    <t>先行した人気馬がそのまま粘りこむような展開に。逃げたジャスパーイーグルがそのまま押し切って勝利となった。</t>
    <phoneticPr fontId="11"/>
  </si>
  <si>
    <t>スッと逃げてスピードを押し出して勝利。上のクラスでは慣れが必要な感じがします。</t>
    <phoneticPr fontId="11"/>
  </si>
  <si>
    <t>前走は藤田菜七子の騎乗ミスで今回は順当勝ち。決め手は相当にありそうだが、3勝クラスは相手が強いので展開や馬場を味方につけたい。</t>
    <phoneticPr fontId="11"/>
  </si>
  <si>
    <t>スローペースで流れたが頭数が少なかったこともあって最後は決め手勝負に。外からバラーディストが差し切って勝利となった。</t>
    <phoneticPr fontId="11"/>
  </si>
  <si>
    <t>かなりのスローペースから上がりの速さが問われる展開に。もうクラス上位だったヴェラアズールが圧勝となった。</t>
    <phoneticPr fontId="1"/>
  </si>
  <si>
    <t>使うごとに力をつけてきた感じ。今回は展開に恵まれたがもう順番ではあった。上のクラスでも徐々に相手慣れして通用していきたい。</t>
    <phoneticPr fontId="1"/>
  </si>
  <si>
    <t>新馬戦にしても中盤がかなり緩む流れ。加速ラップの展開を２頭が抜け出したが、大接戦をレイクリエイターが制して勝利。</t>
    <phoneticPr fontId="3"/>
  </si>
  <si>
    <t>揉まれずにスムーズな競馬ができたが手前を変えてからの伸びは見事。加速ラップで終わっているので、上のクラスでは速いペースに対応できるかが鍵になる。</t>
    <phoneticPr fontId="3"/>
  </si>
  <si>
    <t>新馬戦にしてもかなりのスローペース。スッと先手を奪ったレプンカムイがそのまま押し切って勝利となった。</t>
    <phoneticPr fontId="11"/>
  </si>
  <si>
    <t>スローペースの逃げが打てたとはいえ、加速ラップで楽々と逃げ切った点は評価。上のクラスでは速いペースに対応できるか、控える競馬ができるかが鍵に。</t>
    <phoneticPr fontId="11"/>
  </si>
  <si>
    <t>序盤のペースが速くなって差しも決まる展開に。人気２頭の戦いをチカリヨンが制して勝利となった。</t>
    <phoneticPr fontId="3"/>
  </si>
  <si>
    <t>初ダートだったが適性あったようであっさりと突き抜けた。今の世代限定の1勝クラスとなると相手が強いのでどうだろうか。</t>
    <phoneticPr fontId="3"/>
  </si>
  <si>
    <t>指数微妙な前走好走馬たちが押し出されて人気になっていたか。初戦はさっぱりダメだったクインズレモンが２戦目で一変して勝利。</t>
    <phoneticPr fontId="11"/>
  </si>
  <si>
    <t>２戦目で一気にパフォーマンスが変わった。スッと前に行けた点も良いですし最後も余裕はあった。上のクラスでは相手次第。</t>
    <phoneticPr fontId="11"/>
  </si>
  <si>
    <t>新馬戦にしてもかなりのスローペース。最後の2ハロンだけの勝負になり、好位から抜け出したデルマセイシが勝利となった。</t>
    <phoneticPr fontId="11"/>
  </si>
  <si>
    <t>スローペースを好位から完璧に展開に恵まれた感じ。加速ラップではあるが今回は恵まれた。</t>
    <phoneticPr fontId="11"/>
  </si>
  <si>
    <t>新馬戦にしてもスローペースの展開。最後は２頭のデッドヒートをバリコノユメが制して勝利。</t>
    <phoneticPr fontId="11"/>
  </si>
  <si>
    <t>スローペースを完璧な競馬ができていた。あと一完歩で2着馬には刺されていましたし、どこまで評価できるかは微妙なところ。</t>
    <phoneticPr fontId="11"/>
  </si>
  <si>
    <t>---</t>
  </si>
  <si>
    <t>B</t>
  </si>
  <si>
    <t>C</t>
  </si>
  <si>
    <t>E</t>
  </si>
  <si>
    <t>D</t>
  </si>
  <si>
    <t>±0</t>
  </si>
  <si>
    <t>SL</t>
  </si>
  <si>
    <t>○</t>
  </si>
  <si>
    <t>A</t>
  </si>
  <si>
    <t>3 1勝</t>
    <rPh sb="3" eb="4">
      <t>ショウ</t>
    </rPh>
    <phoneticPr fontId="3"/>
  </si>
  <si>
    <t>2勝</t>
    <rPh sb="1" eb="2">
      <t>ショウリ</t>
    </rPh>
    <phoneticPr fontId="3"/>
  </si>
  <si>
    <t>ジャングルポケット</t>
    <phoneticPr fontId="3"/>
  </si>
  <si>
    <t>タニノギムレット</t>
    <phoneticPr fontId="3"/>
  </si>
  <si>
    <t>E</t>
    <phoneticPr fontId="11"/>
  </si>
  <si>
    <t>B</t>
    <phoneticPr fontId="3"/>
  </si>
  <si>
    <t>シゲルオトメザ</t>
    <phoneticPr fontId="11"/>
  </si>
  <si>
    <t>マクフィ</t>
    <phoneticPr fontId="3"/>
  </si>
  <si>
    <t>フェノーメノ</t>
    <phoneticPr fontId="3"/>
  </si>
  <si>
    <t>ビルボードクィーン</t>
    <phoneticPr fontId="11"/>
  </si>
  <si>
    <t>消耗</t>
    <rPh sb="0" eb="1">
      <t>ショウモウ</t>
    </rPh>
    <phoneticPr fontId="3"/>
  </si>
  <si>
    <t>シューラヴァラ</t>
    <phoneticPr fontId="3"/>
  </si>
  <si>
    <t>ルーラーシップ</t>
    <phoneticPr fontId="3"/>
  </si>
  <si>
    <t>スクリーンヒーロー</t>
    <phoneticPr fontId="3"/>
  </si>
  <si>
    <t>タイキフォース</t>
    <phoneticPr fontId="11"/>
  </si>
  <si>
    <t>シンボリクリスエス</t>
    <phoneticPr fontId="11"/>
  </si>
  <si>
    <t>カレンロマチェンコ</t>
    <phoneticPr fontId="3"/>
  </si>
  <si>
    <t>ブラックタイド</t>
    <phoneticPr fontId="3"/>
  </si>
  <si>
    <t>レイモンドバローズ</t>
    <phoneticPr fontId="11"/>
  </si>
  <si>
    <t>インフィニタス</t>
    <phoneticPr fontId="11"/>
  </si>
  <si>
    <t>フランケル</t>
    <phoneticPr fontId="11"/>
  </si>
  <si>
    <t>デルマカミカゼ</t>
    <phoneticPr fontId="11"/>
  </si>
  <si>
    <t>タイキシャトル</t>
    <phoneticPr fontId="11"/>
  </si>
  <si>
    <t>ﾏｸﾘｰﾝｽﾞﾐｭｰｼﾞｯｸ</t>
    <phoneticPr fontId="11"/>
  </si>
  <si>
    <t>セントラルバンカー</t>
    <phoneticPr fontId="11"/>
  </si>
  <si>
    <t>フライライクバード</t>
    <phoneticPr fontId="3"/>
  </si>
  <si>
    <t>ソングライン</t>
    <phoneticPr fontId="11"/>
  </si>
  <si>
    <t>ﾃﾞｨｽｸﾘｰﾄｷｬｯﾄ</t>
    <phoneticPr fontId="11"/>
  </si>
  <si>
    <t>マジックキャッスル</t>
    <phoneticPr fontId="11"/>
  </si>
  <si>
    <t>ロイヤルパールス</t>
    <phoneticPr fontId="3"/>
  </si>
  <si>
    <t>マツリダゴッホ</t>
    <phoneticPr fontId="3"/>
  </si>
  <si>
    <t>ヨハネスブルグ</t>
    <phoneticPr fontId="3"/>
  </si>
  <si>
    <t>エイユーストロング</t>
    <phoneticPr fontId="11"/>
  </si>
  <si>
    <t>ダノンレジェンド</t>
    <phoneticPr fontId="11"/>
  </si>
  <si>
    <t>消耗</t>
    <rPh sb="0" eb="1">
      <t>ショウモウ</t>
    </rPh>
    <phoneticPr fontId="1"/>
  </si>
  <si>
    <t>ロスコフ</t>
    <phoneticPr fontId="1"/>
  </si>
  <si>
    <t>ハーツクライ</t>
    <phoneticPr fontId="1"/>
  </si>
  <si>
    <t>ロードカナロア</t>
    <phoneticPr fontId="1"/>
  </si>
  <si>
    <t>メイショウマンサク</t>
    <phoneticPr fontId="3"/>
  </si>
  <si>
    <t>メイショウサムソン</t>
    <phoneticPr fontId="3"/>
  </si>
  <si>
    <t>クレスコグランド</t>
    <phoneticPr fontId="3"/>
  </si>
  <si>
    <t>ストロングリターン</t>
    <phoneticPr fontId="3"/>
  </si>
  <si>
    <t>リノユニヴァース</t>
    <phoneticPr fontId="11"/>
  </si>
  <si>
    <t>ネオユニヴァース</t>
    <phoneticPr fontId="11"/>
  </si>
  <si>
    <t>スクリーンヒーロー</t>
    <phoneticPr fontId="11"/>
  </si>
  <si>
    <t>リアムズマップ</t>
    <phoneticPr fontId="11"/>
  </si>
  <si>
    <t>ウィンドリッパー</t>
    <phoneticPr fontId="11"/>
  </si>
  <si>
    <t>メイショウヨソユキ</t>
    <phoneticPr fontId="11"/>
  </si>
  <si>
    <t>アメージングラン</t>
    <phoneticPr fontId="3"/>
  </si>
  <si>
    <t>オルフェーヴル</t>
    <phoneticPr fontId="3"/>
  </si>
  <si>
    <t>キャノンバローズ</t>
    <phoneticPr fontId="11"/>
  </si>
  <si>
    <t>エンパイアメーカー</t>
    <phoneticPr fontId="11"/>
  </si>
  <si>
    <t>ディープモンスター</t>
    <phoneticPr fontId="3"/>
  </si>
  <si>
    <t>ゴールドシップ</t>
    <phoneticPr fontId="3"/>
  </si>
  <si>
    <t>マリオマッハー</t>
    <phoneticPr fontId="11"/>
  </si>
  <si>
    <t>ゴールドシップ</t>
    <phoneticPr fontId="11"/>
  </si>
  <si>
    <t>マンハッタンカフェ</t>
    <phoneticPr fontId="11"/>
  </si>
  <si>
    <t>ショウリュウイクゾ</t>
    <phoneticPr fontId="3"/>
  </si>
  <si>
    <t>エアロロノア</t>
    <phoneticPr fontId="11"/>
  </si>
  <si>
    <t>キングカメハメハ</t>
    <phoneticPr fontId="11"/>
  </si>
  <si>
    <t>中京芝は内側がボコボコに荒れているがそれでも外が良いとはいえない馬場。そんな馬場ではハイペースと言える展開になり、好位からソングラインが突き抜けて圧勝。</t>
    <phoneticPr fontId="11"/>
  </si>
  <si>
    <t>時計も内容も圧巻だがキズナ産駒で母父ロベルトで母が短距離馬というのを見ても条件は最高だったか。1400mの持続力勝負なら強いが、マイルで脚を溜める競馬に限界はある。</t>
    <phoneticPr fontId="11"/>
  </si>
  <si>
    <t>スッと先手を奪ったカレンロマチェンコが逃げて平均ペース。そのまま後続を突き放して圧勝となった。</t>
    <phoneticPr fontId="3"/>
  </si>
  <si>
    <t>前走は絡まれて厳しい競馬。スムーズに揉まれない競馬ができれば強いとは思うが、3歳限定のオープン戦となると同型は相当に多くなりそうだが。</t>
    <phoneticPr fontId="3"/>
  </si>
  <si>
    <t>中京芝は内側がボコボコに荒れているがそれでも外が良いとはいえない馬場。3歳馬にとっては過酷な条件だったが、馬場を苦にしながらもディープモンスターが圧巻の走り。</t>
    <phoneticPr fontId="3"/>
  </si>
  <si>
    <t>ダノンアレーの全弟だが育成厩舎が違うとまるで違う馬になる。今日は馬場を苦にしながら地力が問われる条件で圧勝。トライアル戦でも勝ち負けになる。クラシック候補。</t>
    <phoneticPr fontId="3"/>
  </si>
  <si>
    <t>中京芝は内側がボコボコに荒れているがそれでも外が良いとはいえない馬場。そんな中でこのペースはかなり速く、圧巻の競馬を見せたフライライクバードは既にオープン級か。</t>
    <phoneticPr fontId="3"/>
  </si>
  <si>
    <t>近2走は超ハイレベル戦で負けて仕方なしの内容。今回はベスト条件で相手弱化で圧巻の内容。条件さえ合えば準オープンもあっさり勝てるはずで、すぐに重賞戦線に来るはず。</t>
    <phoneticPr fontId="3"/>
  </si>
  <si>
    <t>かなり低レベルなメンバー。先行馬がかなりだらしなかったということもあり、デルマカミカゼが条件替わりで差し切り勝ち。</t>
    <phoneticPr fontId="11"/>
  </si>
  <si>
    <t>微妙なメンバー相手にスムーズに差してこれた。あまり評価はできないか。</t>
    <phoneticPr fontId="11"/>
  </si>
  <si>
    <t>初めて逃げない競馬で結果を出した。若干このクラスで底を見せた感じがあり、準オープンとなるとどうだろうか。</t>
    <phoneticPr fontId="11"/>
  </si>
  <si>
    <t>サイモンハロルドが逃げて淀みない流れ。最後は５頭による大接戦となったが、番手から進めたシゲルオトメザがギリギリ押し切って勝利。</t>
    <phoneticPr fontId="11"/>
  </si>
  <si>
    <t>タフな中京の馬場で前半1000m=61.6は速いペース。メイショウダジンが押し切ろうとするところに最後は大外からマリオマッハーの追い込みが決まった。</t>
    <phoneticPr fontId="11"/>
  </si>
  <si>
    <t>もうとにかく差しが決まる条件ならば・・・というタイプ。今回は馬場も展開もドンピシャでハマっており、さすがにオープンまで行くと余程ハマらないとというイメージ。</t>
    <phoneticPr fontId="11"/>
  </si>
  <si>
    <t>中京芝は内側がボコボコに荒れているがそれでも外が良いとはいえない馬場。ノルカソルカが綺麗な平均ラップを刻んで押し切りかけたが、最後にエアロロノアが捕えて勝利。</t>
    <phoneticPr fontId="11"/>
  </si>
  <si>
    <t>位置が取れずに差し損ねが続いていただけで、すぐにオープンまで行ける馬。今回で位置が取れたのは大きい。いかにも近親エアスピネルに似たキレないマイラータイプ。</t>
    <phoneticPr fontId="11"/>
  </si>
  <si>
    <t>前半1000m=63.4で2勝クラスにしてはかなり遅い流れ。そんな展開を人気馬が先行していたとなれば、そのまま行った行ったで決まるのも当然だろう。</t>
    <phoneticPr fontId="11"/>
  </si>
  <si>
    <t>一連のレースぶりからもクラス上位で順番だったんだろう。今回は展開に恵まれてはいるが、クラス慣れすればじきに上でも通用しそうな馬という感じがします。</t>
    <phoneticPr fontId="11"/>
  </si>
  <si>
    <t>混戦のメンバーレベルではあったが、最後に勝利したのは最低人気のロイヤルパールス。久々の平場の3勝クラス戦はとんでもない大荒れとなった。</t>
    <phoneticPr fontId="3"/>
  </si>
  <si>
    <t>中京ダートでインをロスなく進めたというのはあるが、ノーヒントで突如としての激走。さすがにこの激走は読めない。</t>
    <phoneticPr fontId="3"/>
  </si>
  <si>
    <t>前半スローペースからのロンスパ戦に。先手を奪ったメイショウヨソユキがそのまま押し切って勝利となった。</t>
    <phoneticPr fontId="11"/>
  </si>
  <si>
    <t>馬群の中だとズブくなるそうなのでマイペースで逃げられたのが良かった。血統的にも逃げは合いそう。今回は展開に恵まれているのでクラス慣れが必要な感じはあり。</t>
    <phoneticPr fontId="11"/>
  </si>
  <si>
    <t>淀みないペースで流れて最後は上がりがかかる展開。人気２頭が地力を見せてのワンツーとなった。</t>
    <phoneticPr fontId="3"/>
  </si>
  <si>
    <t>今回は和田騎手に完璧に乗られた感じあり。時計的にも上のクラスで即通用となるとどうだろうか。</t>
    <phoneticPr fontId="3"/>
  </si>
  <si>
    <t>かなり低レベルなメンバーだった一戦。ここまで弱い相手では抜けていた感じのビルボードクィーンが断然人気に応えて勝利。</t>
    <phoneticPr fontId="11"/>
  </si>
  <si>
    <t>前走よりは時計を詰めてきたとはいえさすがに今回はメンバーに恵まれた。この時計では現状は上のクラスでどうこうは言えないか。</t>
    <phoneticPr fontId="11"/>
  </si>
  <si>
    <t>速いペースで流れて最後は上がりがかかる展開。ドンピシャで展開がハマった感じのシューラヴァラが差し切って勝利となった。</t>
    <phoneticPr fontId="3"/>
  </si>
  <si>
    <t>展開向いたとはいえ最後の末脚は見事。余裕十分でしたしこういう馬は相手なりに差してくるだろう。早い時期の上のクラスで展開向いてやれそうなタイプ。</t>
    <phoneticPr fontId="3"/>
  </si>
  <si>
    <t>平均ペースで流れて地力がはっきり問われて人気馬が上位を独占。その中でも1番人気のタイキフォースが順当勝ちとなった。</t>
    <phoneticPr fontId="11"/>
  </si>
  <si>
    <t>2戦目で順当に時計を詰めて勝利。楽な手応えであっさりと突き抜けて勝利。この内容なら上のクラスでもやれていいんじゃないだろうか。</t>
    <phoneticPr fontId="11"/>
  </si>
  <si>
    <t>中京芝は内側がボコボコに荒れているがそれでも外が良いとはいえない馬場。未勝利にしてはかなり速い展開になったが、レイモンドバローズが先行策から強い競馬で勝利。</t>
    <phoneticPr fontId="11"/>
  </si>
  <si>
    <t>かなりのハイペースを先行して素晴らしい時計で勝利。スピードを活かしてこその馬か。後々はもっと短い距離で走っていそう。難しさもありそう。</t>
    <phoneticPr fontId="11"/>
  </si>
  <si>
    <t>未勝利レベルにしても遅いペース。スッと逃げたエイユーストロングがそのまま押し切って勝利となった。</t>
    <phoneticPr fontId="11"/>
  </si>
  <si>
    <t>押してハナを奪いに行って楽勝。ただ、今回はかなり楽なペースで逃げられたのが良かったか。上のクラスで速い馬同士と戦うと厳しい感じはするが。</t>
    <phoneticPr fontId="11"/>
  </si>
  <si>
    <t>序盤でペースが緩んだところからのロンスパ戦に。初ダートのロスコフが早めに抜け出して圧勝となった。</t>
    <phoneticPr fontId="1"/>
  </si>
  <si>
    <t>スタートこそ微妙だったがダートでの行き足は抜群。レースぶりからしてもダート適性が相当に高かったか。この内容なら上のクラスでも。</t>
    <phoneticPr fontId="1"/>
  </si>
  <si>
    <t>前半が速いペースになって最後は差しが決まる展開。最低人気のメイショウマンサクが凄まじい変わり身を見せて突き抜けて勝利。</t>
    <phoneticPr fontId="3"/>
  </si>
  <si>
    <t>前走は鼻出血発症で度外視可能だったか。それにしてもこの変わり身は読めない。展開向いたにしても上積みが相当高かったか。</t>
    <phoneticPr fontId="3"/>
  </si>
  <si>
    <t>中京芝は内側がボコボコに荒れているがそれでも外が良いとはいえない馬場。未勝利レベルではそこまで極端なスローではなかったが、この上がりと時計は評価できるか。</t>
    <phoneticPr fontId="11"/>
  </si>
  <si>
    <t>前走は小回りの速い流れが合わなかったか。左回りでスムーズな競馬ができればこれぐらいはやれる。上でも通用するが条件は選びそう。</t>
    <phoneticPr fontId="11"/>
  </si>
  <si>
    <t>スローペースからの加速勝負で２頭が抜け出す展開に。リノユニヴァースが一騎打ちを制して勝利となった。</t>
    <phoneticPr fontId="11"/>
  </si>
  <si>
    <t>福永騎手が「勝って驚いた」と言っているほどにまだ仕上がりが微妙だったか。スローで2着馬の勝ちパターンだったところを差し切り。タイムランクEだが素質は高いだろう。</t>
    <phoneticPr fontId="11"/>
  </si>
  <si>
    <t>中京芝は内側がボコボコに荒れているがそれでも外が良いとはいえない馬場。この条件ではスローペースとは言えない流れで、早め先頭に立ったインフィニタスが完勝。</t>
    <phoneticPr fontId="11"/>
  </si>
  <si>
    <t>全兄アンティシペイトは長距離路線で活躍。この馬もその妹でなおかつモーリス産駒ということを意識してか早め先頭の競馬に。持続力ならばなかなかいいものを持っていそう。</t>
    <phoneticPr fontId="11"/>
  </si>
  <si>
    <t>重</t>
    <rPh sb="0" eb="1">
      <t>オモイ</t>
    </rPh>
    <phoneticPr fontId="11"/>
  </si>
  <si>
    <t>アイルハヴアナザー</t>
    <phoneticPr fontId="11"/>
  </si>
  <si>
    <t>スマートファルコン</t>
    <phoneticPr fontId="11"/>
  </si>
  <si>
    <t>稍重</t>
    <rPh sb="0" eb="2">
      <t>ヤヤオモ</t>
    </rPh>
    <phoneticPr fontId="11"/>
  </si>
  <si>
    <t>稍重</t>
    <rPh sb="0" eb="2">
      <t>ヤヤオモ</t>
    </rPh>
    <phoneticPr fontId="1"/>
  </si>
  <si>
    <t>クープラン</t>
    <phoneticPr fontId="11"/>
  </si>
  <si>
    <t>ペプチドハオー</t>
    <phoneticPr fontId="11"/>
  </si>
  <si>
    <t>オーシャンブルー</t>
    <phoneticPr fontId="11"/>
  </si>
  <si>
    <t>メイショウクシナダ</t>
    <phoneticPr fontId="11"/>
  </si>
  <si>
    <t>ヨッシーフェイス</t>
    <phoneticPr fontId="11"/>
  </si>
  <si>
    <t>サウスヴィグラス</t>
    <phoneticPr fontId="11"/>
  </si>
  <si>
    <t>ナギサ</t>
    <phoneticPr fontId="11"/>
  </si>
  <si>
    <t>ポンとスタートを出たペプチドハオーが逃げる展開。かなりのスローペースに落とし込んでそのまま押し切り勝ち。</t>
    <phoneticPr fontId="11"/>
  </si>
  <si>
    <t>抜群のスタートから押し切り勝ち。溜める溜めないは関係なくこの距離があっていたか。今回はスローペースに恵まれた。</t>
    <phoneticPr fontId="11"/>
  </si>
  <si>
    <t>メイショウコジョウ</t>
    <phoneticPr fontId="1"/>
  </si>
  <si>
    <t>シンゼンブースター</t>
    <phoneticPr fontId="11"/>
  </si>
  <si>
    <t>稍重</t>
    <rPh sb="0" eb="1">
      <t>ヤヤオモ</t>
    </rPh>
    <phoneticPr fontId="11"/>
  </si>
  <si>
    <t>トゥザワールド</t>
    <phoneticPr fontId="11"/>
  </si>
  <si>
    <t>クラウンデザイアーが逃げてスローペースに落ち着きかけたが、ハンメルフェストが早めに捲って中盤が緩まず。最後はメイショウコジョウの差し切り勝ち。</t>
    <phoneticPr fontId="1"/>
  </si>
  <si>
    <t>もともと未勝利勝ちはタイムランクAの高指数。叩いて徐々に良化してきて今回の勝利に。休養を挟まなければ昇級しても通用しそう。</t>
    <phoneticPr fontId="1"/>
  </si>
  <si>
    <t>ビップウインク</t>
    <phoneticPr fontId="11"/>
  </si>
  <si>
    <t>中京芝は雨の影響でメタメタのタフ馬場に。ここは意表をついて先手を主張する馬が目立って割とペースが流れた。最後は外差し勢の台頭が目立った。</t>
    <phoneticPr fontId="11"/>
  </si>
  <si>
    <t>エイシンフラッシュ産駒でタフ馬場適性が高かった。岩田騎手のコース取りも完璧だった。距離1400mでも良さそうだが決め手がないのでタフ馬場がベストか。</t>
    <phoneticPr fontId="11"/>
  </si>
  <si>
    <t>ウインアグライア</t>
    <phoneticPr fontId="11"/>
  </si>
  <si>
    <t>マツリダゴッホ</t>
    <phoneticPr fontId="11"/>
  </si>
  <si>
    <t>中京芝は雨の影響でメタメタのタフ馬場に。どこを通っても変わらないような馬場になり、最内を突いた牝馬のウインアグライアが接戦を制して勝利。</t>
    <phoneticPr fontId="11"/>
  </si>
  <si>
    <t>今まで牝馬限定戦で使う条件がなかったのでマイルを使っていた感じ。牡馬相手にこのメタメタな馬場で勝利したのは立派。昨年世代のウインマイティーのようなイメージ。</t>
    <phoneticPr fontId="11"/>
  </si>
  <si>
    <t>メイショウチタン</t>
    <phoneticPr fontId="11"/>
  </si>
  <si>
    <t>ピンシャン</t>
    <phoneticPr fontId="3"/>
  </si>
  <si>
    <t>重</t>
    <rPh sb="0" eb="1">
      <t>オモイ</t>
    </rPh>
    <phoneticPr fontId="3"/>
  </si>
  <si>
    <t>スパイツタウン</t>
    <phoneticPr fontId="3"/>
  </si>
  <si>
    <t>エピファネイア</t>
    <phoneticPr fontId="3"/>
  </si>
  <si>
    <t>ハギノロマネスク</t>
    <phoneticPr fontId="3"/>
  </si>
  <si>
    <t>ガルボ</t>
    <phoneticPr fontId="1"/>
  </si>
  <si>
    <t>不良</t>
    <rPh sb="0" eb="2">
      <t>フリョウ</t>
    </rPh>
    <phoneticPr fontId="11"/>
  </si>
  <si>
    <t>ゲンパチハマジ</t>
    <phoneticPr fontId="1"/>
  </si>
  <si>
    <t>不良</t>
    <rPh sb="0" eb="2">
      <t>フリョウ</t>
    </rPh>
    <phoneticPr fontId="1"/>
  </si>
  <si>
    <t>瞬発</t>
    <rPh sb="0" eb="1">
      <t>シュンパテゥ</t>
    </rPh>
    <phoneticPr fontId="1"/>
  </si>
  <si>
    <t>ダンカーク</t>
    <phoneticPr fontId="1"/>
  </si>
  <si>
    <t>不良</t>
    <rPh sb="0" eb="2">
      <t>フリョウ</t>
    </rPh>
    <phoneticPr fontId="3"/>
  </si>
  <si>
    <t>スペースフライト</t>
    <phoneticPr fontId="3"/>
  </si>
  <si>
    <t>キズナ</t>
    <phoneticPr fontId="3"/>
  </si>
  <si>
    <t>ウルトラソニック</t>
    <phoneticPr fontId="11"/>
  </si>
  <si>
    <t>ジュディッタ</t>
    <phoneticPr fontId="11"/>
  </si>
  <si>
    <t>エスポワールシチー</t>
    <phoneticPr fontId="11"/>
  </si>
  <si>
    <t>マリーナ</t>
    <phoneticPr fontId="11"/>
  </si>
  <si>
    <t>ジャスティンカフェ</t>
    <phoneticPr fontId="11"/>
  </si>
  <si>
    <t>ジョーカプチーノ</t>
    <phoneticPr fontId="11"/>
  </si>
  <si>
    <t>リオンディーズ</t>
    <phoneticPr fontId="11"/>
  </si>
  <si>
    <t>コラルノクターン</t>
    <phoneticPr fontId="11"/>
  </si>
  <si>
    <t>不良</t>
    <rPh sb="0" eb="1">
      <t>フリョウ</t>
    </rPh>
    <phoneticPr fontId="11"/>
  </si>
  <si>
    <t>エムシー</t>
    <phoneticPr fontId="11"/>
  </si>
  <si>
    <t>フローリン</t>
    <phoneticPr fontId="1"/>
  </si>
  <si>
    <t>不良</t>
    <rPh sb="0" eb="1">
      <t>フリョウ</t>
    </rPh>
    <phoneticPr fontId="1"/>
  </si>
  <si>
    <t>ディープインパクト</t>
    <phoneticPr fontId="1"/>
  </si>
  <si>
    <t>アカイイト</t>
    <phoneticPr fontId="11"/>
  </si>
  <si>
    <t>メイショウテンセイ</t>
    <phoneticPr fontId="11"/>
  </si>
  <si>
    <t>カルストンライトオ</t>
    <phoneticPr fontId="11"/>
  </si>
  <si>
    <t>オーヴェルニュ</t>
    <phoneticPr fontId="11"/>
  </si>
  <si>
    <t>ロバートソンキー</t>
    <phoneticPr fontId="3"/>
  </si>
  <si>
    <t>タフ</t>
  </si>
  <si>
    <t>中京芝はかなりの雨が降ったが想像していたよりは常識的な重馬場。ここはウインベイランダーがスローの逃げを打ったが、ロバートソンキーが外から突き抜けて順当勝ち。</t>
    <phoneticPr fontId="3"/>
  </si>
  <si>
    <t>神戸新聞杯や菊花賞の内容を見ても明らかにクラス上位。オープンでも通用する馬でしょうし、極端なタフ馬場じゃなければとんとん拍子で出世していきそう。</t>
    <phoneticPr fontId="3"/>
  </si>
  <si>
    <t>中京ダートは雨が降りすぎて水が浮いて前が止まらない馬場に。もうここも内枠先行勢しかどうしようもないレースになった。</t>
    <phoneticPr fontId="11"/>
  </si>
  <si>
    <t>内枠から完璧に捌いての勝利。今回はベスト条件で完璧なインサイドアウトを決めての勝利。オープンでも中京なら穴を開ける可能性はありそう。</t>
    <phoneticPr fontId="11"/>
  </si>
  <si>
    <t>中京芝はかなりの雨が降ったが想像していたよりは常識的な重馬場。ここは想像を絶するレベルの超スローペースになり、道悪馬場でも完全な瞬発力勝負になった。</t>
    <phoneticPr fontId="11"/>
  </si>
  <si>
    <t>馬場や展開を読み切って大外を回した松山騎手のファインプレイ。能力自体はオープンまで行ける素材なので上でも期待できる。</t>
    <phoneticPr fontId="11"/>
  </si>
  <si>
    <t>中京芝はかなりの雨が降ったが想像していたよりは常識的な重馬場。ここは先行した人気馬が上位を独占して時計もこの馬場にしては優秀。</t>
    <phoneticPr fontId="11"/>
  </si>
  <si>
    <t>今まではかわいそうなぐらいにハイレベル戦の連続。今回はベストの1400m戦で血統的に道悪もこなした。今回の時計も速いので上のクラスでも通用していい。</t>
    <phoneticPr fontId="11"/>
  </si>
  <si>
    <t>初戦は完全に脚を余していた。今回は積極策で一変してなかなか強いパフォーマンス。かなりの特殊馬場だったので普通の馬場でどれだけやれるかが鍵。</t>
    <phoneticPr fontId="1"/>
  </si>
  <si>
    <t>中京ダートは雨が降りすぎて水が浮いて前が止まらない馬場に。もうここも前に行けた馬しかどうしようもないレースになった。</t>
    <phoneticPr fontId="1"/>
  </si>
  <si>
    <t>中京ダートは水の浮く特殊馬場だったが、ここはスローペースからの瞬発力勝負に。最後は芝並みの上がりの速さが要求された感じ。</t>
    <phoneticPr fontId="1"/>
  </si>
  <si>
    <t>瞬発戦で馬群をこじ開けて差し切り勝ち。芝血統だけにこういう脚抜きの良い馬場も合っていたか。評価に難しい一戦だ。</t>
    <phoneticPr fontId="1"/>
  </si>
  <si>
    <t>中京ダートは水の浮く特殊馬場で、ここはペースが速くなって差しが決まる展開に。人気のコラルノクターンが順当に差し切り勝ち。</t>
    <phoneticPr fontId="11"/>
  </si>
  <si>
    <t>前走で休み明けでも目処を立てていた馬。今回は特殊馬場だったが叩いて順当に良化していた。慣れてくれば上のクラスでもやれて良さそう。</t>
    <phoneticPr fontId="11"/>
  </si>
  <si>
    <t>中京ダートは雨の影響を受けた馬場状態。ポンとハナを切ったピンシャンがそのまま逃げ切って勝利となった。</t>
    <phoneticPr fontId="3"/>
  </si>
  <si>
    <t>スパイツタウン産駒だけあってスピードを活かし切る競馬が合う。今回は水の浮く馬場で先手を奪い切ったのが良かった。</t>
    <phoneticPr fontId="3"/>
  </si>
  <si>
    <t>中京芝は雨の影響でメタメタのタフ馬場に。どこを通っても変わらないような馬場だったがメイショウチタンが抜け出して完勝となった。</t>
    <phoneticPr fontId="11"/>
  </si>
  <si>
    <t>徐々にクラス慣れしてきた感じで、今回は通ったコース取りも良かったか。オープンでもクラス慣れしていけば。</t>
    <phoneticPr fontId="11"/>
  </si>
  <si>
    <t>雨馬場でコウイチが逃げてスローペースの展開。それでも最後はシンゼンブースターの末脚が炸裂した。</t>
    <phoneticPr fontId="11"/>
  </si>
  <si>
    <t>毎回最速上がりを使っていた馬。今回はタイムランクEではあるが、今回は馬場も展開も向いてないので、上のクラスでも差しが決まるレースなら有力。</t>
    <phoneticPr fontId="11"/>
  </si>
  <si>
    <t>雨が降り続いたいたがまだこの時間では超高速馬場ではなかったか。ここは前に行った３頭がそのまま上位を独占する結果となった。</t>
    <phoneticPr fontId="11"/>
  </si>
  <si>
    <t>先行して一気にパフォーマンスを上げてきた。おそらく渋った馬場が良かった感じか。道悪馬場でこその馬という感じがします。</t>
    <phoneticPr fontId="11"/>
  </si>
  <si>
    <t>中京ダートは雨が降りすぎて水が浮いて前が止まらない馬場に。内枠から完璧な競馬ができたジュディッタが完勝。</t>
    <phoneticPr fontId="11"/>
  </si>
  <si>
    <t>初戦はタイムランクEだが余裕ある勝ち方。今回は道悪馬場だったが一気にパフォーマンスを上げてきた。福永騎手の評価は高い馬だが、ちゃんとした馬場で一戦見たい。</t>
    <phoneticPr fontId="11"/>
  </si>
  <si>
    <t>中京ダートは雨が降っていたが土曜朝時点では速い馬場にはならず。ヴォワドアンジュが逃げていたが直線で決め手比べに持ち込んだクープランが勝利となった。</t>
    <phoneticPr fontId="11"/>
  </si>
  <si>
    <t>ダート初戦は位置が取れずに脚を余し気味だったが、今回は好位から完璧な競馬ができた。タイムランクCですしそれなりに評価はできるかも。</t>
    <phoneticPr fontId="11"/>
  </si>
  <si>
    <t>中京芝は雨の影響でメタメタのタフ馬場に。そんな馬場ではあったが、ここは人気３頭が順当に上位を独占する結果となった。</t>
    <phoneticPr fontId="11"/>
  </si>
  <si>
    <t>新馬戦は展開に恵まれたにしてもハイレベルな相手が揃っていた。今回も展開には恵まれているが、タフ馬場を苦にせずに渋い勝利。荒れ馬場の立ち回り勝負なら。</t>
    <phoneticPr fontId="11"/>
  </si>
  <si>
    <t>中京芝は雨の影響でメタメタのタフ馬場に。ここはそんな馬場でスローペースの逃げが打てたハギノロマネスクが圧勝となった。</t>
    <phoneticPr fontId="3"/>
  </si>
  <si>
    <t>タフ馬場で逃げる戦法で一気にパフォーマンスを上げてきた。キレはないけれどもこういう馬場でもバテないというタイプなんだろう。</t>
    <phoneticPr fontId="3"/>
  </si>
  <si>
    <t>中京ダートは雨が降りすぎて水が浮いて前が止まらない馬場に。ここもハイペースの展開だったが、逃げたスペースフライトが後続を突き放して圧勝となった。</t>
    <phoneticPr fontId="3"/>
  </si>
  <si>
    <t>初戦はスローペースで脚を余して終わった感じ。今回は一転しての逃げ戦法で変わり身を見せた。ただ、今回は水溜り馬場に恵まれた感じはあるだろう。</t>
    <phoneticPr fontId="3"/>
  </si>
  <si>
    <t>中京ダートは雨が降っていたが土曜朝時点では速い馬場にはならず。ただ、このレースはそれにしても時計など評価に難しい感じはします。</t>
    <phoneticPr fontId="11"/>
  </si>
  <si>
    <t>抜群のテンのスピードを見せてあっさりと逃げ切り勝ち。今回はスローなので評価が難しいところ。メイショウワザシの妹なのでスピードはありそうだ。</t>
    <phoneticPr fontId="11"/>
  </si>
  <si>
    <t>スタートは遅れ気味だったが二の足の速さで位置が取れた。この日の馬場を考えると時計は微妙。一線級の相手だとスピード負けしそうだが。</t>
    <phoneticPr fontId="11"/>
  </si>
  <si>
    <t>中京ダートは雨が降りすぎて水が浮いて前が止まらない馬場に。ただ、ここは新馬戦で人気馬の能力が抜けていたか、人気２頭が差し込んできてワンツーに。</t>
    <phoneticPr fontId="11"/>
  </si>
  <si>
    <t>中京芝はかなりの雨が降ったが想像していたよりは常識的な重馬場。それでも新馬にとっては厳しい馬場だったと思うが、ここは水準以上の時計が出ておりレベルは高かったか。</t>
    <phoneticPr fontId="11"/>
  </si>
  <si>
    <t>父エピファネイア×母父ワークフォースの血統イメージ通りにタフ馬場が得意な持続力タイプか。先行力もあるので時計のかかる馬場ならそれなりにやれそうだが。</t>
    <phoneticPr fontId="11"/>
  </si>
  <si>
    <t>3勝</t>
    <rPh sb="1" eb="2">
      <t>ショウ</t>
    </rPh>
    <phoneticPr fontId="1"/>
  </si>
  <si>
    <t>エールソヴール</t>
    <phoneticPr fontId="11"/>
  </si>
  <si>
    <t>メイショウフンジン</t>
    <phoneticPr fontId="11"/>
  </si>
  <si>
    <t>ホッコータルマエ</t>
    <phoneticPr fontId="11"/>
  </si>
  <si>
    <t>スマッシャー</t>
    <phoneticPr fontId="3"/>
  </si>
  <si>
    <t>タピザー</t>
    <phoneticPr fontId="3"/>
  </si>
  <si>
    <t>トーホウジャッカル</t>
    <phoneticPr fontId="3"/>
  </si>
  <si>
    <t>ルーチェット</t>
    <phoneticPr fontId="11"/>
  </si>
  <si>
    <t>アップスタート</t>
    <phoneticPr fontId="11"/>
  </si>
  <si>
    <t>ルペルカーリア</t>
    <phoneticPr fontId="11"/>
  </si>
  <si>
    <t>ホッコーカリュウ</t>
    <phoneticPr fontId="11"/>
  </si>
  <si>
    <t>エアファンディタ</t>
    <phoneticPr fontId="11"/>
  </si>
  <si>
    <t>ハットトリック</t>
    <phoneticPr fontId="11"/>
  </si>
  <si>
    <t>ローエングリン</t>
    <phoneticPr fontId="11"/>
  </si>
  <si>
    <t>フラテッリ</t>
    <phoneticPr fontId="11"/>
  </si>
  <si>
    <t>ケイムホーム</t>
    <phoneticPr fontId="11"/>
  </si>
  <si>
    <t>ヴィジュネル</t>
    <phoneticPr fontId="11"/>
  </si>
  <si>
    <t>パトリック</t>
    <phoneticPr fontId="11"/>
  </si>
  <si>
    <t>ワークフォース</t>
    <phoneticPr fontId="11"/>
  </si>
  <si>
    <t>ウェルカムゴールド</t>
    <phoneticPr fontId="1"/>
  </si>
  <si>
    <t>稍重</t>
    <rPh sb="0" eb="1">
      <t>ヤヤオモ</t>
    </rPh>
    <phoneticPr fontId="1"/>
  </si>
  <si>
    <t>ゴールドアリュール</t>
    <phoneticPr fontId="1"/>
  </si>
  <si>
    <t>稍重</t>
    <rPh sb="0" eb="2">
      <t>ヤヤオモ</t>
    </rPh>
    <phoneticPr fontId="3"/>
  </si>
  <si>
    <t>ダノンアレー</t>
    <phoneticPr fontId="3"/>
  </si>
  <si>
    <t>ゴールドアリュール</t>
    <phoneticPr fontId="3"/>
  </si>
  <si>
    <t>ハイラブサンケイ</t>
    <phoneticPr fontId="11"/>
  </si>
  <si>
    <t>ウェーブメジャー</t>
    <phoneticPr fontId="11"/>
  </si>
  <si>
    <t>クリエイターII</t>
    <phoneticPr fontId="11"/>
  </si>
  <si>
    <t>ダッシュダクラウン</t>
    <phoneticPr fontId="1"/>
  </si>
  <si>
    <t>バトルプラン</t>
    <phoneticPr fontId="1"/>
  </si>
  <si>
    <t>ブラックアーメット</t>
    <phoneticPr fontId="3"/>
  </si>
  <si>
    <t>稍重</t>
    <rPh sb="0" eb="1">
      <t>ヤヤオモ</t>
    </rPh>
    <phoneticPr fontId="3"/>
  </si>
  <si>
    <t>ワールドバローズ</t>
    <phoneticPr fontId="11"/>
  </si>
  <si>
    <t>ディスクリートキャット</t>
    <phoneticPr fontId="11"/>
  </si>
  <si>
    <t>アナレンマ</t>
    <phoneticPr fontId="11"/>
  </si>
  <si>
    <t>カレンリズ</t>
    <phoneticPr fontId="11"/>
  </si>
  <si>
    <t>1勝</t>
    <phoneticPr fontId="11"/>
  </si>
  <si>
    <t>エスピリトゥオーゾ</t>
    <phoneticPr fontId="11"/>
  </si>
  <si>
    <t>ノルカソルカ</t>
    <phoneticPr fontId="11"/>
  </si>
  <si>
    <t>ヒートオンビート</t>
    <phoneticPr fontId="3"/>
  </si>
  <si>
    <t>ホワイトマズル</t>
    <phoneticPr fontId="3"/>
  </si>
  <si>
    <t>シヴァージ</t>
    <phoneticPr fontId="11"/>
  </si>
  <si>
    <t>ファーストサムライ</t>
    <phoneticPr fontId="11"/>
  </si>
  <si>
    <t>シャマーダル</t>
    <phoneticPr fontId="11"/>
  </si>
  <si>
    <t>リアルインパクト</t>
    <phoneticPr fontId="11"/>
  </si>
  <si>
    <t>アイムポッシブル</t>
    <phoneticPr fontId="3"/>
  </si>
  <si>
    <t>ヴァーミリアン</t>
    <phoneticPr fontId="3"/>
  </si>
  <si>
    <t>オーナーコード</t>
    <phoneticPr fontId="3"/>
  </si>
  <si>
    <t>外枠からニシノミズカゼとクインズレモンが主張したことで速い流れに。最後は差し馬が台頭する展開になった。</t>
    <phoneticPr fontId="11"/>
  </si>
  <si>
    <t>前走で1400mで距離が長そうだったのでこの距離で一変した。3コーナーで位置を落としたロスがありながらよく差し切ったと言える。</t>
    <phoneticPr fontId="11"/>
  </si>
  <si>
    <t>中盤部分が緩まなかったせいか、最後は差し馬が上位を独占する結果に。力を出せていない人気馬が多数いる感じがします。</t>
    <phoneticPr fontId="1"/>
  </si>
  <si>
    <t>良い意味で前向きさが出てきたのか位置を取れたのが大きかった。今回の指数は微妙だろうが、ブラジルCの内容からもオープンで通用してもいいはず。</t>
    <phoneticPr fontId="1"/>
  </si>
  <si>
    <t>ニシノアップルパイが主張して今のタフな馬場を考えれば速い流れ。もうこのクラスでは上位だったノルカソルカが番手から抜け出して勝利となった。</t>
    <phoneticPr fontId="11"/>
  </si>
  <si>
    <t>戦ってきた相手を考えても順番だった。上のクラスでも通用するが、マイルとなると速い馬も多いので展開次第な部分もある。</t>
    <phoneticPr fontId="11"/>
  </si>
  <si>
    <t>中京芝はBコース替わりでも荒れた馬場。タフな馬場を苦にせずにスルスルと内側を通ることができたパトリックが差し切り勝ち。</t>
    <phoneticPr fontId="11"/>
  </si>
  <si>
    <t>能力はオープン級だが不器用で出世が遅れている印象。今回は少頭数でなおかつタフな馬場があっていた感じ。</t>
    <phoneticPr fontId="11"/>
  </si>
  <si>
    <t>微妙なメンバーレベル。ややスローペースで流れて最後は接戦となったが、１勝クラスのレベルという感じのレースだろう。</t>
    <phoneticPr fontId="11"/>
  </si>
  <si>
    <t>未勝利勝ちは京都のタフ馬場で勝利。マクフィ産駒でいかにもタフ馬場が得意なんだろう。今回は馬場と相手に恵まれていた。</t>
    <phoneticPr fontId="11"/>
  </si>
  <si>
    <t>少頭数で飛ばす馬もおらずスローペースの展開に。もうこのクラスでは抜けていたエアファンディタが外から突き抜けて勝利。</t>
    <phoneticPr fontId="11"/>
  </si>
  <si>
    <t>ハットトリック産駒でタフ馬場が得意なタイプ。このクラスでは明らかに上位だったが、勝ち味に遅かった。今回はタフ馬場も少頭数も良かったが上のクラスでも通用する。</t>
    <phoneticPr fontId="11"/>
  </si>
  <si>
    <t>そこまでメンバーレベルは高くなかった一戦。外枠からスムーズに先行できたフラテッリが圧勝となった。</t>
    <phoneticPr fontId="11"/>
  </si>
  <si>
    <t>揉まれずに積極策を取ることができれば強い馬。今回は外枠から完璧な競馬ができただろう。ちょっと恵まれた感じはします。</t>
    <phoneticPr fontId="11"/>
  </si>
  <si>
    <t>馬場を考えると１勝クラスにしてはスローペース。そんな展開で人気馬が先行すればそりゃ粘り込むという感じのレースに。</t>
    <phoneticPr fontId="3"/>
  </si>
  <si>
    <t>もう順番だった。キレこそないが芝の重賞でも走れているような馬なので、相手なりに走れそうな感じもします。</t>
    <phoneticPr fontId="3"/>
  </si>
  <si>
    <t>未勝利レベルにしてはメンバーが揃っていた一戦。そんなメンバー相手にスマッシャーが外から突き抜けて圧勝となった。</t>
    <phoneticPr fontId="3"/>
  </si>
  <si>
    <t>今回は久々で馬がガラリと変わっていた。時計通りに素晴らしいパフォーマンスですし、上のクラスでも通用していいだろう。</t>
    <phoneticPr fontId="3"/>
  </si>
  <si>
    <t>もう調教内容を見ても馬は一変していた。とは言っても初戦と時計は同じ。まぁ友道厩舎なので徐々に良化してくとは思うが、過信は禁物な感じがします。</t>
    <phoneticPr fontId="11"/>
  </si>
  <si>
    <t>2歳未勝利にしては速いペースに。最後は上がりがかかってエールソヴールが見事な差し切りを決めた。</t>
    <phoneticPr fontId="11"/>
  </si>
  <si>
    <t>初戦はエンジンがかかるのが遅くて脚を余していた。今回も時計は速いですし、こういう脚質の馬なら上のクラスでも通用しそうだ。</t>
    <phoneticPr fontId="11"/>
  </si>
  <si>
    <t>メイショウフンジンがマイペースで逃げていたが、途中から捲りが入ってスパートが早くなった。それでもメイショウフンジンが押し切って勝利。</t>
    <phoneticPr fontId="11"/>
  </si>
  <si>
    <t>スッと逃げてそのまま押し切った。展開に恵まれたところはあるが、逃げたことでパフォーマンスを上げてきた感じはある。</t>
    <phoneticPr fontId="11"/>
  </si>
  <si>
    <t>ソングオブザハートが大逃げを打つ特殊な展開に。最後はネプチュナイトとヒートオンビートの一騎打ちとなったが、ヒートオンビートがギリギリ差し切って勝利。</t>
    <phoneticPr fontId="3"/>
  </si>
  <si>
    <t>ようやくオープン入りという感じ。日経新春杯に出ていても勝ち負けになっただろう。今回は内にササりにササった点が課題として残った。</t>
    <phoneticPr fontId="3"/>
  </si>
  <si>
    <t>少頭数でメンバーレベルも低かった一戦。スローペースで進んで完全な行った行ったレースとなった。</t>
    <phoneticPr fontId="11"/>
  </si>
  <si>
    <t>メンバーレベルも低く、スローペースで展開に恵まれ切っての押し切り勝ち。特に評価はできないだろう。</t>
    <phoneticPr fontId="11"/>
  </si>
  <si>
    <t>4ハロン目だけが極端に緩む特殊なレース展開。カレンリズが勝利したがこの走破時計で評価できるもんなんだろうか。</t>
    <phoneticPr fontId="11"/>
  </si>
  <si>
    <t>今回は位置が取れて完璧な競馬ができていた。走破時計が未勝利レベルだけにどこまで評価できるんだろうか。</t>
    <phoneticPr fontId="11"/>
  </si>
  <si>
    <t>外枠の馬が主張して行ったが極端に速いペースにはならず。番手からブラックアーメットが抜け出して勝利。</t>
    <phoneticPr fontId="3"/>
  </si>
  <si>
    <t>今回は掛かり気味に先行して押し切った。この距離は若干長そうだがスムーズに競馬ができたのは良かった。ベストは1200mでこういう競馬ができるかじゃないだろうか。</t>
    <phoneticPr fontId="3"/>
  </si>
  <si>
    <t>人気のスエーニョブランコが逃げたが、その直後にいた人気馬が好位抜け出しの結果となった。</t>
    <phoneticPr fontId="3"/>
  </si>
  <si>
    <t>今回は内枠から完璧な競馬ができていた。連勝で成長期だとは思うが、２戦連続で恵まれた感じはします。</t>
    <phoneticPr fontId="3"/>
  </si>
  <si>
    <t>スマートワンが逃げて今のタフな中京芝にしてはかなりのハイペース。走破時計もかなり速いですし、ハイレベル戦だったんじゃないだろうか。</t>
    <phoneticPr fontId="11"/>
  </si>
  <si>
    <t>距離延長にも対応。ディスクリートキャット産駒だがディープの血がよく出ている。ただ少し上りはかかった方が良いはずで、距離も1400mの方がいいんじゃないだろうか。</t>
    <phoneticPr fontId="11"/>
  </si>
  <si>
    <t>上位馬と下位馬の差がかなり離れていた印象。断然人気のダッシュダクラウンが早めの競馬で突き抜けて圧勝となった。</t>
    <phoneticPr fontId="1"/>
  </si>
  <si>
    <t>前走はカオスな道悪馬場で脚を余していた。まともならこれぐらいはやれる。時計的には上でも通用するが、かなり追っているので上積みはあんまりなさそう。</t>
    <phoneticPr fontId="1"/>
  </si>
  <si>
    <t>加速ラップで差し切った点は評価するが、これだけ遅い時計だからなんとかなった感じも。あんまり評価はできないか。</t>
    <phoneticPr fontId="11"/>
  </si>
  <si>
    <t>かなり微妙なメンバーレベル。スローペースからの瞬発戦になり、ハイラブサンケイが差し切って勝利となった。</t>
    <phoneticPr fontId="11"/>
  </si>
  <si>
    <t>ここはもう人気２頭が能力的に抜けていたような感じ。その中でも逃げたウェーブメジャーがそのまま押し切って完勝となった。</t>
    <phoneticPr fontId="11"/>
  </si>
  <si>
    <t>もう未勝利では上位だった感じ。前に行く脚質なだけに、上のクラスでは同型と競り合うことになってしまいそうなのがネック。</t>
    <phoneticPr fontId="11"/>
  </si>
  <si>
    <t>新馬戦にしてもかなりのスローペース戦。ラスト2ハロンだけの瞬発戦になり、人気のアナレンマが抜け出して勝利となった。</t>
    <phoneticPr fontId="11"/>
  </si>
  <si>
    <t>中京芝2000mはタフな馬場で３歳未勝利馬には厳しい舞台。超良血馬のルペルカーリアが２戦目で成長を見せて一変となった。</t>
    <phoneticPr fontId="11"/>
  </si>
  <si>
    <t>スタートもスッと出てセンス良い競馬で差し切り勝ち。血統的にはそこまでキレる馬ではなく、母父ガリレオのディープ産駒が走れる条件では面白そう。</t>
    <phoneticPr fontId="11"/>
  </si>
  <si>
    <t>ダートの新馬戦にしてもスローペースの展開に。加速ラップで３頭が後続を突き放す展開になり、ルーチェットが抜け出して勝利。</t>
    <phoneticPr fontId="11"/>
  </si>
  <si>
    <t>インの好位追走から加速勝負を突き抜けて勝利。母アムールブリエはスタミナを活かしてこその馬ですし、スタミナを活かせる競馬でもっとパフォーマンスを上げるかも。</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</si>
</sst>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19">
    <font>
      <sz val="12"/>
      <color theme="1"/>
      <name val="ＭＳ Ｐゴシック"/>
      <family val="2"/>
      <charset val="128"/>
      <scheme val="minor"/>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rgb="FF333333"/>
      <name val="Arial"/>
      <family val="2"/>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sz val="12"/>
      <color rgb="FF000000"/>
      <name val="ＭＳ Ｐゴシック"/>
      <family val="3"/>
      <charset val="128"/>
      <scheme val="minor"/>
    </font>
    <font>
      <sz val="12"/>
      <color rgb="FF000000"/>
      <name val="MS PGothic"/>
      <family val="2"/>
    </font>
    <font>
      <sz val="12"/>
      <name val="ＭＳ Ｐゴシック"/>
      <family val="2"/>
      <charset val="128"/>
      <scheme val="minor"/>
    </font>
    <font>
      <sz val="14"/>
      <color rgb="FF000000"/>
      <name val="ＭＳ Ｐゴシック"/>
      <family val="2"/>
      <charset val="128"/>
    </font>
    <font>
      <b/>
      <sz val="14"/>
      <color rgb="FF000000"/>
      <name val="ＭＳ Ｐゴシック"/>
      <family val="2"/>
      <charset val="128"/>
    </font>
    <font>
      <b/>
      <sz val="10"/>
      <color rgb="FF000000"/>
      <name val="ＭＳ Ｐゴシック"/>
      <family val="2"/>
      <charset val="128"/>
    </font>
    <font>
      <sz val="12"/>
      <color rgb="FF000000"/>
      <name val="ＭＳ Ｐゴシック"/>
      <family val="2"/>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5"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1600">
    <xf numFmtId="0" fontId="0" fillId="0" borderId="0"/>
    <xf numFmtId="0" fontId="4" fillId="0" borderId="0">
      <alignment vertical="center"/>
    </xf>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40">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5"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4" fillId="0" borderId="1" xfId="0" applyFont="1" applyBorder="1" applyAlignment="1">
      <alignment horizontal="center" vertical="center"/>
    </xf>
    <xf numFmtId="0" fontId="4" fillId="2" borderId="1" xfId="1" applyFill="1" applyBorder="1">
      <alignment vertical="center"/>
    </xf>
    <xf numFmtId="0" fontId="4" fillId="2" borderId="1" xfId="1" applyFill="1" applyBorder="1" applyAlignment="1">
      <alignment horizontal="center" vertical="center"/>
    </xf>
    <xf numFmtId="0" fontId="4" fillId="2" borderId="1" xfId="1" applyFill="1" applyBorder="1" applyAlignment="1">
      <alignment horizontal="left" vertical="center"/>
    </xf>
    <xf numFmtId="0" fontId="4" fillId="0" borderId="0" xfId="1">
      <alignment vertical="center"/>
    </xf>
    <xf numFmtId="0" fontId="6" fillId="0" borderId="1" xfId="1" applyFont="1" applyBorder="1">
      <alignment vertical="center"/>
    </xf>
    <xf numFmtId="0" fontId="4" fillId="0" borderId="1" xfId="1" applyBorder="1">
      <alignment vertical="center"/>
    </xf>
    <xf numFmtId="0" fontId="7" fillId="0" borderId="1" xfId="1" applyFont="1" applyBorder="1">
      <alignment vertical="center"/>
    </xf>
    <xf numFmtId="0" fontId="8" fillId="0" borderId="1" xfId="1" applyFont="1" applyBorder="1">
      <alignment vertical="center"/>
    </xf>
    <xf numFmtId="0" fontId="0" fillId="2" borderId="1" xfId="0" applyFill="1" applyBorder="1" applyAlignment="1">
      <alignment horizontal="left" vertical="center"/>
    </xf>
    <xf numFmtId="0" fontId="8" fillId="0" borderId="3" xfId="1" applyFont="1" applyBorder="1" applyAlignment="1">
      <alignment horizontal="center" vertical="center"/>
    </xf>
    <xf numFmtId="0" fontId="8" fillId="0" borderId="1" xfId="1" applyFont="1" applyBorder="1" applyAlignment="1">
      <alignment horizontal="center" vertical="center"/>
    </xf>
    <xf numFmtId="0" fontId="0" fillId="4" borderId="1" xfId="0" applyFill="1" applyBorder="1" applyAlignment="1">
      <alignment horizontal="left" vertical="center"/>
    </xf>
    <xf numFmtId="0" fontId="12" fillId="0" borderId="1" xfId="0" applyFont="1" applyBorder="1" applyAlignment="1">
      <alignment vertical="center"/>
    </xf>
    <xf numFmtId="0" fontId="0" fillId="3" borderId="1" xfId="0" applyFill="1" applyBorder="1" applyAlignment="1">
      <alignment horizontal="center" vertical="center"/>
    </xf>
    <xf numFmtId="0" fontId="0" fillId="5" borderId="1" xfId="0" applyFill="1" applyBorder="1" applyAlignment="1">
      <alignment horizontal="center" vertical="center"/>
    </xf>
    <xf numFmtId="0" fontId="5" fillId="2" borderId="1" xfId="0" applyFont="1" applyFill="1" applyBorder="1" applyAlignment="1">
      <alignment vertical="center" wrapText="1"/>
    </xf>
    <xf numFmtId="0" fontId="13" fillId="0" borderId="1" xfId="0" applyFont="1" applyBorder="1"/>
    <xf numFmtId="0" fontId="0" fillId="6" borderId="1" xfId="0" applyFill="1" applyBorder="1" applyAlignment="1">
      <alignment vertical="center"/>
    </xf>
    <xf numFmtId="0" fontId="14" fillId="0" borderId="1" xfId="0" applyFont="1" applyBorder="1" applyAlignment="1">
      <alignment vertical="center"/>
    </xf>
    <xf numFmtId="0" fontId="0" fillId="0" borderId="1" xfId="0" applyFont="1" applyBorder="1" applyAlignment="1">
      <alignment vertical="center"/>
    </xf>
    <xf numFmtId="0" fontId="0" fillId="7" borderId="1" xfId="0" applyFill="1" applyBorder="1" applyAlignment="1">
      <alignment horizontal="left" vertical="center"/>
    </xf>
    <xf numFmtId="0" fontId="18" fillId="0" borderId="1" xfId="0" applyFont="1" applyBorder="1" applyAlignment="1">
      <alignment horizontal="right" vertical="center"/>
    </xf>
    <xf numFmtId="0" fontId="18" fillId="0" borderId="3" xfId="0" applyFont="1" applyBorder="1" applyAlignment="1">
      <alignment horizontal="right" vertical="center"/>
    </xf>
    <xf numFmtId="0" fontId="4" fillId="0" borderId="4" xfId="1" applyBorder="1" applyAlignment="1">
      <alignment horizontal="center" vertical="center"/>
    </xf>
    <xf numFmtId="0" fontId="4" fillId="0" borderId="5" xfId="1" applyBorder="1" applyAlignment="1">
      <alignment horizontal="center" vertical="center"/>
    </xf>
    <xf numFmtId="0" fontId="4" fillId="0" borderId="3" xfId="1" applyBorder="1" applyAlignment="1">
      <alignment horizontal="center" vertical="center"/>
    </xf>
  </cellXfs>
  <cellStyles count="1600">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ハイパーリンク" xfId="722" builtinId="8" hidden="1"/>
    <cellStyle name="ハイパーリンク" xfId="724" builtinId="8" hidden="1"/>
    <cellStyle name="ハイパーリンク" xfId="726" builtinId="8" hidden="1"/>
    <cellStyle name="ハイパーリンク" xfId="728" builtinId="8" hidden="1"/>
    <cellStyle name="ハイパーリンク" xfId="730" builtinId="8" hidden="1"/>
    <cellStyle name="ハイパーリンク" xfId="732" builtinId="8" hidden="1"/>
    <cellStyle name="ハイパーリンク" xfId="734" builtinId="8" hidden="1"/>
    <cellStyle name="ハイパーリンク" xfId="736" builtinId="8" hidden="1"/>
    <cellStyle name="ハイパーリンク" xfId="738" builtinId="8" hidden="1"/>
    <cellStyle name="ハイパーリンク" xfId="740" builtinId="8" hidden="1"/>
    <cellStyle name="ハイパーリンク" xfId="742" builtinId="8" hidden="1"/>
    <cellStyle name="ハイパーリンク" xfId="744" builtinId="8" hidden="1"/>
    <cellStyle name="ハイパーリンク" xfId="746" builtinId="8" hidden="1"/>
    <cellStyle name="ハイパーリンク" xfId="748" builtinId="8" hidden="1"/>
    <cellStyle name="ハイパーリンク" xfId="750" builtinId="8" hidden="1"/>
    <cellStyle name="ハイパーリンク" xfId="752" builtinId="8" hidden="1"/>
    <cellStyle name="ハイパーリンク" xfId="754" builtinId="8" hidden="1"/>
    <cellStyle name="ハイパーリンク" xfId="756" builtinId="8" hidden="1"/>
    <cellStyle name="ハイパーリンク" xfId="758" builtinId="8" hidden="1"/>
    <cellStyle name="ハイパーリンク" xfId="760" builtinId="8" hidden="1"/>
    <cellStyle name="ハイパーリンク" xfId="762" builtinId="8" hidden="1"/>
    <cellStyle name="ハイパーリンク" xfId="764" builtinId="8" hidden="1"/>
    <cellStyle name="ハイパーリンク" xfId="766" builtinId="8" hidden="1"/>
    <cellStyle name="ハイパーリンク" xfId="768" builtinId="8" hidden="1"/>
    <cellStyle name="ハイパーリンク" xfId="770" builtinId="8" hidden="1"/>
    <cellStyle name="ハイパーリンク" xfId="772" builtinId="8" hidden="1"/>
    <cellStyle name="ハイパーリンク" xfId="774" builtinId="8" hidden="1"/>
    <cellStyle name="ハイパーリンク" xfId="776" builtinId="8" hidden="1"/>
    <cellStyle name="ハイパーリンク" xfId="778" builtinId="8" hidden="1"/>
    <cellStyle name="ハイパーリンク" xfId="780" builtinId="8" hidden="1"/>
    <cellStyle name="ハイパーリンク" xfId="782" builtinId="8" hidden="1"/>
    <cellStyle name="ハイパーリンク" xfId="784" builtinId="8" hidden="1"/>
    <cellStyle name="ハイパーリンク" xfId="786" builtinId="8" hidden="1"/>
    <cellStyle name="ハイパーリンク" xfId="788" builtinId="8" hidden="1"/>
    <cellStyle name="ハイパーリンク" xfId="790" builtinId="8" hidden="1"/>
    <cellStyle name="ハイパーリンク" xfId="792" builtinId="8" hidden="1"/>
    <cellStyle name="ハイパーリンク" xfId="794" builtinId="8" hidden="1"/>
    <cellStyle name="ハイパーリンク" xfId="796" builtinId="8" hidden="1"/>
    <cellStyle name="ハイパーリンク" xfId="798" builtinId="8" hidden="1"/>
    <cellStyle name="ハイパーリンク" xfId="800" builtinId="8" hidden="1"/>
    <cellStyle name="ハイパーリンク" xfId="802" builtinId="8" hidden="1"/>
    <cellStyle name="ハイパーリンク" xfId="804" builtinId="8" hidden="1"/>
    <cellStyle name="ハイパーリンク" xfId="806" builtinId="8" hidden="1"/>
    <cellStyle name="ハイパーリンク" xfId="808" builtinId="8" hidden="1"/>
    <cellStyle name="ハイパーリンク" xfId="810" builtinId="8" hidden="1"/>
    <cellStyle name="ハイパーリンク" xfId="812" builtinId="8" hidden="1"/>
    <cellStyle name="ハイパーリンク" xfId="814" builtinId="8" hidden="1"/>
    <cellStyle name="ハイパーリンク" xfId="816" builtinId="8" hidden="1"/>
    <cellStyle name="ハイパーリンク" xfId="818" builtinId="8" hidden="1"/>
    <cellStyle name="ハイパーリンク" xfId="820" builtinId="8" hidden="1"/>
    <cellStyle name="ハイパーリンク" xfId="822" builtinId="8" hidden="1"/>
    <cellStyle name="ハイパーリンク" xfId="824" builtinId="8" hidden="1"/>
    <cellStyle name="ハイパーリンク" xfId="826" builtinId="8" hidden="1"/>
    <cellStyle name="ハイパーリンク" xfId="828" builtinId="8" hidden="1"/>
    <cellStyle name="ハイパーリンク" xfId="830" builtinId="8" hidden="1"/>
    <cellStyle name="ハイパーリンク" xfId="832" builtinId="8" hidden="1"/>
    <cellStyle name="ハイパーリンク" xfId="834" builtinId="8" hidden="1"/>
    <cellStyle name="ハイパーリンク" xfId="836" builtinId="8" hidden="1"/>
    <cellStyle name="ハイパーリンク" xfId="838" builtinId="8" hidden="1"/>
    <cellStyle name="ハイパーリンク" xfId="840" builtinId="8" hidden="1"/>
    <cellStyle name="ハイパーリンク" xfId="842" builtinId="8" hidden="1"/>
    <cellStyle name="ハイパーリンク" xfId="844" builtinId="8" hidden="1"/>
    <cellStyle name="ハイパーリンク" xfId="846" builtinId="8" hidden="1"/>
    <cellStyle name="ハイパーリンク" xfId="848" builtinId="8" hidden="1"/>
    <cellStyle name="ハイパーリンク" xfId="850" builtinId="8" hidden="1"/>
    <cellStyle name="ハイパーリンク" xfId="852" builtinId="8" hidden="1"/>
    <cellStyle name="ハイパーリンク" xfId="854" builtinId="8" hidden="1"/>
    <cellStyle name="ハイパーリンク" xfId="856" builtinId="8" hidden="1"/>
    <cellStyle name="ハイパーリンク" xfId="858" builtinId="8" hidden="1"/>
    <cellStyle name="ハイパーリンク" xfId="860" builtinId="8" hidden="1"/>
    <cellStyle name="ハイパーリンク" xfId="862" builtinId="8" hidden="1"/>
    <cellStyle name="ハイパーリンク" xfId="864" builtinId="8" hidden="1"/>
    <cellStyle name="ハイパーリンク" xfId="866" builtinId="8" hidden="1"/>
    <cellStyle name="ハイパーリンク" xfId="868" builtinId="8" hidden="1"/>
    <cellStyle name="ハイパーリンク" xfId="870" builtinId="8" hidden="1"/>
    <cellStyle name="ハイパーリンク" xfId="872" builtinId="8" hidden="1"/>
    <cellStyle name="ハイパーリンク" xfId="874" builtinId="8" hidden="1"/>
    <cellStyle name="ハイパーリンク" xfId="876" builtinId="8" hidden="1"/>
    <cellStyle name="ハイパーリンク" xfId="878" builtinId="8" hidden="1"/>
    <cellStyle name="ハイパーリンク" xfId="880" builtinId="8" hidden="1"/>
    <cellStyle name="ハイパーリンク" xfId="882" builtinId="8" hidden="1"/>
    <cellStyle name="ハイパーリンク" xfId="884" builtinId="8" hidden="1"/>
    <cellStyle name="ハイパーリンク" xfId="886" builtinId="8" hidden="1"/>
    <cellStyle name="ハイパーリンク" xfId="888" builtinId="8" hidden="1"/>
    <cellStyle name="ハイパーリンク" xfId="890" builtinId="8" hidden="1"/>
    <cellStyle name="ハイパーリンク" xfId="892" builtinId="8" hidden="1"/>
    <cellStyle name="ハイパーリンク" xfId="894" builtinId="8" hidden="1"/>
    <cellStyle name="ハイパーリンク" xfId="896" builtinId="8" hidden="1"/>
    <cellStyle name="ハイパーリンク" xfId="898" builtinId="8" hidden="1"/>
    <cellStyle name="ハイパーリンク" xfId="900" builtinId="8" hidden="1"/>
    <cellStyle name="ハイパーリンク" xfId="902" builtinId="8" hidden="1"/>
    <cellStyle name="ハイパーリンク" xfId="904" builtinId="8" hidden="1"/>
    <cellStyle name="ハイパーリンク" xfId="906" builtinId="8" hidden="1"/>
    <cellStyle name="ハイパーリンク" xfId="908" builtinId="8" hidden="1"/>
    <cellStyle name="ハイパーリンク" xfId="910" builtinId="8" hidden="1"/>
    <cellStyle name="ハイパーリンク" xfId="912" builtinId="8" hidden="1"/>
    <cellStyle name="ハイパーリンク" xfId="914" builtinId="8" hidden="1"/>
    <cellStyle name="ハイパーリンク" xfId="916" builtinId="8" hidden="1"/>
    <cellStyle name="ハイパーリンク" xfId="918" builtinId="8" hidden="1"/>
    <cellStyle name="ハイパーリンク" xfId="920" builtinId="8" hidden="1"/>
    <cellStyle name="ハイパーリンク" xfId="922" builtinId="8" hidden="1"/>
    <cellStyle name="ハイパーリンク" xfId="924" builtinId="8" hidden="1"/>
    <cellStyle name="ハイパーリンク" xfId="926" builtinId="8" hidden="1"/>
    <cellStyle name="ハイパーリンク" xfId="928" builtinId="8" hidden="1"/>
    <cellStyle name="ハイパーリンク" xfId="930" builtinId="8" hidden="1"/>
    <cellStyle name="ハイパーリンク" xfId="932" builtinId="8" hidden="1"/>
    <cellStyle name="ハイパーリンク" xfId="934" builtinId="8" hidden="1"/>
    <cellStyle name="ハイパーリンク" xfId="936" builtinId="8" hidden="1"/>
    <cellStyle name="ハイパーリンク" xfId="938" builtinId="8" hidden="1"/>
    <cellStyle name="ハイパーリンク" xfId="940" builtinId="8" hidden="1"/>
    <cellStyle name="ハイパーリンク" xfId="942" builtinId="8" hidden="1"/>
    <cellStyle name="ハイパーリンク" xfId="944" builtinId="8" hidden="1"/>
    <cellStyle name="ハイパーリンク" xfId="946" builtinId="8" hidden="1"/>
    <cellStyle name="ハイパーリンク" xfId="948" builtinId="8" hidden="1"/>
    <cellStyle name="ハイパーリンク" xfId="950" builtinId="8" hidden="1"/>
    <cellStyle name="ハイパーリンク" xfId="952" builtinId="8" hidden="1"/>
    <cellStyle name="ハイパーリンク" xfId="954" builtinId="8" hidden="1"/>
    <cellStyle name="ハイパーリンク" xfId="956" builtinId="8" hidden="1"/>
    <cellStyle name="ハイパーリンク" xfId="958" builtinId="8" hidden="1"/>
    <cellStyle name="ハイパーリンク" xfId="960" builtinId="8" hidden="1"/>
    <cellStyle name="ハイパーリンク" xfId="962" builtinId="8" hidden="1"/>
    <cellStyle name="ハイパーリンク" xfId="964" builtinId="8" hidden="1"/>
    <cellStyle name="ハイパーリンク" xfId="966" builtinId="8" hidden="1"/>
    <cellStyle name="ハイパーリンク" xfId="968" builtinId="8" hidden="1"/>
    <cellStyle name="ハイパーリンク" xfId="970" builtinId="8" hidden="1"/>
    <cellStyle name="ハイパーリンク" xfId="972" builtinId="8" hidden="1"/>
    <cellStyle name="ハイパーリンク" xfId="974" builtinId="8" hidden="1"/>
    <cellStyle name="ハイパーリンク" xfId="976" builtinId="8" hidden="1"/>
    <cellStyle name="ハイパーリンク" xfId="978" builtinId="8" hidden="1"/>
    <cellStyle name="ハイパーリンク" xfId="980" builtinId="8" hidden="1"/>
    <cellStyle name="ハイパーリンク" xfId="982" builtinId="8" hidden="1"/>
    <cellStyle name="ハイパーリンク" xfId="984" builtinId="8" hidden="1"/>
    <cellStyle name="ハイパーリンク" xfId="986" builtinId="8" hidden="1"/>
    <cellStyle name="ハイパーリンク" xfId="988" builtinId="8" hidden="1"/>
    <cellStyle name="ハイパーリンク" xfId="990" builtinId="8" hidden="1"/>
    <cellStyle name="ハイパーリンク" xfId="992" builtinId="8" hidden="1"/>
    <cellStyle name="ハイパーリンク" xfId="994" builtinId="8" hidden="1"/>
    <cellStyle name="ハイパーリンク" xfId="996" builtinId="8" hidden="1"/>
    <cellStyle name="ハイパーリンク" xfId="998" builtinId="8" hidden="1"/>
    <cellStyle name="ハイパーリンク" xfId="1000" builtinId="8" hidden="1"/>
    <cellStyle name="ハイパーリンク" xfId="1002" builtinId="8" hidden="1"/>
    <cellStyle name="ハイパーリンク" xfId="1004" builtinId="8" hidden="1"/>
    <cellStyle name="ハイパーリンク" xfId="1006" builtinId="8" hidden="1"/>
    <cellStyle name="ハイパーリンク" xfId="1008" builtinId="8" hidden="1"/>
    <cellStyle name="ハイパーリンク" xfId="1010" builtinId="8" hidden="1"/>
    <cellStyle name="ハイパーリンク" xfId="1012" builtinId="8" hidden="1"/>
    <cellStyle name="ハイパーリンク" xfId="1014" builtinId="8" hidden="1"/>
    <cellStyle name="ハイパーリンク" xfId="1016" builtinId="8" hidden="1"/>
    <cellStyle name="ハイパーリンク" xfId="1018" builtinId="8" hidden="1"/>
    <cellStyle name="ハイパーリンク" xfId="1020" builtinId="8" hidden="1"/>
    <cellStyle name="ハイパーリンク" xfId="1022" builtinId="8" hidden="1"/>
    <cellStyle name="ハイパーリンク" xfId="1024" builtinId="8" hidden="1"/>
    <cellStyle name="ハイパーリンク" xfId="1026" builtinId="8" hidden="1"/>
    <cellStyle name="ハイパーリンク" xfId="1028" builtinId="8" hidden="1"/>
    <cellStyle name="ハイパーリンク" xfId="1030" builtinId="8" hidden="1"/>
    <cellStyle name="ハイパーリンク" xfId="1032" builtinId="8" hidden="1"/>
    <cellStyle name="ハイパーリンク" xfId="1034" builtinId="8" hidden="1"/>
    <cellStyle name="ハイパーリンク" xfId="1036" builtinId="8" hidden="1"/>
    <cellStyle name="ハイパーリンク" xfId="1038" builtinId="8" hidden="1"/>
    <cellStyle name="ハイパーリンク" xfId="1040" builtinId="8" hidden="1"/>
    <cellStyle name="ハイパーリンク" xfId="1042" builtinId="8" hidden="1"/>
    <cellStyle name="ハイパーリンク" xfId="1044" builtinId="8" hidden="1"/>
    <cellStyle name="ハイパーリンク" xfId="1046" builtinId="8" hidden="1"/>
    <cellStyle name="ハイパーリンク" xfId="1048" builtinId="8" hidden="1"/>
    <cellStyle name="ハイパーリンク" xfId="1050" builtinId="8" hidden="1"/>
    <cellStyle name="ハイパーリンク" xfId="1052" builtinId="8" hidden="1"/>
    <cellStyle name="ハイパーリンク" xfId="1054" builtinId="8" hidden="1"/>
    <cellStyle name="ハイパーリンク" xfId="1056" builtinId="8" hidden="1"/>
    <cellStyle name="ハイパーリンク" xfId="1058" builtinId="8" hidden="1"/>
    <cellStyle name="ハイパーリンク" xfId="1060" builtinId="8" hidden="1"/>
    <cellStyle name="ハイパーリンク" xfId="1062" builtinId="8" hidden="1"/>
    <cellStyle name="ハイパーリンク" xfId="1064" builtinId="8" hidden="1"/>
    <cellStyle name="ハイパーリンク" xfId="1066" builtinId="8" hidden="1"/>
    <cellStyle name="ハイパーリンク" xfId="1068" builtinId="8" hidden="1"/>
    <cellStyle name="ハイパーリンク" xfId="1070" builtinId="8" hidden="1"/>
    <cellStyle name="ハイパーリンク" xfId="1072" builtinId="8" hidden="1"/>
    <cellStyle name="ハイパーリンク" xfId="1074" builtinId="8" hidden="1"/>
    <cellStyle name="ハイパーリンク" xfId="1076" builtinId="8" hidden="1"/>
    <cellStyle name="ハイパーリンク" xfId="1078" builtinId="8" hidden="1"/>
    <cellStyle name="ハイパーリンク" xfId="1080" builtinId="8" hidden="1"/>
    <cellStyle name="ハイパーリンク" xfId="1082" builtinId="8" hidden="1"/>
    <cellStyle name="ハイパーリンク" xfId="1084" builtinId="8" hidden="1"/>
    <cellStyle name="ハイパーリンク" xfId="1086" builtinId="8" hidden="1"/>
    <cellStyle name="ハイパーリンク" xfId="1088" builtinId="8" hidden="1"/>
    <cellStyle name="ハイパーリンク" xfId="1090" builtinId="8" hidden="1"/>
    <cellStyle name="ハイパーリンク" xfId="1092" builtinId="8" hidden="1"/>
    <cellStyle name="ハイパーリンク" xfId="1094" builtinId="8" hidden="1"/>
    <cellStyle name="ハイパーリンク" xfId="1096" builtinId="8" hidden="1"/>
    <cellStyle name="ハイパーリンク" xfId="1098" builtinId="8" hidden="1"/>
    <cellStyle name="ハイパーリンク" xfId="1100" builtinId="8" hidden="1"/>
    <cellStyle name="ハイパーリンク" xfId="1102" builtinId="8" hidden="1"/>
    <cellStyle name="ハイパーリンク" xfId="1104" builtinId="8" hidden="1"/>
    <cellStyle name="ハイパーリンク" xfId="1106" builtinId="8" hidden="1"/>
    <cellStyle name="ハイパーリンク" xfId="1108" builtinId="8" hidden="1"/>
    <cellStyle name="ハイパーリンク" xfId="1110" builtinId="8" hidden="1"/>
    <cellStyle name="ハイパーリンク" xfId="1112" builtinId="8" hidden="1"/>
    <cellStyle name="ハイパーリンク" xfId="1114" builtinId="8" hidden="1"/>
    <cellStyle name="ハイパーリンク" xfId="1116" builtinId="8" hidden="1"/>
    <cellStyle name="ハイパーリンク" xfId="1118" builtinId="8" hidden="1"/>
    <cellStyle name="ハイパーリンク" xfId="1120" builtinId="8" hidden="1"/>
    <cellStyle name="ハイパーリンク" xfId="1122" builtinId="8" hidden="1"/>
    <cellStyle name="ハイパーリンク" xfId="1124" builtinId="8" hidden="1"/>
    <cellStyle name="ハイパーリンク" xfId="1126" builtinId="8" hidden="1"/>
    <cellStyle name="ハイパーリンク" xfId="1128" builtinId="8" hidden="1"/>
    <cellStyle name="ハイパーリンク" xfId="1130" builtinId="8" hidden="1"/>
    <cellStyle name="ハイパーリンク" xfId="1132" builtinId="8" hidden="1"/>
    <cellStyle name="ハイパーリンク" xfId="1134" builtinId="8" hidden="1"/>
    <cellStyle name="ハイパーリンク" xfId="1136" builtinId="8" hidden="1"/>
    <cellStyle name="ハイパーリンク" xfId="1138" builtinId="8" hidden="1"/>
    <cellStyle name="ハイパーリンク" xfId="1140" builtinId="8" hidden="1"/>
    <cellStyle name="ハイパーリンク" xfId="1142" builtinId="8" hidden="1"/>
    <cellStyle name="ハイパーリンク" xfId="1144" builtinId="8" hidden="1"/>
    <cellStyle name="ハイパーリンク" xfId="1146" builtinId="8" hidden="1"/>
    <cellStyle name="ハイパーリンク" xfId="1148" builtinId="8" hidden="1"/>
    <cellStyle name="ハイパーリンク" xfId="1150" builtinId="8" hidden="1"/>
    <cellStyle name="ハイパーリンク" xfId="1152" builtinId="8" hidden="1"/>
    <cellStyle name="ハイパーリンク" xfId="1154" builtinId="8" hidden="1"/>
    <cellStyle name="ハイパーリンク" xfId="1156" builtinId="8" hidden="1"/>
    <cellStyle name="ハイパーリンク" xfId="1158" builtinId="8" hidden="1"/>
    <cellStyle name="ハイパーリンク" xfId="1160" builtinId="8" hidden="1"/>
    <cellStyle name="ハイパーリンク" xfId="1162" builtinId="8" hidden="1"/>
    <cellStyle name="ハイパーリンク" xfId="1164" builtinId="8" hidden="1"/>
    <cellStyle name="ハイパーリンク" xfId="1166" builtinId="8" hidden="1"/>
    <cellStyle name="ハイパーリンク" xfId="1168" builtinId="8" hidden="1"/>
    <cellStyle name="ハイパーリンク" xfId="1170" builtinId="8" hidden="1"/>
    <cellStyle name="ハイパーリンク" xfId="1172" builtinId="8" hidden="1"/>
    <cellStyle name="ハイパーリンク" xfId="1174" builtinId="8" hidden="1"/>
    <cellStyle name="ハイパーリンク" xfId="1176" builtinId="8" hidden="1"/>
    <cellStyle name="ハイパーリンク" xfId="1178" builtinId="8" hidden="1"/>
    <cellStyle name="ハイパーリンク" xfId="1180" builtinId="8" hidden="1"/>
    <cellStyle name="ハイパーリンク" xfId="1182" builtinId="8" hidden="1"/>
    <cellStyle name="ハイパーリンク" xfId="1184" builtinId="8" hidden="1"/>
    <cellStyle name="ハイパーリンク" xfId="1186" builtinId="8" hidden="1"/>
    <cellStyle name="ハイパーリンク" xfId="1188" builtinId="8" hidden="1"/>
    <cellStyle name="ハイパーリンク" xfId="1190" builtinId="8" hidden="1"/>
    <cellStyle name="ハイパーリンク" xfId="1192" builtinId="8" hidden="1"/>
    <cellStyle name="ハイパーリンク" xfId="1194" builtinId="8" hidden="1"/>
    <cellStyle name="ハイパーリンク" xfId="1196" builtinId="8" hidden="1"/>
    <cellStyle name="ハイパーリンク" xfId="1198" builtinId="8" hidden="1"/>
    <cellStyle name="ハイパーリンク" xfId="1200" builtinId="8" hidden="1"/>
    <cellStyle name="ハイパーリンク" xfId="1202" builtinId="8" hidden="1"/>
    <cellStyle name="ハイパーリンク" xfId="1204" builtinId="8" hidden="1"/>
    <cellStyle name="ハイパーリンク" xfId="1206" builtinId="8" hidden="1"/>
    <cellStyle name="ハイパーリンク" xfId="1208" builtinId="8" hidden="1"/>
    <cellStyle name="ハイパーリンク" xfId="1210" builtinId="8" hidden="1"/>
    <cellStyle name="ハイパーリンク" xfId="1212" builtinId="8" hidden="1"/>
    <cellStyle name="ハイパーリンク" xfId="1214" builtinId="8" hidden="1"/>
    <cellStyle name="ハイパーリンク" xfId="1216" builtinId="8" hidden="1"/>
    <cellStyle name="ハイパーリンク" xfId="1218" builtinId="8" hidden="1"/>
    <cellStyle name="ハイパーリンク" xfId="1220" builtinId="8" hidden="1"/>
    <cellStyle name="ハイパーリンク" xfId="1222" builtinId="8" hidden="1"/>
    <cellStyle name="ハイパーリンク" xfId="1224" builtinId="8" hidden="1"/>
    <cellStyle name="ハイパーリンク" xfId="1226" builtinId="8" hidden="1"/>
    <cellStyle name="ハイパーリンク" xfId="1228" builtinId="8" hidden="1"/>
    <cellStyle name="ハイパーリンク" xfId="1230" builtinId="8" hidden="1"/>
    <cellStyle name="ハイパーリンク" xfId="1232" builtinId="8" hidden="1"/>
    <cellStyle name="ハイパーリンク" xfId="1234" builtinId="8" hidden="1"/>
    <cellStyle name="ハイパーリンク" xfId="1236" builtinId="8" hidden="1"/>
    <cellStyle name="ハイパーリンク" xfId="1238" builtinId="8" hidden="1"/>
    <cellStyle name="ハイパーリンク" xfId="1240" builtinId="8" hidden="1"/>
    <cellStyle name="ハイパーリンク" xfId="1242" builtinId="8" hidden="1"/>
    <cellStyle name="ハイパーリンク" xfId="1244" builtinId="8" hidden="1"/>
    <cellStyle name="ハイパーリンク" xfId="1246" builtinId="8" hidden="1"/>
    <cellStyle name="ハイパーリンク" xfId="1248" builtinId="8" hidden="1"/>
    <cellStyle name="ハイパーリンク" xfId="1250" builtinId="8" hidden="1"/>
    <cellStyle name="ハイパーリンク" xfId="1252" builtinId="8" hidden="1"/>
    <cellStyle name="ハイパーリンク" xfId="1254" builtinId="8" hidden="1"/>
    <cellStyle name="ハイパーリンク" xfId="1256" builtinId="8" hidden="1"/>
    <cellStyle name="ハイパーリンク" xfId="1258" builtinId="8" hidden="1"/>
    <cellStyle name="ハイパーリンク" xfId="1260" builtinId="8" hidden="1"/>
    <cellStyle name="ハイパーリンク" xfId="1262" builtinId="8" hidden="1"/>
    <cellStyle name="ハイパーリンク" xfId="1264" builtinId="8" hidden="1"/>
    <cellStyle name="ハイパーリンク" xfId="1266" builtinId="8" hidden="1"/>
    <cellStyle name="ハイパーリンク" xfId="1268" builtinId="8" hidden="1"/>
    <cellStyle name="ハイパーリンク" xfId="1270" builtinId="8" hidden="1"/>
    <cellStyle name="ハイパーリンク" xfId="1272" builtinId="8" hidden="1"/>
    <cellStyle name="ハイパーリンク" xfId="1274" builtinId="8" hidden="1"/>
    <cellStyle name="ハイパーリンク" xfId="1276" builtinId="8" hidden="1"/>
    <cellStyle name="ハイパーリンク" xfId="1278" builtinId="8" hidden="1"/>
    <cellStyle name="ハイパーリンク" xfId="1280" builtinId="8" hidden="1"/>
    <cellStyle name="ハイパーリンク" xfId="1282" builtinId="8" hidden="1"/>
    <cellStyle name="ハイパーリンク" xfId="1284" builtinId="8" hidden="1"/>
    <cellStyle name="ハイパーリンク" xfId="1286" builtinId="8" hidden="1"/>
    <cellStyle name="ハイパーリンク" xfId="1288" builtinId="8" hidden="1"/>
    <cellStyle name="ハイパーリンク" xfId="1290" builtinId="8" hidden="1"/>
    <cellStyle name="ハイパーリンク" xfId="1292" builtinId="8" hidden="1"/>
    <cellStyle name="ハイパーリンク" xfId="1294" builtinId="8" hidden="1"/>
    <cellStyle name="ハイパーリンク" xfId="1296" builtinId="8" hidden="1"/>
    <cellStyle name="ハイパーリンク" xfId="1298" builtinId="8" hidden="1"/>
    <cellStyle name="ハイパーリンク" xfId="1300" builtinId="8" hidden="1"/>
    <cellStyle name="ハイパーリンク" xfId="1302" builtinId="8" hidden="1"/>
    <cellStyle name="ハイパーリンク" xfId="1304" builtinId="8" hidden="1"/>
    <cellStyle name="ハイパーリンク" xfId="1306" builtinId="8" hidden="1"/>
    <cellStyle name="ハイパーリンク" xfId="1308" builtinId="8" hidden="1"/>
    <cellStyle name="ハイパーリンク" xfId="1310" builtinId="8" hidden="1"/>
    <cellStyle name="ハイパーリンク" xfId="1312" builtinId="8" hidden="1"/>
    <cellStyle name="ハイパーリンク" xfId="1314" builtinId="8" hidden="1"/>
    <cellStyle name="ハイパーリンク" xfId="1316" builtinId="8" hidden="1"/>
    <cellStyle name="ハイパーリンク" xfId="1318" builtinId="8" hidden="1"/>
    <cellStyle name="ハイパーリンク" xfId="1320" builtinId="8" hidden="1"/>
    <cellStyle name="ハイパーリンク" xfId="1322" builtinId="8" hidden="1"/>
    <cellStyle name="ハイパーリンク" xfId="1324" builtinId="8" hidden="1"/>
    <cellStyle name="ハイパーリンク" xfId="1326" builtinId="8" hidden="1"/>
    <cellStyle name="ハイパーリンク" xfId="1328" builtinId="8" hidden="1"/>
    <cellStyle name="ハイパーリンク" xfId="1330" builtinId="8" hidden="1"/>
    <cellStyle name="ハイパーリンク" xfId="1332" builtinId="8" hidden="1"/>
    <cellStyle name="ハイパーリンク" xfId="1334" builtinId="8" hidden="1"/>
    <cellStyle name="ハイパーリンク" xfId="1336" builtinId="8" hidden="1"/>
    <cellStyle name="ハイパーリンク" xfId="1338" builtinId="8" hidden="1"/>
    <cellStyle name="ハイパーリンク" xfId="1340" builtinId="8" hidden="1"/>
    <cellStyle name="ハイパーリンク" xfId="1342" builtinId="8" hidden="1"/>
    <cellStyle name="ハイパーリンク" xfId="1344" builtinId="8" hidden="1"/>
    <cellStyle name="ハイパーリンク" xfId="1346" builtinId="8" hidden="1"/>
    <cellStyle name="ハイパーリンク" xfId="1348" builtinId="8" hidden="1"/>
    <cellStyle name="ハイパーリンク" xfId="1350" builtinId="8" hidden="1"/>
    <cellStyle name="ハイパーリンク" xfId="1352" builtinId="8" hidden="1"/>
    <cellStyle name="ハイパーリンク" xfId="1354" builtinId="8" hidden="1"/>
    <cellStyle name="ハイパーリンク" xfId="1356" builtinId="8" hidden="1"/>
    <cellStyle name="ハイパーリンク" xfId="1358" builtinId="8" hidden="1"/>
    <cellStyle name="ハイパーリンク" xfId="1360" builtinId="8" hidden="1"/>
    <cellStyle name="ハイパーリンク" xfId="1362" builtinId="8" hidden="1"/>
    <cellStyle name="ハイパーリンク" xfId="1364" builtinId="8" hidden="1"/>
    <cellStyle name="ハイパーリンク" xfId="1366" builtinId="8" hidden="1"/>
    <cellStyle name="ハイパーリンク" xfId="1368" builtinId="8" hidden="1"/>
    <cellStyle name="ハイパーリンク" xfId="1370" builtinId="8" hidden="1"/>
    <cellStyle name="ハイパーリンク" xfId="1372" builtinId="8" hidden="1"/>
    <cellStyle name="ハイパーリンク" xfId="1374" builtinId="8" hidden="1"/>
    <cellStyle name="ハイパーリンク" xfId="1376" builtinId="8" hidden="1"/>
    <cellStyle name="ハイパーリンク" xfId="1378" builtinId="8" hidden="1"/>
    <cellStyle name="ハイパーリンク" xfId="1380" builtinId="8" hidden="1"/>
    <cellStyle name="ハイパーリンク" xfId="1382" builtinId="8" hidden="1"/>
    <cellStyle name="ハイパーリンク" xfId="1384" builtinId="8" hidden="1"/>
    <cellStyle name="ハイパーリンク" xfId="1386" builtinId="8" hidden="1"/>
    <cellStyle name="ハイパーリンク" xfId="1388" builtinId="8" hidden="1"/>
    <cellStyle name="ハイパーリンク" xfId="1390" builtinId="8" hidden="1"/>
    <cellStyle name="ハイパーリンク" xfId="1392" builtinId="8" hidden="1"/>
    <cellStyle name="ハイパーリンク" xfId="1394" builtinId="8" hidden="1"/>
    <cellStyle name="ハイパーリンク" xfId="1396" builtinId="8" hidden="1"/>
    <cellStyle name="ハイパーリンク" xfId="1398" builtinId="8" hidden="1"/>
    <cellStyle name="ハイパーリンク" xfId="1400" builtinId="8" hidden="1"/>
    <cellStyle name="ハイパーリンク" xfId="1402" builtinId="8" hidden="1"/>
    <cellStyle name="ハイパーリンク" xfId="1404" builtinId="8" hidden="1"/>
    <cellStyle name="ハイパーリンク" xfId="1406" builtinId="8" hidden="1"/>
    <cellStyle name="ハイパーリンク" xfId="1408" builtinId="8" hidden="1"/>
    <cellStyle name="ハイパーリンク" xfId="1410" builtinId="8" hidden="1"/>
    <cellStyle name="ハイパーリンク" xfId="1412" builtinId="8" hidden="1"/>
    <cellStyle name="ハイパーリンク" xfId="1414" builtinId="8" hidden="1"/>
    <cellStyle name="ハイパーリンク" xfId="1416" builtinId="8" hidden="1"/>
    <cellStyle name="ハイパーリンク" xfId="1418" builtinId="8" hidden="1"/>
    <cellStyle name="ハイパーリンク" xfId="1420" builtinId="8" hidden="1"/>
    <cellStyle name="ハイパーリンク" xfId="1422" builtinId="8" hidden="1"/>
    <cellStyle name="ハイパーリンク" xfId="1424" builtinId="8" hidden="1"/>
    <cellStyle name="ハイパーリンク" xfId="1426" builtinId="8" hidden="1"/>
    <cellStyle name="ハイパーリンク" xfId="1428" builtinId="8" hidden="1"/>
    <cellStyle name="ハイパーリンク" xfId="1430" builtinId="8" hidden="1"/>
    <cellStyle name="ハイパーリンク" xfId="1432" builtinId="8" hidden="1"/>
    <cellStyle name="ハイパーリンク" xfId="1434" builtinId="8" hidden="1"/>
    <cellStyle name="ハイパーリンク" xfId="1436" builtinId="8" hidden="1"/>
    <cellStyle name="ハイパーリンク" xfId="1438" builtinId="8" hidden="1"/>
    <cellStyle name="ハイパーリンク" xfId="1440" builtinId="8" hidden="1"/>
    <cellStyle name="ハイパーリンク" xfId="1442" builtinId="8" hidden="1"/>
    <cellStyle name="ハイパーリンク" xfId="1444" builtinId="8" hidden="1"/>
    <cellStyle name="ハイパーリンク" xfId="1446" builtinId="8" hidden="1"/>
    <cellStyle name="ハイパーリンク" xfId="1448" builtinId="8" hidden="1"/>
    <cellStyle name="ハイパーリンク" xfId="1450" builtinId="8" hidden="1"/>
    <cellStyle name="ハイパーリンク" xfId="1452" builtinId="8" hidden="1"/>
    <cellStyle name="ハイパーリンク" xfId="1454" builtinId="8" hidden="1"/>
    <cellStyle name="ハイパーリンク" xfId="1456" builtinId="8" hidden="1"/>
    <cellStyle name="ハイパーリンク" xfId="1458" builtinId="8" hidden="1"/>
    <cellStyle name="ハイパーリンク" xfId="1460" builtinId="8" hidden="1"/>
    <cellStyle name="ハイパーリンク" xfId="1462" builtinId="8" hidden="1"/>
    <cellStyle name="ハイパーリンク" xfId="1464" builtinId="8" hidden="1"/>
    <cellStyle name="ハイパーリンク" xfId="1466" builtinId="8" hidden="1"/>
    <cellStyle name="ハイパーリンク" xfId="1468" builtinId="8" hidden="1"/>
    <cellStyle name="ハイパーリンク" xfId="1470" builtinId="8" hidden="1"/>
    <cellStyle name="ハイパーリンク" xfId="1472" builtinId="8" hidden="1"/>
    <cellStyle name="ハイパーリンク" xfId="1474" builtinId="8" hidden="1"/>
    <cellStyle name="ハイパーリンク" xfId="1476" builtinId="8" hidden="1"/>
    <cellStyle name="ハイパーリンク" xfId="1478" builtinId="8" hidden="1"/>
    <cellStyle name="ハイパーリンク" xfId="1480" builtinId="8" hidden="1"/>
    <cellStyle name="ハイパーリンク" xfId="1482" builtinId="8" hidden="1"/>
    <cellStyle name="ハイパーリンク" xfId="1484" builtinId="8" hidden="1"/>
    <cellStyle name="ハイパーリンク" xfId="1486" builtinId="8" hidden="1"/>
    <cellStyle name="ハイパーリンク" xfId="1488" builtinId="8" hidden="1"/>
    <cellStyle name="ハイパーリンク" xfId="1490" builtinId="8" hidden="1"/>
    <cellStyle name="ハイパーリンク" xfId="1492" builtinId="8" hidden="1"/>
    <cellStyle name="ハイパーリンク" xfId="1494" builtinId="8" hidden="1"/>
    <cellStyle name="ハイパーリンク" xfId="1496" builtinId="8" hidden="1"/>
    <cellStyle name="ハイパーリンク" xfId="1498" builtinId="8" hidden="1"/>
    <cellStyle name="ハイパーリンク" xfId="1500" builtinId="8" hidden="1"/>
    <cellStyle name="ハイパーリンク" xfId="1502" builtinId="8" hidden="1"/>
    <cellStyle name="ハイパーリンク" xfId="1504" builtinId="8" hidden="1"/>
    <cellStyle name="ハイパーリンク" xfId="1506" builtinId="8" hidden="1"/>
    <cellStyle name="ハイパーリンク" xfId="1508" builtinId="8" hidden="1"/>
    <cellStyle name="ハイパーリンク" xfId="1510" builtinId="8" hidden="1"/>
    <cellStyle name="ハイパーリンク" xfId="1512" builtinId="8" hidden="1"/>
    <cellStyle name="ハイパーリンク" xfId="1514" builtinId="8" hidden="1"/>
    <cellStyle name="ハイパーリンク" xfId="1516" builtinId="8" hidden="1"/>
    <cellStyle name="ハイパーリンク" xfId="1518" builtinId="8" hidden="1"/>
    <cellStyle name="ハイパーリンク" xfId="1520" builtinId="8" hidden="1"/>
    <cellStyle name="ハイパーリンク" xfId="1522" builtinId="8" hidden="1"/>
    <cellStyle name="ハイパーリンク" xfId="1524" builtinId="8" hidden="1"/>
    <cellStyle name="ハイパーリンク" xfId="1526" builtinId="8" hidden="1"/>
    <cellStyle name="ハイパーリンク" xfId="1528" builtinId="8" hidden="1"/>
    <cellStyle name="ハイパーリンク" xfId="1530" builtinId="8" hidden="1"/>
    <cellStyle name="ハイパーリンク" xfId="1532" builtinId="8" hidden="1"/>
    <cellStyle name="ハイパーリンク" xfId="1534" builtinId="8" hidden="1"/>
    <cellStyle name="ハイパーリンク" xfId="1536" builtinId="8" hidden="1"/>
    <cellStyle name="ハイパーリンク" xfId="1538" builtinId="8" hidden="1"/>
    <cellStyle name="ハイパーリンク" xfId="1540" builtinId="8" hidden="1"/>
    <cellStyle name="ハイパーリンク" xfId="1542" builtinId="8" hidden="1"/>
    <cellStyle name="ハイパーリンク" xfId="1544" builtinId="8" hidden="1"/>
    <cellStyle name="ハイパーリンク" xfId="1546" builtinId="8" hidden="1"/>
    <cellStyle name="ハイパーリンク" xfId="1548" builtinId="8" hidden="1"/>
    <cellStyle name="ハイパーリンク" xfId="1550" builtinId="8" hidden="1"/>
    <cellStyle name="ハイパーリンク" xfId="1552" builtinId="8" hidden="1"/>
    <cellStyle name="ハイパーリンク" xfId="1554" builtinId="8" hidden="1"/>
    <cellStyle name="ハイパーリンク" xfId="1556" builtinId="8" hidden="1"/>
    <cellStyle name="ハイパーリンク" xfId="1558" builtinId="8" hidden="1"/>
    <cellStyle name="ハイパーリンク" xfId="1560" builtinId="8" hidden="1"/>
    <cellStyle name="ハイパーリンク" xfId="1562" builtinId="8" hidden="1"/>
    <cellStyle name="ハイパーリンク" xfId="1564" builtinId="8" hidden="1"/>
    <cellStyle name="ハイパーリンク" xfId="1566" builtinId="8" hidden="1"/>
    <cellStyle name="ハイパーリンク" xfId="1568" builtinId="8" hidden="1"/>
    <cellStyle name="ハイパーリンク" xfId="1570" builtinId="8" hidden="1"/>
    <cellStyle name="ハイパーリンク" xfId="1572" builtinId="8" hidden="1"/>
    <cellStyle name="ハイパーリンク" xfId="1574" builtinId="8" hidden="1"/>
    <cellStyle name="ハイパーリンク" xfId="1576" builtinId="8" hidden="1"/>
    <cellStyle name="ハイパーリンク" xfId="1578" builtinId="8" hidden="1"/>
    <cellStyle name="ハイパーリンク" xfId="1580" builtinId="8" hidden="1"/>
    <cellStyle name="ハイパーリンク" xfId="1582" builtinId="8" hidden="1"/>
    <cellStyle name="ハイパーリンク" xfId="1584" builtinId="8" hidden="1"/>
    <cellStyle name="ハイパーリンク" xfId="1586" builtinId="8" hidden="1"/>
    <cellStyle name="ハイパーリンク" xfId="1588" builtinId="8" hidden="1"/>
    <cellStyle name="ハイパーリンク" xfId="1590" builtinId="8" hidden="1"/>
    <cellStyle name="ハイパーリンク" xfId="1592" builtinId="8" hidden="1"/>
    <cellStyle name="ハイパーリンク" xfId="1594" builtinId="8" hidden="1"/>
    <cellStyle name="ハイパーリンク" xfId="1596" builtinId="8" hidden="1"/>
    <cellStyle name="ハイパーリンク" xfId="1598" builtinId="8" hidden="1"/>
    <cellStyle name="標準" xfId="0" builtinId="0"/>
    <cellStyle name="標準 2" xfId="1" xr:uid="{00000000-0005-0000-0000-000020030000}"/>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3" builtinId="9" hidden="1"/>
    <cellStyle name="表示済みのハイパーリンク" xfId="725" builtinId="9" hidden="1"/>
    <cellStyle name="表示済みのハイパーリンク" xfId="727" builtinId="9" hidden="1"/>
    <cellStyle name="表示済みのハイパーリンク" xfId="729" builtinId="9" hidden="1"/>
    <cellStyle name="表示済みのハイパーリンク" xfId="731" builtinId="9" hidden="1"/>
    <cellStyle name="表示済みのハイパーリンク" xfId="733" builtinId="9" hidden="1"/>
    <cellStyle name="表示済みのハイパーリンク" xfId="735" builtinId="9" hidden="1"/>
    <cellStyle name="表示済みのハイパーリンク" xfId="737" builtinId="9" hidden="1"/>
    <cellStyle name="表示済みのハイパーリンク" xfId="739" builtinId="9" hidden="1"/>
    <cellStyle name="表示済みのハイパーリンク" xfId="741" builtinId="9" hidden="1"/>
    <cellStyle name="表示済みのハイパーリンク" xfId="743" builtinId="9" hidden="1"/>
    <cellStyle name="表示済みのハイパーリンク" xfId="745" builtinId="9" hidden="1"/>
    <cellStyle name="表示済みのハイパーリンク" xfId="747" builtinId="9" hidden="1"/>
    <cellStyle name="表示済みのハイパーリンク" xfId="749" builtinId="9" hidden="1"/>
    <cellStyle name="表示済みのハイパーリンク" xfId="751" builtinId="9" hidden="1"/>
    <cellStyle name="表示済みのハイパーリンク" xfId="753" builtinId="9" hidden="1"/>
    <cellStyle name="表示済みのハイパーリンク" xfId="755" builtinId="9" hidden="1"/>
    <cellStyle name="表示済みのハイパーリンク" xfId="757" builtinId="9" hidden="1"/>
    <cellStyle name="表示済みのハイパーリンク" xfId="759" builtinId="9" hidden="1"/>
    <cellStyle name="表示済みのハイパーリンク" xfId="761" builtinId="9" hidden="1"/>
    <cellStyle name="表示済みのハイパーリンク" xfId="763" builtinId="9" hidden="1"/>
    <cellStyle name="表示済みのハイパーリンク" xfId="765" builtinId="9" hidden="1"/>
    <cellStyle name="表示済みのハイパーリンク" xfId="767" builtinId="9" hidden="1"/>
    <cellStyle name="表示済みのハイパーリンク" xfId="769" builtinId="9" hidden="1"/>
    <cellStyle name="表示済みのハイパーリンク" xfId="771" builtinId="9" hidden="1"/>
    <cellStyle name="表示済みのハイパーリンク" xfId="773" builtinId="9" hidden="1"/>
    <cellStyle name="表示済みのハイパーリンク" xfId="775" builtinId="9" hidden="1"/>
    <cellStyle name="表示済みのハイパーリンク" xfId="777" builtinId="9" hidden="1"/>
    <cellStyle name="表示済みのハイパーリンク" xfId="779" builtinId="9" hidden="1"/>
    <cellStyle name="表示済みのハイパーリンク" xfId="781" builtinId="9" hidden="1"/>
    <cellStyle name="表示済みのハイパーリンク" xfId="783" builtinId="9" hidden="1"/>
    <cellStyle name="表示済みのハイパーリンク" xfId="785" builtinId="9" hidden="1"/>
    <cellStyle name="表示済みのハイパーリンク" xfId="787" builtinId="9" hidden="1"/>
    <cellStyle name="表示済みのハイパーリンク" xfId="789" builtinId="9" hidden="1"/>
    <cellStyle name="表示済みのハイパーリンク" xfId="791" builtinId="9" hidden="1"/>
    <cellStyle name="表示済みのハイパーリンク" xfId="793" builtinId="9" hidden="1"/>
    <cellStyle name="表示済みのハイパーリンク" xfId="795" builtinId="9" hidden="1"/>
    <cellStyle name="表示済みのハイパーリンク" xfId="797" builtinId="9" hidden="1"/>
    <cellStyle name="表示済みのハイパーリンク" xfId="799" builtinId="9" hidden="1"/>
    <cellStyle name="表示済みのハイパーリンク" xfId="801" builtinId="9" hidden="1"/>
    <cellStyle name="表示済みのハイパーリンク" xfId="803" builtinId="9" hidden="1"/>
    <cellStyle name="表示済みのハイパーリンク" xfId="805" builtinId="9" hidden="1"/>
    <cellStyle name="表示済みのハイパーリンク" xfId="807" builtinId="9" hidden="1"/>
    <cellStyle name="表示済みのハイパーリンク" xfId="809" builtinId="9" hidden="1"/>
    <cellStyle name="表示済みのハイパーリンク" xfId="811" builtinId="9" hidden="1"/>
    <cellStyle name="表示済みのハイパーリンク" xfId="813" builtinId="9" hidden="1"/>
    <cellStyle name="表示済みのハイパーリンク" xfId="815" builtinId="9" hidden="1"/>
    <cellStyle name="表示済みのハイパーリンク" xfId="817" builtinId="9" hidden="1"/>
    <cellStyle name="表示済みのハイパーリンク" xfId="819" builtinId="9" hidden="1"/>
    <cellStyle name="表示済みのハイパーリンク" xfId="821" builtinId="9" hidden="1"/>
    <cellStyle name="表示済みのハイパーリンク" xfId="823" builtinId="9" hidden="1"/>
    <cellStyle name="表示済みのハイパーリンク" xfId="825" builtinId="9" hidden="1"/>
    <cellStyle name="表示済みのハイパーリンク" xfId="827" builtinId="9" hidden="1"/>
    <cellStyle name="表示済みのハイパーリンク" xfId="829" builtinId="9" hidden="1"/>
    <cellStyle name="表示済みのハイパーリンク" xfId="831" builtinId="9" hidden="1"/>
    <cellStyle name="表示済みのハイパーリンク" xfId="833" builtinId="9" hidden="1"/>
    <cellStyle name="表示済みのハイパーリンク" xfId="835" builtinId="9" hidden="1"/>
    <cellStyle name="表示済みのハイパーリンク" xfId="837" builtinId="9" hidden="1"/>
    <cellStyle name="表示済みのハイパーリンク" xfId="839" builtinId="9" hidden="1"/>
    <cellStyle name="表示済みのハイパーリンク" xfId="841" builtinId="9" hidden="1"/>
    <cellStyle name="表示済みのハイパーリンク" xfId="843" builtinId="9" hidden="1"/>
    <cellStyle name="表示済みのハイパーリンク" xfId="845" builtinId="9" hidden="1"/>
    <cellStyle name="表示済みのハイパーリンク" xfId="847" builtinId="9" hidden="1"/>
    <cellStyle name="表示済みのハイパーリンク" xfId="849" builtinId="9" hidden="1"/>
    <cellStyle name="表示済みのハイパーリンク" xfId="851" builtinId="9" hidden="1"/>
    <cellStyle name="表示済みのハイパーリンク" xfId="853" builtinId="9" hidden="1"/>
    <cellStyle name="表示済みのハイパーリンク" xfId="855" builtinId="9" hidden="1"/>
    <cellStyle name="表示済みのハイパーリンク" xfId="857" builtinId="9" hidden="1"/>
    <cellStyle name="表示済みのハイパーリンク" xfId="859" builtinId="9" hidden="1"/>
    <cellStyle name="表示済みのハイパーリンク" xfId="861" builtinId="9" hidden="1"/>
    <cellStyle name="表示済みのハイパーリンク" xfId="863" builtinId="9" hidden="1"/>
    <cellStyle name="表示済みのハイパーリンク" xfId="865" builtinId="9" hidden="1"/>
    <cellStyle name="表示済みのハイパーリンク" xfId="867" builtinId="9" hidden="1"/>
    <cellStyle name="表示済みのハイパーリンク" xfId="869" builtinId="9" hidden="1"/>
    <cellStyle name="表示済みのハイパーリンク" xfId="871" builtinId="9" hidden="1"/>
    <cellStyle name="表示済みのハイパーリンク" xfId="873" builtinId="9" hidden="1"/>
    <cellStyle name="表示済みのハイパーリンク" xfId="875" builtinId="9" hidden="1"/>
    <cellStyle name="表示済みのハイパーリンク" xfId="877" builtinId="9" hidden="1"/>
    <cellStyle name="表示済みのハイパーリンク" xfId="879" builtinId="9" hidden="1"/>
    <cellStyle name="表示済みのハイパーリンク" xfId="881" builtinId="9" hidden="1"/>
    <cellStyle name="表示済みのハイパーリンク" xfId="883" builtinId="9" hidden="1"/>
    <cellStyle name="表示済みのハイパーリンク" xfId="885" builtinId="9" hidden="1"/>
    <cellStyle name="表示済みのハイパーリンク" xfId="887" builtinId="9" hidden="1"/>
    <cellStyle name="表示済みのハイパーリンク" xfId="889" builtinId="9" hidden="1"/>
    <cellStyle name="表示済みのハイパーリンク" xfId="891" builtinId="9" hidden="1"/>
    <cellStyle name="表示済みのハイパーリンク" xfId="893" builtinId="9" hidden="1"/>
    <cellStyle name="表示済みのハイパーリンク" xfId="895" builtinId="9" hidden="1"/>
    <cellStyle name="表示済みのハイパーリンク" xfId="897" builtinId="9" hidden="1"/>
    <cellStyle name="表示済みのハイパーリンク" xfId="899" builtinId="9" hidden="1"/>
    <cellStyle name="表示済みのハイパーリンク" xfId="901" builtinId="9" hidden="1"/>
    <cellStyle name="表示済みのハイパーリンク" xfId="903" builtinId="9" hidden="1"/>
    <cellStyle name="表示済みのハイパーリンク" xfId="905" builtinId="9" hidden="1"/>
    <cellStyle name="表示済みのハイパーリンク" xfId="907" builtinId="9" hidden="1"/>
    <cellStyle name="表示済みのハイパーリンク" xfId="909" builtinId="9" hidden="1"/>
    <cellStyle name="表示済みのハイパーリンク" xfId="911" builtinId="9" hidden="1"/>
    <cellStyle name="表示済みのハイパーリンク" xfId="913" builtinId="9" hidden="1"/>
    <cellStyle name="表示済みのハイパーリンク" xfId="915" builtinId="9" hidden="1"/>
    <cellStyle name="表示済みのハイパーリンク" xfId="917" builtinId="9" hidden="1"/>
    <cellStyle name="表示済みのハイパーリンク" xfId="919" builtinId="9" hidden="1"/>
    <cellStyle name="表示済みのハイパーリンク" xfId="921" builtinId="9" hidden="1"/>
    <cellStyle name="表示済みのハイパーリンク" xfId="923" builtinId="9" hidden="1"/>
    <cellStyle name="表示済みのハイパーリンク" xfId="925" builtinId="9" hidden="1"/>
    <cellStyle name="表示済みのハイパーリンク" xfId="927" builtinId="9" hidden="1"/>
    <cellStyle name="表示済みのハイパーリンク" xfId="929" builtinId="9" hidden="1"/>
    <cellStyle name="表示済みのハイパーリンク" xfId="931" builtinId="9" hidden="1"/>
    <cellStyle name="表示済みのハイパーリンク" xfId="933" builtinId="9" hidden="1"/>
    <cellStyle name="表示済みのハイパーリンク" xfId="935" builtinId="9" hidden="1"/>
    <cellStyle name="表示済みのハイパーリンク" xfId="937" builtinId="9" hidden="1"/>
    <cellStyle name="表示済みのハイパーリンク" xfId="939" builtinId="9" hidden="1"/>
    <cellStyle name="表示済みのハイパーリンク" xfId="941" builtinId="9" hidden="1"/>
    <cellStyle name="表示済みのハイパーリンク" xfId="943" builtinId="9" hidden="1"/>
    <cellStyle name="表示済みのハイパーリンク" xfId="945" builtinId="9" hidden="1"/>
    <cellStyle name="表示済みのハイパーリンク" xfId="947" builtinId="9" hidden="1"/>
    <cellStyle name="表示済みのハイパーリンク" xfId="949" builtinId="9" hidden="1"/>
    <cellStyle name="表示済みのハイパーリンク" xfId="951" builtinId="9" hidden="1"/>
    <cellStyle name="表示済みのハイパーリンク" xfId="953" builtinId="9" hidden="1"/>
    <cellStyle name="表示済みのハイパーリンク" xfId="955" builtinId="9" hidden="1"/>
    <cellStyle name="表示済みのハイパーリンク" xfId="957" builtinId="9" hidden="1"/>
    <cellStyle name="表示済みのハイパーリンク" xfId="959" builtinId="9" hidden="1"/>
    <cellStyle name="表示済みのハイパーリンク" xfId="961" builtinId="9" hidden="1"/>
    <cellStyle name="表示済みのハイパーリンク" xfId="963" builtinId="9" hidden="1"/>
    <cellStyle name="表示済みのハイパーリンク" xfId="965" builtinId="9" hidden="1"/>
    <cellStyle name="表示済みのハイパーリンク" xfId="967" builtinId="9" hidden="1"/>
    <cellStyle name="表示済みのハイパーリンク" xfId="969" builtinId="9" hidden="1"/>
    <cellStyle name="表示済みのハイパーリンク" xfId="971" builtinId="9" hidden="1"/>
    <cellStyle name="表示済みのハイパーリンク" xfId="973" builtinId="9" hidden="1"/>
    <cellStyle name="表示済みのハイパーリンク" xfId="975" builtinId="9" hidden="1"/>
    <cellStyle name="表示済みのハイパーリンク" xfId="977" builtinId="9" hidden="1"/>
    <cellStyle name="表示済みのハイパーリンク" xfId="979" builtinId="9" hidden="1"/>
    <cellStyle name="表示済みのハイパーリンク" xfId="981" builtinId="9" hidden="1"/>
    <cellStyle name="表示済みのハイパーリンク" xfId="983" builtinId="9" hidden="1"/>
    <cellStyle name="表示済みのハイパーリンク" xfId="985" builtinId="9" hidden="1"/>
    <cellStyle name="表示済みのハイパーリンク" xfId="987" builtinId="9" hidden="1"/>
    <cellStyle name="表示済みのハイパーリンク" xfId="989" builtinId="9" hidden="1"/>
    <cellStyle name="表示済みのハイパーリンク" xfId="991" builtinId="9" hidden="1"/>
    <cellStyle name="表示済みのハイパーリンク" xfId="993" builtinId="9" hidden="1"/>
    <cellStyle name="表示済みのハイパーリンク" xfId="995" builtinId="9" hidden="1"/>
    <cellStyle name="表示済みのハイパーリンク" xfId="997" builtinId="9" hidden="1"/>
    <cellStyle name="表示済みのハイパーリンク" xfId="999" builtinId="9" hidden="1"/>
    <cellStyle name="表示済みのハイパーリンク" xfId="1001" builtinId="9" hidden="1"/>
    <cellStyle name="表示済みのハイパーリンク" xfId="1003" builtinId="9" hidden="1"/>
    <cellStyle name="表示済みのハイパーリンク" xfId="1005" builtinId="9" hidden="1"/>
    <cellStyle name="表示済みのハイパーリンク" xfId="1007" builtinId="9" hidden="1"/>
    <cellStyle name="表示済みのハイパーリンク" xfId="1009" builtinId="9" hidden="1"/>
    <cellStyle name="表示済みのハイパーリンク" xfId="1011" builtinId="9" hidden="1"/>
    <cellStyle name="表示済みのハイパーリンク" xfId="1013" builtinId="9" hidden="1"/>
    <cellStyle name="表示済みのハイパーリンク" xfId="1015" builtinId="9" hidden="1"/>
    <cellStyle name="表示済みのハイパーリンク" xfId="1017" builtinId="9" hidden="1"/>
    <cellStyle name="表示済みのハイパーリンク" xfId="1019" builtinId="9" hidden="1"/>
    <cellStyle name="表示済みのハイパーリンク" xfId="1021" builtinId="9" hidden="1"/>
    <cellStyle name="表示済みのハイパーリンク" xfId="1023" builtinId="9" hidden="1"/>
    <cellStyle name="表示済みのハイパーリンク" xfId="1025" builtinId="9" hidden="1"/>
    <cellStyle name="表示済みのハイパーリンク" xfId="1027" builtinId="9" hidden="1"/>
    <cellStyle name="表示済みのハイパーリンク" xfId="1029" builtinId="9" hidden="1"/>
    <cellStyle name="表示済みのハイパーリンク" xfId="1031" builtinId="9" hidden="1"/>
    <cellStyle name="表示済みのハイパーリンク" xfId="1033" builtinId="9" hidden="1"/>
    <cellStyle name="表示済みのハイパーリンク" xfId="1035" builtinId="9" hidden="1"/>
    <cellStyle name="表示済みのハイパーリンク" xfId="1037" builtinId="9" hidden="1"/>
    <cellStyle name="表示済みのハイパーリンク" xfId="1039" builtinId="9" hidden="1"/>
    <cellStyle name="表示済みのハイパーリンク" xfId="1041" builtinId="9" hidden="1"/>
    <cellStyle name="表示済みのハイパーリンク" xfId="1043" builtinId="9" hidden="1"/>
    <cellStyle name="表示済みのハイパーリンク" xfId="1045" builtinId="9" hidden="1"/>
    <cellStyle name="表示済みのハイパーリンク" xfId="1047" builtinId="9" hidden="1"/>
    <cellStyle name="表示済みのハイパーリンク" xfId="1049" builtinId="9" hidden="1"/>
    <cellStyle name="表示済みのハイパーリンク" xfId="1051" builtinId="9" hidden="1"/>
    <cellStyle name="表示済みのハイパーリンク" xfId="1053" builtinId="9" hidden="1"/>
    <cellStyle name="表示済みのハイパーリンク" xfId="1055" builtinId="9" hidden="1"/>
    <cellStyle name="表示済みのハイパーリンク" xfId="1057" builtinId="9" hidden="1"/>
    <cellStyle name="表示済みのハイパーリンク" xfId="1059" builtinId="9" hidden="1"/>
    <cellStyle name="表示済みのハイパーリンク" xfId="1061" builtinId="9" hidden="1"/>
    <cellStyle name="表示済みのハイパーリンク" xfId="1063" builtinId="9" hidden="1"/>
    <cellStyle name="表示済みのハイパーリンク" xfId="1065" builtinId="9" hidden="1"/>
    <cellStyle name="表示済みのハイパーリンク" xfId="1067" builtinId="9" hidden="1"/>
    <cellStyle name="表示済みのハイパーリンク" xfId="1069" builtinId="9" hidden="1"/>
    <cellStyle name="表示済みのハイパーリンク" xfId="1071" builtinId="9" hidden="1"/>
    <cellStyle name="表示済みのハイパーリンク" xfId="1073" builtinId="9" hidden="1"/>
    <cellStyle name="表示済みのハイパーリンク" xfId="1075" builtinId="9" hidden="1"/>
    <cellStyle name="表示済みのハイパーリンク" xfId="1077" builtinId="9" hidden="1"/>
    <cellStyle name="表示済みのハイパーリンク" xfId="1079" builtinId="9" hidden="1"/>
    <cellStyle name="表示済みのハイパーリンク" xfId="1081" builtinId="9" hidden="1"/>
    <cellStyle name="表示済みのハイパーリンク" xfId="1083" builtinId="9" hidden="1"/>
    <cellStyle name="表示済みのハイパーリンク" xfId="1085" builtinId="9" hidden="1"/>
    <cellStyle name="表示済みのハイパーリンク" xfId="1087" builtinId="9" hidden="1"/>
    <cellStyle name="表示済みのハイパーリンク" xfId="1089" builtinId="9" hidden="1"/>
    <cellStyle name="表示済みのハイパーリンク" xfId="1091" builtinId="9" hidden="1"/>
    <cellStyle name="表示済みのハイパーリンク" xfId="1093" builtinId="9" hidden="1"/>
    <cellStyle name="表示済みのハイパーリンク" xfId="1095" builtinId="9" hidden="1"/>
    <cellStyle name="表示済みのハイパーリンク" xfId="1097" builtinId="9" hidden="1"/>
    <cellStyle name="表示済みのハイパーリンク" xfId="1099" builtinId="9" hidden="1"/>
    <cellStyle name="表示済みのハイパーリンク" xfId="1101" builtinId="9" hidden="1"/>
    <cellStyle name="表示済みのハイパーリンク" xfId="1103" builtinId="9" hidden="1"/>
    <cellStyle name="表示済みのハイパーリンク" xfId="1105" builtinId="9" hidden="1"/>
    <cellStyle name="表示済みのハイパーリンク" xfId="1107" builtinId="9" hidden="1"/>
    <cellStyle name="表示済みのハイパーリンク" xfId="1109" builtinId="9" hidden="1"/>
    <cellStyle name="表示済みのハイパーリンク" xfId="1111" builtinId="9" hidden="1"/>
    <cellStyle name="表示済みのハイパーリンク" xfId="1113" builtinId="9" hidden="1"/>
    <cellStyle name="表示済みのハイパーリンク" xfId="1115" builtinId="9" hidden="1"/>
    <cellStyle name="表示済みのハイパーリンク" xfId="1117" builtinId="9" hidden="1"/>
    <cellStyle name="表示済みのハイパーリンク" xfId="1119" builtinId="9" hidden="1"/>
    <cellStyle name="表示済みのハイパーリンク" xfId="1121" builtinId="9" hidden="1"/>
    <cellStyle name="表示済みのハイパーリンク" xfId="1123" builtinId="9" hidden="1"/>
    <cellStyle name="表示済みのハイパーリンク" xfId="1125" builtinId="9" hidden="1"/>
    <cellStyle name="表示済みのハイパーリンク" xfId="1127" builtinId="9" hidden="1"/>
    <cellStyle name="表示済みのハイパーリンク" xfId="1129" builtinId="9" hidden="1"/>
    <cellStyle name="表示済みのハイパーリンク" xfId="1131" builtinId="9" hidden="1"/>
    <cellStyle name="表示済みのハイパーリンク" xfId="1133" builtinId="9" hidden="1"/>
    <cellStyle name="表示済みのハイパーリンク" xfId="1135" builtinId="9" hidden="1"/>
    <cellStyle name="表示済みのハイパーリンク" xfId="1137" builtinId="9" hidden="1"/>
    <cellStyle name="表示済みのハイパーリンク" xfId="1139" builtinId="9" hidden="1"/>
    <cellStyle name="表示済みのハイパーリンク" xfId="1141" builtinId="9" hidden="1"/>
    <cellStyle name="表示済みのハイパーリンク" xfId="1143" builtinId="9" hidden="1"/>
    <cellStyle name="表示済みのハイパーリンク" xfId="1145" builtinId="9" hidden="1"/>
    <cellStyle name="表示済みのハイパーリンク" xfId="1147" builtinId="9" hidden="1"/>
    <cellStyle name="表示済みのハイパーリンク" xfId="1149" builtinId="9" hidden="1"/>
    <cellStyle name="表示済みのハイパーリンク" xfId="1151" builtinId="9" hidden="1"/>
    <cellStyle name="表示済みのハイパーリンク" xfId="1153" builtinId="9" hidden="1"/>
    <cellStyle name="表示済みのハイパーリンク" xfId="1155" builtinId="9" hidden="1"/>
    <cellStyle name="表示済みのハイパーリンク" xfId="1157" builtinId="9" hidden="1"/>
    <cellStyle name="表示済みのハイパーリンク" xfId="1159" builtinId="9" hidden="1"/>
    <cellStyle name="表示済みのハイパーリンク" xfId="1161" builtinId="9" hidden="1"/>
    <cellStyle name="表示済みのハイパーリンク" xfId="1163" builtinId="9" hidden="1"/>
    <cellStyle name="表示済みのハイパーリンク" xfId="1165" builtinId="9" hidden="1"/>
    <cellStyle name="表示済みのハイパーリンク" xfId="1167" builtinId="9" hidden="1"/>
    <cellStyle name="表示済みのハイパーリンク" xfId="1169" builtinId="9" hidden="1"/>
    <cellStyle name="表示済みのハイパーリンク" xfId="1171" builtinId="9" hidden="1"/>
    <cellStyle name="表示済みのハイパーリンク" xfId="1173" builtinId="9" hidden="1"/>
    <cellStyle name="表示済みのハイパーリンク" xfId="1175" builtinId="9" hidden="1"/>
    <cellStyle name="表示済みのハイパーリンク" xfId="1177" builtinId="9" hidden="1"/>
    <cellStyle name="表示済みのハイパーリンク" xfId="1179" builtinId="9" hidden="1"/>
    <cellStyle name="表示済みのハイパーリンク" xfId="1181" builtinId="9" hidden="1"/>
    <cellStyle name="表示済みのハイパーリンク" xfId="1183" builtinId="9" hidden="1"/>
    <cellStyle name="表示済みのハイパーリンク" xfId="1185" builtinId="9" hidden="1"/>
    <cellStyle name="表示済みのハイパーリンク" xfId="1187" builtinId="9" hidden="1"/>
    <cellStyle name="表示済みのハイパーリンク" xfId="1189" builtinId="9" hidden="1"/>
    <cellStyle name="表示済みのハイパーリンク" xfId="1191" builtinId="9" hidden="1"/>
    <cellStyle name="表示済みのハイパーリンク" xfId="1193" builtinId="9" hidden="1"/>
    <cellStyle name="表示済みのハイパーリンク" xfId="1195" builtinId="9" hidden="1"/>
    <cellStyle name="表示済みのハイパーリンク" xfId="1197" builtinId="9" hidden="1"/>
    <cellStyle name="表示済みのハイパーリンク" xfId="1199" builtinId="9" hidden="1"/>
    <cellStyle name="表示済みのハイパーリンク" xfId="1201" builtinId="9" hidden="1"/>
    <cellStyle name="表示済みのハイパーリンク" xfId="1203" builtinId="9" hidden="1"/>
    <cellStyle name="表示済みのハイパーリンク" xfId="1205" builtinId="9" hidden="1"/>
    <cellStyle name="表示済みのハイパーリンク" xfId="1207" builtinId="9" hidden="1"/>
    <cellStyle name="表示済みのハイパーリンク" xfId="1209" builtinId="9" hidden="1"/>
    <cellStyle name="表示済みのハイパーリンク" xfId="1211" builtinId="9" hidden="1"/>
    <cellStyle name="表示済みのハイパーリンク" xfId="1213" builtinId="9" hidden="1"/>
    <cellStyle name="表示済みのハイパーリンク" xfId="1215" builtinId="9" hidden="1"/>
    <cellStyle name="表示済みのハイパーリンク" xfId="1217" builtinId="9" hidden="1"/>
    <cellStyle name="表示済みのハイパーリンク" xfId="1219" builtinId="9" hidden="1"/>
    <cellStyle name="表示済みのハイパーリンク" xfId="1221" builtinId="9" hidden="1"/>
    <cellStyle name="表示済みのハイパーリンク" xfId="1223" builtinId="9" hidden="1"/>
    <cellStyle name="表示済みのハイパーリンク" xfId="1225" builtinId="9" hidden="1"/>
    <cellStyle name="表示済みのハイパーリンク" xfId="1227" builtinId="9" hidden="1"/>
    <cellStyle name="表示済みのハイパーリンク" xfId="1229" builtinId="9" hidden="1"/>
    <cellStyle name="表示済みのハイパーリンク" xfId="1231" builtinId="9" hidden="1"/>
    <cellStyle name="表示済みのハイパーリンク" xfId="1233" builtinId="9" hidden="1"/>
    <cellStyle name="表示済みのハイパーリンク" xfId="1235" builtinId="9" hidden="1"/>
    <cellStyle name="表示済みのハイパーリンク" xfId="1237" builtinId="9" hidden="1"/>
    <cellStyle name="表示済みのハイパーリンク" xfId="1239" builtinId="9" hidden="1"/>
    <cellStyle name="表示済みのハイパーリンク" xfId="1241" builtinId="9" hidden="1"/>
    <cellStyle name="表示済みのハイパーリンク" xfId="1243" builtinId="9" hidden="1"/>
    <cellStyle name="表示済みのハイパーリンク" xfId="1245" builtinId="9" hidden="1"/>
    <cellStyle name="表示済みのハイパーリンク" xfId="1247" builtinId="9" hidden="1"/>
    <cellStyle name="表示済みのハイパーリンク" xfId="1249" builtinId="9" hidden="1"/>
    <cellStyle name="表示済みのハイパーリンク" xfId="1251" builtinId="9" hidden="1"/>
    <cellStyle name="表示済みのハイパーリンク" xfId="1253" builtinId="9" hidden="1"/>
    <cellStyle name="表示済みのハイパーリンク" xfId="1255" builtinId="9" hidden="1"/>
    <cellStyle name="表示済みのハイパーリンク" xfId="1257" builtinId="9" hidden="1"/>
    <cellStyle name="表示済みのハイパーリンク" xfId="1259" builtinId="9" hidden="1"/>
    <cellStyle name="表示済みのハイパーリンク" xfId="1261" builtinId="9" hidden="1"/>
    <cellStyle name="表示済みのハイパーリンク" xfId="1263" builtinId="9" hidden="1"/>
    <cellStyle name="表示済みのハイパーリンク" xfId="1265" builtinId="9" hidden="1"/>
    <cellStyle name="表示済みのハイパーリンク" xfId="1267" builtinId="9" hidden="1"/>
    <cellStyle name="表示済みのハイパーリンク" xfId="1269" builtinId="9" hidden="1"/>
    <cellStyle name="表示済みのハイパーリンク" xfId="1271" builtinId="9" hidden="1"/>
    <cellStyle name="表示済みのハイパーリンク" xfId="1273" builtinId="9" hidden="1"/>
    <cellStyle name="表示済みのハイパーリンク" xfId="1275" builtinId="9" hidden="1"/>
    <cellStyle name="表示済みのハイパーリンク" xfId="1277" builtinId="9" hidden="1"/>
    <cellStyle name="表示済みのハイパーリンク" xfId="1279" builtinId="9" hidden="1"/>
    <cellStyle name="表示済みのハイパーリンク" xfId="1281" builtinId="9" hidden="1"/>
    <cellStyle name="表示済みのハイパーリンク" xfId="1283" builtinId="9" hidden="1"/>
    <cellStyle name="表示済みのハイパーリンク" xfId="1285" builtinId="9" hidden="1"/>
    <cellStyle name="表示済みのハイパーリンク" xfId="1287" builtinId="9" hidden="1"/>
    <cellStyle name="表示済みのハイパーリンク" xfId="1289" builtinId="9" hidden="1"/>
    <cellStyle name="表示済みのハイパーリンク" xfId="1291" builtinId="9" hidden="1"/>
    <cellStyle name="表示済みのハイパーリンク" xfId="1293" builtinId="9" hidden="1"/>
    <cellStyle name="表示済みのハイパーリンク" xfId="1295" builtinId="9" hidden="1"/>
    <cellStyle name="表示済みのハイパーリンク" xfId="1297" builtinId="9" hidden="1"/>
    <cellStyle name="表示済みのハイパーリンク" xfId="1299" builtinId="9" hidden="1"/>
    <cellStyle name="表示済みのハイパーリンク" xfId="1301" builtinId="9" hidden="1"/>
    <cellStyle name="表示済みのハイパーリンク" xfId="1303" builtinId="9" hidden="1"/>
    <cellStyle name="表示済みのハイパーリンク" xfId="1305" builtinId="9" hidden="1"/>
    <cellStyle name="表示済みのハイパーリンク" xfId="1307" builtinId="9" hidden="1"/>
    <cellStyle name="表示済みのハイパーリンク" xfId="1309" builtinId="9" hidden="1"/>
    <cellStyle name="表示済みのハイパーリンク" xfId="1311" builtinId="9" hidden="1"/>
    <cellStyle name="表示済みのハイパーリンク" xfId="1313" builtinId="9" hidden="1"/>
    <cellStyle name="表示済みのハイパーリンク" xfId="1315" builtinId="9" hidden="1"/>
    <cellStyle name="表示済みのハイパーリンク" xfId="1317" builtinId="9" hidden="1"/>
    <cellStyle name="表示済みのハイパーリンク" xfId="1319" builtinId="9" hidden="1"/>
    <cellStyle name="表示済みのハイパーリンク" xfId="1321" builtinId="9" hidden="1"/>
    <cellStyle name="表示済みのハイパーリンク" xfId="1323" builtinId="9" hidden="1"/>
    <cellStyle name="表示済みのハイパーリンク" xfId="1325" builtinId="9" hidden="1"/>
    <cellStyle name="表示済みのハイパーリンク" xfId="1327" builtinId="9" hidden="1"/>
    <cellStyle name="表示済みのハイパーリンク" xfId="1329" builtinId="9" hidden="1"/>
    <cellStyle name="表示済みのハイパーリンク" xfId="1331" builtinId="9" hidden="1"/>
    <cellStyle name="表示済みのハイパーリンク" xfId="1333" builtinId="9" hidden="1"/>
    <cellStyle name="表示済みのハイパーリンク" xfId="1335" builtinId="9" hidden="1"/>
    <cellStyle name="表示済みのハイパーリンク" xfId="1337" builtinId="9" hidden="1"/>
    <cellStyle name="表示済みのハイパーリンク" xfId="1339" builtinId="9" hidden="1"/>
    <cellStyle name="表示済みのハイパーリンク" xfId="1341" builtinId="9" hidden="1"/>
    <cellStyle name="表示済みのハイパーリンク" xfId="1343" builtinId="9" hidden="1"/>
    <cellStyle name="表示済みのハイパーリンク" xfId="1345" builtinId="9" hidden="1"/>
    <cellStyle name="表示済みのハイパーリンク" xfId="1347" builtinId="9" hidden="1"/>
    <cellStyle name="表示済みのハイパーリンク" xfId="1349" builtinId="9" hidden="1"/>
    <cellStyle name="表示済みのハイパーリンク" xfId="1351" builtinId="9" hidden="1"/>
    <cellStyle name="表示済みのハイパーリンク" xfId="1353" builtinId="9" hidden="1"/>
    <cellStyle name="表示済みのハイパーリンク" xfId="1355" builtinId="9" hidden="1"/>
    <cellStyle name="表示済みのハイパーリンク" xfId="1357" builtinId="9" hidden="1"/>
    <cellStyle name="表示済みのハイパーリンク" xfId="1359" builtinId="9" hidden="1"/>
    <cellStyle name="表示済みのハイパーリンク" xfId="1361" builtinId="9" hidden="1"/>
    <cellStyle name="表示済みのハイパーリンク" xfId="1363" builtinId="9" hidden="1"/>
    <cellStyle name="表示済みのハイパーリンク" xfId="1365" builtinId="9" hidden="1"/>
    <cellStyle name="表示済みのハイパーリンク" xfId="1367" builtinId="9" hidden="1"/>
    <cellStyle name="表示済みのハイパーリンク" xfId="1369" builtinId="9" hidden="1"/>
    <cellStyle name="表示済みのハイパーリンク" xfId="1371" builtinId="9" hidden="1"/>
    <cellStyle name="表示済みのハイパーリンク" xfId="1373" builtinId="9" hidden="1"/>
    <cellStyle name="表示済みのハイパーリンク" xfId="1375" builtinId="9" hidden="1"/>
    <cellStyle name="表示済みのハイパーリンク" xfId="1377" builtinId="9" hidden="1"/>
    <cellStyle name="表示済みのハイパーリンク" xfId="1379" builtinId="9" hidden="1"/>
    <cellStyle name="表示済みのハイパーリンク" xfId="1381" builtinId="9" hidden="1"/>
    <cellStyle name="表示済みのハイパーリンク" xfId="1383" builtinId="9" hidden="1"/>
    <cellStyle name="表示済みのハイパーリンク" xfId="1385" builtinId="9" hidden="1"/>
    <cellStyle name="表示済みのハイパーリンク" xfId="1387" builtinId="9" hidden="1"/>
    <cellStyle name="表示済みのハイパーリンク" xfId="1389" builtinId="9" hidden="1"/>
    <cellStyle name="表示済みのハイパーリンク" xfId="1391" builtinId="9" hidden="1"/>
    <cellStyle name="表示済みのハイパーリンク" xfId="1393" builtinId="9" hidden="1"/>
    <cellStyle name="表示済みのハイパーリンク" xfId="1395" builtinId="9" hidden="1"/>
    <cellStyle name="表示済みのハイパーリンク" xfId="1397" builtinId="9" hidden="1"/>
    <cellStyle name="表示済みのハイパーリンク" xfId="1399" builtinId="9" hidden="1"/>
    <cellStyle name="表示済みのハイパーリンク" xfId="1401" builtinId="9" hidden="1"/>
    <cellStyle name="表示済みのハイパーリンク" xfId="1403" builtinId="9" hidden="1"/>
    <cellStyle name="表示済みのハイパーリンク" xfId="1405" builtinId="9" hidden="1"/>
    <cellStyle name="表示済みのハイパーリンク" xfId="1407" builtinId="9" hidden="1"/>
    <cellStyle name="表示済みのハイパーリンク" xfId="1409" builtinId="9" hidden="1"/>
    <cellStyle name="表示済みのハイパーリンク" xfId="1411" builtinId="9" hidden="1"/>
    <cellStyle name="表示済みのハイパーリンク" xfId="1413" builtinId="9" hidden="1"/>
    <cellStyle name="表示済みのハイパーリンク" xfId="1415" builtinId="9" hidden="1"/>
    <cellStyle name="表示済みのハイパーリンク" xfId="1417" builtinId="9" hidden="1"/>
    <cellStyle name="表示済みのハイパーリンク" xfId="1419" builtinId="9" hidden="1"/>
    <cellStyle name="表示済みのハイパーリンク" xfId="1421" builtinId="9" hidden="1"/>
    <cellStyle name="表示済みのハイパーリンク" xfId="1423" builtinId="9" hidden="1"/>
    <cellStyle name="表示済みのハイパーリンク" xfId="1425" builtinId="9" hidden="1"/>
    <cellStyle name="表示済みのハイパーリンク" xfId="1427" builtinId="9" hidden="1"/>
    <cellStyle name="表示済みのハイパーリンク" xfId="1429" builtinId="9" hidden="1"/>
    <cellStyle name="表示済みのハイパーリンク" xfId="1431" builtinId="9" hidden="1"/>
    <cellStyle name="表示済みのハイパーリンク" xfId="1433" builtinId="9" hidden="1"/>
    <cellStyle name="表示済みのハイパーリンク" xfId="1435" builtinId="9" hidden="1"/>
    <cellStyle name="表示済みのハイパーリンク" xfId="1437" builtinId="9" hidden="1"/>
    <cellStyle name="表示済みのハイパーリンク" xfId="1439" builtinId="9" hidden="1"/>
    <cellStyle name="表示済みのハイパーリンク" xfId="1441" builtinId="9" hidden="1"/>
    <cellStyle name="表示済みのハイパーリンク" xfId="1443" builtinId="9" hidden="1"/>
    <cellStyle name="表示済みのハイパーリンク" xfId="1445" builtinId="9" hidden="1"/>
    <cellStyle name="表示済みのハイパーリンク" xfId="1447" builtinId="9" hidden="1"/>
    <cellStyle name="表示済みのハイパーリンク" xfId="1449" builtinId="9" hidden="1"/>
    <cellStyle name="表示済みのハイパーリンク" xfId="1451" builtinId="9" hidden="1"/>
    <cellStyle name="表示済みのハイパーリンク" xfId="1453" builtinId="9" hidden="1"/>
    <cellStyle name="表示済みのハイパーリンク" xfId="1455" builtinId="9" hidden="1"/>
    <cellStyle name="表示済みのハイパーリンク" xfId="1457" builtinId="9" hidden="1"/>
    <cellStyle name="表示済みのハイパーリンク" xfId="1459" builtinId="9" hidden="1"/>
    <cellStyle name="表示済みのハイパーリンク" xfId="1461" builtinId="9" hidden="1"/>
    <cellStyle name="表示済みのハイパーリンク" xfId="1463" builtinId="9" hidden="1"/>
    <cellStyle name="表示済みのハイパーリンク" xfId="1465" builtinId="9" hidden="1"/>
    <cellStyle name="表示済みのハイパーリンク" xfId="1467" builtinId="9" hidden="1"/>
    <cellStyle name="表示済みのハイパーリンク" xfId="1469" builtinId="9" hidden="1"/>
    <cellStyle name="表示済みのハイパーリンク" xfId="1471" builtinId="9" hidden="1"/>
    <cellStyle name="表示済みのハイパーリンク" xfId="1473" builtinId="9" hidden="1"/>
    <cellStyle name="表示済みのハイパーリンク" xfId="1475" builtinId="9" hidden="1"/>
    <cellStyle name="表示済みのハイパーリンク" xfId="1477" builtinId="9" hidden="1"/>
    <cellStyle name="表示済みのハイパーリンク" xfId="1479" builtinId="9" hidden="1"/>
    <cellStyle name="表示済みのハイパーリンク" xfId="1481" builtinId="9" hidden="1"/>
    <cellStyle name="表示済みのハイパーリンク" xfId="1483" builtinId="9" hidden="1"/>
    <cellStyle name="表示済みのハイパーリンク" xfId="1485" builtinId="9" hidden="1"/>
    <cellStyle name="表示済みのハイパーリンク" xfId="1487" builtinId="9" hidden="1"/>
    <cellStyle name="表示済みのハイパーリンク" xfId="1489" builtinId="9" hidden="1"/>
    <cellStyle name="表示済みのハイパーリンク" xfId="1491" builtinId="9" hidden="1"/>
    <cellStyle name="表示済みのハイパーリンク" xfId="1493" builtinId="9" hidden="1"/>
    <cellStyle name="表示済みのハイパーリンク" xfId="1495" builtinId="9" hidden="1"/>
    <cellStyle name="表示済みのハイパーリンク" xfId="1497" builtinId="9" hidden="1"/>
    <cellStyle name="表示済みのハイパーリンク" xfId="1499" builtinId="9" hidden="1"/>
    <cellStyle name="表示済みのハイパーリンク" xfId="1501" builtinId="9" hidden="1"/>
    <cellStyle name="表示済みのハイパーリンク" xfId="1503" builtinId="9" hidden="1"/>
    <cellStyle name="表示済みのハイパーリンク" xfId="1505" builtinId="9" hidden="1"/>
    <cellStyle name="表示済みのハイパーリンク" xfId="1507" builtinId="9" hidden="1"/>
    <cellStyle name="表示済みのハイパーリンク" xfId="1509" builtinId="9" hidden="1"/>
    <cellStyle name="表示済みのハイパーリンク" xfId="1511" builtinId="9" hidden="1"/>
    <cellStyle name="表示済みのハイパーリンク" xfId="1513" builtinId="9" hidden="1"/>
    <cellStyle name="表示済みのハイパーリンク" xfId="1515" builtinId="9" hidden="1"/>
    <cellStyle name="表示済みのハイパーリンク" xfId="1517" builtinId="9" hidden="1"/>
    <cellStyle name="表示済みのハイパーリンク" xfId="1519" builtinId="9" hidden="1"/>
    <cellStyle name="表示済みのハイパーリンク" xfId="1521" builtinId="9" hidden="1"/>
    <cellStyle name="表示済みのハイパーリンク" xfId="1523" builtinId="9" hidden="1"/>
    <cellStyle name="表示済みのハイパーリンク" xfId="1525" builtinId="9" hidden="1"/>
    <cellStyle name="表示済みのハイパーリンク" xfId="1527" builtinId="9" hidden="1"/>
    <cellStyle name="表示済みのハイパーリンク" xfId="1529" builtinId="9" hidden="1"/>
    <cellStyle name="表示済みのハイパーリンク" xfId="1531" builtinId="9" hidden="1"/>
    <cellStyle name="表示済みのハイパーリンク" xfId="1533" builtinId="9" hidden="1"/>
    <cellStyle name="表示済みのハイパーリンク" xfId="1535" builtinId="9" hidden="1"/>
    <cellStyle name="表示済みのハイパーリンク" xfId="1537" builtinId="9" hidden="1"/>
    <cellStyle name="表示済みのハイパーリンク" xfId="1539" builtinId="9" hidden="1"/>
    <cellStyle name="表示済みのハイパーリンク" xfId="1541" builtinId="9" hidden="1"/>
    <cellStyle name="表示済みのハイパーリンク" xfId="1543" builtinId="9" hidden="1"/>
    <cellStyle name="表示済みのハイパーリンク" xfId="1545" builtinId="9" hidden="1"/>
    <cellStyle name="表示済みのハイパーリンク" xfId="1547" builtinId="9" hidden="1"/>
    <cellStyle name="表示済みのハイパーリンク" xfId="1549" builtinId="9" hidden="1"/>
    <cellStyle name="表示済みのハイパーリンク" xfId="1551" builtinId="9" hidden="1"/>
    <cellStyle name="表示済みのハイパーリンク" xfId="1553" builtinId="9" hidden="1"/>
    <cellStyle name="表示済みのハイパーリンク" xfId="1555" builtinId="9" hidden="1"/>
    <cellStyle name="表示済みのハイパーリンク" xfId="1557" builtinId="9" hidden="1"/>
    <cellStyle name="表示済みのハイパーリンク" xfId="1559" builtinId="9" hidden="1"/>
    <cellStyle name="表示済みのハイパーリンク" xfId="1561" builtinId="9" hidden="1"/>
    <cellStyle name="表示済みのハイパーリンク" xfId="1563" builtinId="9" hidden="1"/>
    <cellStyle name="表示済みのハイパーリンク" xfId="1565" builtinId="9" hidden="1"/>
    <cellStyle name="表示済みのハイパーリンク" xfId="1567" builtinId="9" hidden="1"/>
    <cellStyle name="表示済みのハイパーリンク" xfId="1569" builtinId="9" hidden="1"/>
    <cellStyle name="表示済みのハイパーリンク" xfId="1571" builtinId="9" hidden="1"/>
    <cellStyle name="表示済みのハイパーリンク" xfId="1573" builtinId="9" hidden="1"/>
    <cellStyle name="表示済みのハイパーリンク" xfId="1575" builtinId="9" hidden="1"/>
    <cellStyle name="表示済みのハイパーリンク" xfId="1577" builtinId="9" hidden="1"/>
    <cellStyle name="表示済みのハイパーリンク" xfId="1579" builtinId="9" hidden="1"/>
    <cellStyle name="表示済みのハイパーリンク" xfId="1581" builtinId="9" hidden="1"/>
    <cellStyle name="表示済みのハイパーリンク" xfId="1583" builtinId="9" hidden="1"/>
    <cellStyle name="表示済みのハイパーリンク" xfId="1585" builtinId="9" hidden="1"/>
    <cellStyle name="表示済みのハイパーリンク" xfId="1587" builtinId="9" hidden="1"/>
    <cellStyle name="表示済みのハイパーリンク" xfId="1589" builtinId="9" hidden="1"/>
    <cellStyle name="表示済みのハイパーリンク" xfId="1591" builtinId="9" hidden="1"/>
    <cellStyle name="表示済みのハイパーリンク" xfId="1593" builtinId="9" hidden="1"/>
    <cellStyle name="表示済みのハイパーリンク" xfId="1595" builtinId="9" hidden="1"/>
    <cellStyle name="表示済みのハイパーリンク" xfId="1597" builtinId="9" hidden="1"/>
    <cellStyle name="表示済みのハイパーリンク" xfId="1599" builtinId="9" hidden="1"/>
  </cellStyles>
  <dxfs count="687">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colors>
    <mruColors>
      <color rgb="FFFFA6F9"/>
      <color rgb="FFFF55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F2"/>
  <sheetViews>
    <sheetView workbookViewId="0">
      <selection activeCell="X23" sqref="X23"/>
    </sheetView>
  </sheetViews>
  <sheetFormatPr baseColWidth="10" defaultColWidth="8.83203125" defaultRowHeight="14"/>
  <cols>
    <col min="1" max="1" width="9.1640625" style="17" bestFit="1" customWidth="1"/>
    <col min="2" max="2" width="8.1640625" style="17" customWidth="1"/>
    <col min="3" max="3" width="8.83203125" style="17"/>
    <col min="4" max="4" width="9" style="17" bestFit="1" customWidth="1"/>
    <col min="5" max="5" width="18.33203125" style="17" customWidth="1"/>
    <col min="6" max="16" width="8.83203125" style="17"/>
    <col min="17" max="19" width="16.6640625" style="17" customWidth="1"/>
    <col min="20" max="20" width="5.83203125" style="17" customWidth="1"/>
    <col min="21" max="23" width="8.83203125" style="17" customWidth="1"/>
    <col min="24" max="24" width="8.83203125" style="17"/>
    <col min="25" max="25" width="5.5" style="17" customWidth="1"/>
    <col min="26" max="30" width="8.83203125" style="17"/>
    <col min="31" max="31" width="9.1640625" style="17" customWidth="1"/>
    <col min="32" max="32" width="150.83203125" style="17" customWidth="1"/>
    <col min="33" max="16384" width="8.83203125" style="17"/>
  </cols>
  <sheetData>
    <row r="1" spans="1:32">
      <c r="A1" s="14" t="s">
        <v>49</v>
      </c>
      <c r="B1" s="14" t="s">
        <v>85</v>
      </c>
      <c r="C1" s="14" t="s">
        <v>51</v>
      </c>
      <c r="D1" s="14" t="s">
        <v>86</v>
      </c>
      <c r="E1" s="14" t="s">
        <v>53</v>
      </c>
      <c r="F1" s="14" t="s">
        <v>87</v>
      </c>
      <c r="G1" s="14" t="s">
        <v>88</v>
      </c>
      <c r="H1" s="14" t="s">
        <v>89</v>
      </c>
      <c r="I1" s="14" t="s">
        <v>90</v>
      </c>
      <c r="J1" s="14" t="s">
        <v>91</v>
      </c>
      <c r="K1" s="14" t="s">
        <v>92</v>
      </c>
      <c r="L1" s="14" t="s">
        <v>54</v>
      </c>
      <c r="M1" s="14" t="s">
        <v>55</v>
      </c>
      <c r="N1" s="14" t="s">
        <v>56</v>
      </c>
      <c r="O1" s="14" t="s">
        <v>93</v>
      </c>
      <c r="P1" s="14" t="s">
        <v>58</v>
      </c>
      <c r="Q1" s="15" t="s">
        <v>59</v>
      </c>
      <c r="R1" s="15" t="s">
        <v>60</v>
      </c>
      <c r="S1" s="15" t="s">
        <v>61</v>
      </c>
      <c r="T1" s="15" t="s">
        <v>94</v>
      </c>
      <c r="U1" s="15" t="s">
        <v>149</v>
      </c>
      <c r="V1" s="15" t="s">
        <v>148</v>
      </c>
      <c r="W1" s="15" t="s">
        <v>147</v>
      </c>
      <c r="X1" s="15" t="s">
        <v>9</v>
      </c>
      <c r="Y1" s="15" t="s">
        <v>95</v>
      </c>
      <c r="Z1" s="15" t="s">
        <v>10</v>
      </c>
      <c r="AA1" s="15" t="s">
        <v>11</v>
      </c>
      <c r="AB1" s="15" t="s">
        <v>12</v>
      </c>
      <c r="AC1" s="15" t="s">
        <v>13</v>
      </c>
      <c r="AD1" s="15" t="s">
        <v>62</v>
      </c>
      <c r="AE1" s="15" t="s">
        <v>96</v>
      </c>
      <c r="AF1" s="16" t="s">
        <v>97</v>
      </c>
    </row>
    <row r="2" spans="1:32">
      <c r="A2" s="18" t="s">
        <v>42</v>
      </c>
      <c r="B2" s="18" t="s">
        <v>98</v>
      </c>
      <c r="C2" s="19" t="s">
        <v>43</v>
      </c>
      <c r="D2" s="19" t="s">
        <v>44</v>
      </c>
      <c r="E2" s="19" t="s">
        <v>45</v>
      </c>
      <c r="F2" s="37" t="s">
        <v>99</v>
      </c>
      <c r="G2" s="38"/>
      <c r="H2" s="38"/>
      <c r="I2" s="38"/>
      <c r="J2" s="38"/>
      <c r="K2" s="39"/>
      <c r="L2" s="19" t="s">
        <v>46</v>
      </c>
      <c r="M2" s="19" t="s">
        <v>47</v>
      </c>
      <c r="N2" s="19" t="s">
        <v>64</v>
      </c>
      <c r="O2" s="19"/>
      <c r="P2" s="19"/>
      <c r="Q2" s="37" t="s">
        <v>48</v>
      </c>
      <c r="R2" s="38"/>
      <c r="S2" s="39"/>
      <c r="T2" s="23" t="s">
        <v>100</v>
      </c>
      <c r="U2" s="23" t="s">
        <v>150</v>
      </c>
      <c r="V2" s="23" t="s">
        <v>151</v>
      </c>
      <c r="W2" s="23" t="s">
        <v>152</v>
      </c>
      <c r="X2" s="19"/>
      <c r="Y2" s="24" t="s">
        <v>101</v>
      </c>
      <c r="Z2" s="19"/>
      <c r="AA2" s="19"/>
      <c r="AB2" s="18" t="s">
        <v>102</v>
      </c>
      <c r="AC2" s="20" t="s">
        <v>103</v>
      </c>
      <c r="AD2" s="21" t="s">
        <v>65</v>
      </c>
      <c r="AE2" s="21" t="s">
        <v>66</v>
      </c>
      <c r="AF2" s="19"/>
    </row>
  </sheetData>
  <mergeCells count="2">
    <mergeCell ref="F2:K2"/>
    <mergeCell ref="Q2:S2"/>
  </mergeCells>
  <phoneticPr fontId="11"/>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K30"/>
  <sheetViews>
    <sheetView workbookViewId="0">
      <pane xSplit="5" ySplit="1" topLeftCell="J2" activePane="bottomRight" state="frozen"/>
      <selection activeCell="E24" sqref="E24"/>
      <selection pane="topRight" activeCell="E24" sqref="E24"/>
      <selection pane="bottomLeft" activeCell="E24" sqref="E24"/>
      <selection pane="bottomRight" activeCell="AF22" sqref="AF22"/>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8" max="28" width="5.33203125" customWidth="1"/>
    <col min="31" max="31" width="8.83203125" hidden="1" customWidth="1"/>
    <col min="36" max="37" width="150.83203125" customWidth="1"/>
  </cols>
  <sheetData>
    <row r="1" spans="1:37" s="5" customFormat="1">
      <c r="A1" s="1" t="s">
        <v>49</v>
      </c>
      <c r="B1" s="1" t="s">
        <v>85</v>
      </c>
      <c r="C1" s="1" t="s">
        <v>51</v>
      </c>
      <c r="D1" s="1" t="s">
        <v>86</v>
      </c>
      <c r="E1" s="1" t="s">
        <v>130</v>
      </c>
      <c r="F1" s="1" t="s">
        <v>87</v>
      </c>
      <c r="G1" s="1" t="s">
        <v>88</v>
      </c>
      <c r="H1" s="1" t="s">
        <v>89</v>
      </c>
      <c r="I1" s="1" t="s">
        <v>90</v>
      </c>
      <c r="J1" s="1" t="s">
        <v>91</v>
      </c>
      <c r="K1" s="1" t="s">
        <v>92</v>
      </c>
      <c r="L1" s="1" t="s">
        <v>105</v>
      </c>
      <c r="M1" s="1" t="s">
        <v>106</v>
      </c>
      <c r="N1" s="1" t="s">
        <v>107</v>
      </c>
      <c r="O1" s="1" t="s">
        <v>54</v>
      </c>
      <c r="P1" s="1" t="s">
        <v>77</v>
      </c>
      <c r="Q1" s="1" t="s">
        <v>55</v>
      </c>
      <c r="R1" s="1" t="s">
        <v>56</v>
      </c>
      <c r="S1" s="2" t="s">
        <v>108</v>
      </c>
      <c r="T1" s="2" t="s">
        <v>58</v>
      </c>
      <c r="U1" s="3" t="s">
        <v>59</v>
      </c>
      <c r="V1" s="3" t="s">
        <v>60</v>
      </c>
      <c r="W1" s="3" t="s">
        <v>61</v>
      </c>
      <c r="X1" s="4" t="s">
        <v>118</v>
      </c>
      <c r="Y1" s="4" t="s">
        <v>119</v>
      </c>
      <c r="Z1" s="4" t="s">
        <v>153</v>
      </c>
      <c r="AA1" s="4" t="s">
        <v>9</v>
      </c>
      <c r="AB1" s="4" t="s">
        <v>95</v>
      </c>
      <c r="AC1" s="4" t="s">
        <v>10</v>
      </c>
      <c r="AD1" s="4" t="s">
        <v>11</v>
      </c>
      <c r="AE1" s="4"/>
      <c r="AF1" s="4" t="s">
        <v>12</v>
      </c>
      <c r="AG1" s="4" t="s">
        <v>13</v>
      </c>
      <c r="AH1" s="4" t="s">
        <v>62</v>
      </c>
      <c r="AI1" s="4" t="s">
        <v>109</v>
      </c>
      <c r="AJ1" s="1" t="s">
        <v>110</v>
      </c>
      <c r="AK1" s="22" t="s">
        <v>120</v>
      </c>
    </row>
    <row r="2" spans="1:37" s="5" customFormat="1">
      <c r="A2" s="6">
        <v>43835</v>
      </c>
      <c r="B2" s="25" t="s">
        <v>127</v>
      </c>
      <c r="C2" s="8" t="s">
        <v>131</v>
      </c>
      <c r="D2" s="9">
        <v>7.991898148148148E-2</v>
      </c>
      <c r="E2" s="32" t="s">
        <v>168</v>
      </c>
      <c r="F2" s="10">
        <v>13.1</v>
      </c>
      <c r="G2" s="10">
        <v>11.6</v>
      </c>
      <c r="H2" s="10">
        <v>13.6</v>
      </c>
      <c r="I2" s="10">
        <v>12.9</v>
      </c>
      <c r="J2" s="10">
        <v>12.6</v>
      </c>
      <c r="K2" s="10">
        <v>12.9</v>
      </c>
      <c r="L2" s="10">
        <v>12.9</v>
      </c>
      <c r="M2" s="10">
        <v>12.7</v>
      </c>
      <c r="N2" s="10">
        <v>13.2</v>
      </c>
      <c r="O2" s="27">
        <f>SUM(F2:H2)</f>
        <v>38.299999999999997</v>
      </c>
      <c r="P2" s="27">
        <f>SUM(I2:K2)</f>
        <v>38.4</v>
      </c>
      <c r="Q2" s="27">
        <f>SUM(L2:N2)</f>
        <v>38.799999999999997</v>
      </c>
      <c r="R2" s="28">
        <f>SUM(F2:J2)</f>
        <v>63.8</v>
      </c>
      <c r="S2" s="11" t="s">
        <v>166</v>
      </c>
      <c r="T2" s="11" t="s">
        <v>167</v>
      </c>
      <c r="U2" s="13" t="s">
        <v>169</v>
      </c>
      <c r="V2" s="13" t="s">
        <v>170</v>
      </c>
      <c r="W2" s="13" t="s">
        <v>124</v>
      </c>
      <c r="X2" s="12">
        <v>4.2</v>
      </c>
      <c r="Y2" s="12">
        <v>4.7</v>
      </c>
      <c r="Z2" s="11" t="s">
        <v>155</v>
      </c>
      <c r="AA2" s="12">
        <v>0.3</v>
      </c>
      <c r="AB2" s="12" t="s">
        <v>430</v>
      </c>
      <c r="AC2" s="12">
        <v>0.8</v>
      </c>
      <c r="AD2" s="12">
        <v>-0.5</v>
      </c>
      <c r="AE2" s="12"/>
      <c r="AF2" s="11" t="s">
        <v>434</v>
      </c>
      <c r="AG2" s="11" t="s">
        <v>434</v>
      </c>
      <c r="AH2" s="11" t="s">
        <v>155</v>
      </c>
      <c r="AI2" s="8" t="s">
        <v>171</v>
      </c>
      <c r="AJ2" s="8" t="s">
        <v>172</v>
      </c>
      <c r="AK2" s="31" t="s">
        <v>173</v>
      </c>
    </row>
    <row r="3" spans="1:37" s="5" customFormat="1">
      <c r="A3" s="6">
        <v>43835</v>
      </c>
      <c r="B3" s="25" t="s">
        <v>126</v>
      </c>
      <c r="C3" s="8" t="s">
        <v>131</v>
      </c>
      <c r="D3" s="9">
        <v>7.857638888888889E-2</v>
      </c>
      <c r="E3" s="32" t="s">
        <v>188</v>
      </c>
      <c r="F3" s="10">
        <v>13.3</v>
      </c>
      <c r="G3" s="10">
        <v>11.7</v>
      </c>
      <c r="H3" s="10">
        <v>13.4</v>
      </c>
      <c r="I3" s="10">
        <v>12.7</v>
      </c>
      <c r="J3" s="10">
        <v>12.2</v>
      </c>
      <c r="K3" s="10">
        <v>12.3</v>
      </c>
      <c r="L3" s="10">
        <v>12.6</v>
      </c>
      <c r="M3" s="10">
        <v>12.6</v>
      </c>
      <c r="N3" s="10">
        <v>13.1</v>
      </c>
      <c r="O3" s="27">
        <f>SUM(F3:H3)</f>
        <v>38.4</v>
      </c>
      <c r="P3" s="27">
        <f>SUM(I3:K3)</f>
        <v>37.200000000000003</v>
      </c>
      <c r="Q3" s="27">
        <f>SUM(L3:N3)</f>
        <v>38.299999999999997</v>
      </c>
      <c r="R3" s="28">
        <f>SUM(F3:J3)</f>
        <v>63.3</v>
      </c>
      <c r="S3" s="11" t="s">
        <v>166</v>
      </c>
      <c r="T3" s="11" t="s">
        <v>178</v>
      </c>
      <c r="U3" s="13" t="s">
        <v>189</v>
      </c>
      <c r="V3" s="13" t="s">
        <v>190</v>
      </c>
      <c r="W3" s="13" t="s">
        <v>191</v>
      </c>
      <c r="X3" s="12">
        <v>4.2</v>
      </c>
      <c r="Y3" s="12">
        <v>4.7</v>
      </c>
      <c r="Z3" s="11" t="s">
        <v>155</v>
      </c>
      <c r="AA3" s="12">
        <v>0.3</v>
      </c>
      <c r="AB3" s="12" t="s">
        <v>430</v>
      </c>
      <c r="AC3" s="12">
        <v>0.8</v>
      </c>
      <c r="AD3" s="12">
        <v>-0.5</v>
      </c>
      <c r="AE3" s="12"/>
      <c r="AF3" s="11" t="s">
        <v>434</v>
      </c>
      <c r="AG3" s="11" t="s">
        <v>432</v>
      </c>
      <c r="AH3" s="11" t="s">
        <v>123</v>
      </c>
      <c r="AI3" s="8" t="s">
        <v>171</v>
      </c>
      <c r="AJ3" s="8" t="s">
        <v>213</v>
      </c>
      <c r="AK3" s="31" t="s">
        <v>214</v>
      </c>
    </row>
    <row r="4" spans="1:37" s="5" customFormat="1">
      <c r="A4" s="6">
        <v>44205</v>
      </c>
      <c r="B4" s="25" t="s">
        <v>241</v>
      </c>
      <c r="C4" s="8" t="s">
        <v>131</v>
      </c>
      <c r="D4" s="9">
        <v>7.993055555555556E-2</v>
      </c>
      <c r="E4" s="32" t="s">
        <v>256</v>
      </c>
      <c r="F4" s="10">
        <v>13.2</v>
      </c>
      <c r="G4" s="10">
        <v>11.1</v>
      </c>
      <c r="H4" s="10">
        <v>13.5</v>
      </c>
      <c r="I4" s="10">
        <v>13.1</v>
      </c>
      <c r="J4" s="10">
        <v>12.6</v>
      </c>
      <c r="K4" s="10">
        <v>12.9</v>
      </c>
      <c r="L4" s="10">
        <v>13.1</v>
      </c>
      <c r="M4" s="10">
        <v>13.3</v>
      </c>
      <c r="N4" s="10">
        <v>12.8</v>
      </c>
      <c r="O4" s="27">
        <f t="shared" ref="O4:O14" si="0">SUM(F4:H4)</f>
        <v>37.799999999999997</v>
      </c>
      <c r="P4" s="27">
        <f t="shared" ref="P4:P14" si="1">SUM(I4:K4)</f>
        <v>38.6</v>
      </c>
      <c r="Q4" s="27">
        <f t="shared" ref="Q4:Q14" si="2">SUM(L4:N4)</f>
        <v>39.200000000000003</v>
      </c>
      <c r="R4" s="28">
        <f t="shared" ref="R4:R14" si="3">SUM(F4:J4)</f>
        <v>63.5</v>
      </c>
      <c r="S4" s="11" t="s">
        <v>166</v>
      </c>
      <c r="T4" s="11" t="s">
        <v>167</v>
      </c>
      <c r="U4" s="13" t="s">
        <v>190</v>
      </c>
      <c r="V4" s="13" t="s">
        <v>257</v>
      </c>
      <c r="W4" s="13" t="s">
        <v>258</v>
      </c>
      <c r="X4" s="12">
        <v>2.1</v>
      </c>
      <c r="Y4" s="12">
        <v>2.7</v>
      </c>
      <c r="Z4" s="11" t="s">
        <v>155</v>
      </c>
      <c r="AA4" s="12">
        <v>0.4</v>
      </c>
      <c r="AB4" s="12" t="s">
        <v>430</v>
      </c>
      <c r="AC4" s="12">
        <v>0.7</v>
      </c>
      <c r="AD4" s="12">
        <v>-0.3</v>
      </c>
      <c r="AE4" s="12"/>
      <c r="AF4" s="11" t="s">
        <v>434</v>
      </c>
      <c r="AG4" s="11" t="s">
        <v>434</v>
      </c>
      <c r="AH4" s="11" t="s">
        <v>155</v>
      </c>
      <c r="AI4" s="8" t="s">
        <v>171</v>
      </c>
      <c r="AJ4" s="8" t="s">
        <v>260</v>
      </c>
      <c r="AK4" s="31" t="s">
        <v>259</v>
      </c>
    </row>
    <row r="5" spans="1:37" s="5" customFormat="1">
      <c r="A5" s="6">
        <v>44205</v>
      </c>
      <c r="B5" s="25" t="s">
        <v>133</v>
      </c>
      <c r="C5" s="8" t="s">
        <v>131</v>
      </c>
      <c r="D5" s="9">
        <v>7.918981481481481E-2</v>
      </c>
      <c r="E5" s="33" t="s">
        <v>253</v>
      </c>
      <c r="F5" s="10">
        <v>13</v>
      </c>
      <c r="G5" s="10">
        <v>11</v>
      </c>
      <c r="H5" s="10">
        <v>12.7</v>
      </c>
      <c r="I5" s="10">
        <v>12.9</v>
      </c>
      <c r="J5" s="10">
        <v>12.5</v>
      </c>
      <c r="K5" s="10">
        <v>12.9</v>
      </c>
      <c r="L5" s="10">
        <v>13.1</v>
      </c>
      <c r="M5" s="10">
        <v>13</v>
      </c>
      <c r="N5" s="10">
        <v>13.1</v>
      </c>
      <c r="O5" s="27">
        <f t="shared" si="0"/>
        <v>36.700000000000003</v>
      </c>
      <c r="P5" s="27">
        <f t="shared" si="1"/>
        <v>38.299999999999997</v>
      </c>
      <c r="Q5" s="27">
        <f t="shared" si="2"/>
        <v>39.200000000000003</v>
      </c>
      <c r="R5" s="28">
        <f t="shared" si="3"/>
        <v>62.1</v>
      </c>
      <c r="S5" s="11" t="s">
        <v>177</v>
      </c>
      <c r="T5" s="11" t="s">
        <v>287</v>
      </c>
      <c r="U5" s="13" t="s">
        <v>170</v>
      </c>
      <c r="V5" s="13" t="s">
        <v>288</v>
      </c>
      <c r="W5" s="13" t="s">
        <v>158</v>
      </c>
      <c r="X5" s="12">
        <v>2.1</v>
      </c>
      <c r="Y5" s="12">
        <v>2.7</v>
      </c>
      <c r="Z5" s="11" t="s">
        <v>314</v>
      </c>
      <c r="AA5" s="12">
        <v>-0.1</v>
      </c>
      <c r="AB5" s="12" t="s">
        <v>430</v>
      </c>
      <c r="AC5" s="12">
        <v>0.2</v>
      </c>
      <c r="AD5" s="12">
        <v>-0.3</v>
      </c>
      <c r="AE5" s="12"/>
      <c r="AF5" s="11" t="s">
        <v>432</v>
      </c>
      <c r="AG5" s="11" t="s">
        <v>432</v>
      </c>
      <c r="AH5" s="11" t="s">
        <v>197</v>
      </c>
      <c r="AI5" s="8" t="s">
        <v>171</v>
      </c>
      <c r="AJ5" s="8" t="s">
        <v>289</v>
      </c>
      <c r="AK5" s="31" t="s">
        <v>286</v>
      </c>
    </row>
    <row r="6" spans="1:37" s="5" customFormat="1">
      <c r="A6" s="6">
        <v>44205</v>
      </c>
      <c r="B6" s="34" t="s">
        <v>126</v>
      </c>
      <c r="C6" s="8" t="s">
        <v>131</v>
      </c>
      <c r="D6" s="9">
        <v>7.9201388888888891E-2</v>
      </c>
      <c r="E6" s="32" t="s">
        <v>290</v>
      </c>
      <c r="F6" s="10">
        <v>12.9</v>
      </c>
      <c r="G6" s="10">
        <v>11.6</v>
      </c>
      <c r="H6" s="10">
        <v>13</v>
      </c>
      <c r="I6" s="10">
        <v>12.5</v>
      </c>
      <c r="J6" s="10">
        <v>12.5</v>
      </c>
      <c r="K6" s="10">
        <v>12.5</v>
      </c>
      <c r="L6" s="10">
        <v>12.9</v>
      </c>
      <c r="M6" s="10">
        <v>12.9</v>
      </c>
      <c r="N6" s="10">
        <v>13.5</v>
      </c>
      <c r="O6" s="27">
        <f t="shared" si="0"/>
        <v>37.5</v>
      </c>
      <c r="P6" s="27">
        <f t="shared" si="1"/>
        <v>37.5</v>
      </c>
      <c r="Q6" s="27">
        <f t="shared" si="2"/>
        <v>39.299999999999997</v>
      </c>
      <c r="R6" s="28">
        <f t="shared" si="3"/>
        <v>62.5</v>
      </c>
      <c r="S6" s="11" t="s">
        <v>166</v>
      </c>
      <c r="T6" s="11" t="s">
        <v>167</v>
      </c>
      <c r="U6" s="13" t="s">
        <v>291</v>
      </c>
      <c r="V6" s="13" t="s">
        <v>292</v>
      </c>
      <c r="W6" s="13" t="s">
        <v>255</v>
      </c>
      <c r="X6" s="12">
        <v>2.1</v>
      </c>
      <c r="Y6" s="12">
        <v>2.7</v>
      </c>
      <c r="Z6" s="11" t="s">
        <v>314</v>
      </c>
      <c r="AA6" s="12">
        <v>0.7</v>
      </c>
      <c r="AB6" s="12" t="s">
        <v>430</v>
      </c>
      <c r="AC6" s="12">
        <v>1</v>
      </c>
      <c r="AD6" s="12">
        <v>-0.3</v>
      </c>
      <c r="AE6" s="12"/>
      <c r="AF6" s="11" t="s">
        <v>433</v>
      </c>
      <c r="AG6" s="11" t="s">
        <v>434</v>
      </c>
      <c r="AH6" s="11" t="s">
        <v>155</v>
      </c>
      <c r="AI6" s="8" t="s">
        <v>171</v>
      </c>
      <c r="AJ6" s="8" t="s">
        <v>312</v>
      </c>
      <c r="AK6" s="31" t="s">
        <v>313</v>
      </c>
    </row>
    <row r="7" spans="1:37" s="5" customFormat="1">
      <c r="A7" s="6">
        <v>44205</v>
      </c>
      <c r="B7" s="25" t="s">
        <v>129</v>
      </c>
      <c r="C7" s="8" t="s">
        <v>131</v>
      </c>
      <c r="D7" s="9">
        <v>7.856481481481481E-2</v>
      </c>
      <c r="E7" s="32" t="s">
        <v>303</v>
      </c>
      <c r="F7" s="10">
        <v>12.8</v>
      </c>
      <c r="G7" s="10">
        <v>11.3</v>
      </c>
      <c r="H7" s="10">
        <v>13.3</v>
      </c>
      <c r="I7" s="10">
        <v>13.2</v>
      </c>
      <c r="J7" s="10">
        <v>12.8</v>
      </c>
      <c r="K7" s="10">
        <v>12.3</v>
      </c>
      <c r="L7" s="10">
        <v>12.6</v>
      </c>
      <c r="M7" s="10">
        <v>12.6</v>
      </c>
      <c r="N7" s="10">
        <v>12.9</v>
      </c>
      <c r="O7" s="27">
        <f t="shared" si="0"/>
        <v>37.400000000000006</v>
      </c>
      <c r="P7" s="27">
        <f t="shared" si="1"/>
        <v>38.299999999999997</v>
      </c>
      <c r="Q7" s="27">
        <f t="shared" si="2"/>
        <v>38.1</v>
      </c>
      <c r="R7" s="28">
        <f t="shared" si="3"/>
        <v>63.400000000000006</v>
      </c>
      <c r="S7" s="11" t="s">
        <v>125</v>
      </c>
      <c r="T7" s="11" t="s">
        <v>206</v>
      </c>
      <c r="U7" s="13" t="s">
        <v>299</v>
      </c>
      <c r="V7" s="13" t="s">
        <v>300</v>
      </c>
      <c r="W7" s="13" t="s">
        <v>301</v>
      </c>
      <c r="X7" s="12">
        <v>2.1</v>
      </c>
      <c r="Y7" s="12">
        <v>2.7</v>
      </c>
      <c r="Z7" s="11" t="s">
        <v>314</v>
      </c>
      <c r="AA7" s="12">
        <v>1</v>
      </c>
      <c r="AB7" s="12" t="s">
        <v>430</v>
      </c>
      <c r="AC7" s="12">
        <v>1.3</v>
      </c>
      <c r="AD7" s="12">
        <v>-0.3</v>
      </c>
      <c r="AE7" s="12"/>
      <c r="AF7" s="11" t="s">
        <v>433</v>
      </c>
      <c r="AG7" s="11" t="s">
        <v>434</v>
      </c>
      <c r="AH7" s="11" t="s">
        <v>123</v>
      </c>
      <c r="AI7" s="8" t="s">
        <v>171</v>
      </c>
      <c r="AJ7" s="8" t="s">
        <v>302</v>
      </c>
      <c r="AK7" s="31" t="s">
        <v>304</v>
      </c>
    </row>
    <row r="8" spans="1:37" s="5" customFormat="1">
      <c r="A8" s="6">
        <v>44206</v>
      </c>
      <c r="B8" s="25" t="s">
        <v>127</v>
      </c>
      <c r="C8" s="8" t="s">
        <v>131</v>
      </c>
      <c r="D8" s="9">
        <v>8.0590277777777775E-2</v>
      </c>
      <c r="E8" s="33" t="s">
        <v>285</v>
      </c>
      <c r="F8" s="10">
        <v>12.8</v>
      </c>
      <c r="G8" s="10">
        <v>11.3</v>
      </c>
      <c r="H8" s="10">
        <v>13.6</v>
      </c>
      <c r="I8" s="10">
        <v>13.3</v>
      </c>
      <c r="J8" s="10">
        <v>13.2</v>
      </c>
      <c r="K8" s="10">
        <v>13.1</v>
      </c>
      <c r="L8" s="10">
        <v>13.3</v>
      </c>
      <c r="M8" s="10">
        <v>13</v>
      </c>
      <c r="N8" s="10">
        <v>12.7</v>
      </c>
      <c r="O8" s="27">
        <f t="shared" si="0"/>
        <v>37.700000000000003</v>
      </c>
      <c r="P8" s="27">
        <f t="shared" si="1"/>
        <v>39.6</v>
      </c>
      <c r="Q8" s="27">
        <f t="shared" si="2"/>
        <v>39</v>
      </c>
      <c r="R8" s="28">
        <f t="shared" si="3"/>
        <v>64.2</v>
      </c>
      <c r="S8" s="11" t="s">
        <v>166</v>
      </c>
      <c r="T8" s="11" t="s">
        <v>167</v>
      </c>
      <c r="U8" s="13" t="s">
        <v>318</v>
      </c>
      <c r="V8" s="13" t="s">
        <v>319</v>
      </c>
      <c r="W8" s="13" t="s">
        <v>320</v>
      </c>
      <c r="X8" s="12">
        <v>2</v>
      </c>
      <c r="Y8" s="12">
        <v>3.1</v>
      </c>
      <c r="Z8" s="11" t="s">
        <v>314</v>
      </c>
      <c r="AA8" s="12">
        <v>1.1000000000000001</v>
      </c>
      <c r="AB8" s="12" t="s">
        <v>430</v>
      </c>
      <c r="AC8" s="12">
        <v>1.3</v>
      </c>
      <c r="AD8" s="12">
        <v>-0.2</v>
      </c>
      <c r="AE8" s="12"/>
      <c r="AF8" s="11" t="s">
        <v>433</v>
      </c>
      <c r="AG8" s="11" t="s">
        <v>432</v>
      </c>
      <c r="AH8" s="11" t="s">
        <v>123</v>
      </c>
      <c r="AI8" s="8" t="s">
        <v>171</v>
      </c>
      <c r="AJ8" s="8" t="s">
        <v>327</v>
      </c>
      <c r="AK8" s="31" t="s">
        <v>328</v>
      </c>
    </row>
    <row r="9" spans="1:37" s="5" customFormat="1">
      <c r="A9" s="6">
        <v>44206</v>
      </c>
      <c r="B9" s="25" t="s">
        <v>139</v>
      </c>
      <c r="C9" s="8" t="s">
        <v>131</v>
      </c>
      <c r="D9" s="9">
        <v>8.0636574074074083E-2</v>
      </c>
      <c r="E9" s="32" t="s">
        <v>325</v>
      </c>
      <c r="F9" s="10">
        <v>13</v>
      </c>
      <c r="G9" s="10">
        <v>11.8</v>
      </c>
      <c r="H9" s="10">
        <v>14.6</v>
      </c>
      <c r="I9" s="10">
        <v>13.3</v>
      </c>
      <c r="J9" s="10">
        <v>13.1</v>
      </c>
      <c r="K9" s="10">
        <v>13.4</v>
      </c>
      <c r="L9" s="10">
        <v>13.1</v>
      </c>
      <c r="M9" s="10">
        <v>12.3</v>
      </c>
      <c r="N9" s="10">
        <v>12.1</v>
      </c>
      <c r="O9" s="27">
        <f t="shared" si="0"/>
        <v>39.4</v>
      </c>
      <c r="P9" s="27">
        <f t="shared" si="1"/>
        <v>39.799999999999997</v>
      </c>
      <c r="Q9" s="27">
        <f t="shared" si="2"/>
        <v>37.5</v>
      </c>
      <c r="R9" s="28">
        <f t="shared" si="3"/>
        <v>65.8</v>
      </c>
      <c r="S9" s="11" t="s">
        <v>125</v>
      </c>
      <c r="T9" s="11" t="s">
        <v>132</v>
      </c>
      <c r="U9" s="13" t="s">
        <v>190</v>
      </c>
      <c r="V9" s="13" t="s">
        <v>278</v>
      </c>
      <c r="W9" s="13" t="s">
        <v>326</v>
      </c>
      <c r="X9" s="12">
        <v>2</v>
      </c>
      <c r="Y9" s="12">
        <v>3.1</v>
      </c>
      <c r="Z9" s="11" t="s">
        <v>314</v>
      </c>
      <c r="AA9" s="12">
        <v>1.2</v>
      </c>
      <c r="AB9" s="12">
        <v>-0.6</v>
      </c>
      <c r="AC9" s="12">
        <v>0.8</v>
      </c>
      <c r="AD9" s="12">
        <v>-0.2</v>
      </c>
      <c r="AE9" s="12"/>
      <c r="AF9" s="11" t="s">
        <v>434</v>
      </c>
      <c r="AG9" s="11" t="s">
        <v>432</v>
      </c>
      <c r="AH9" s="11" t="s">
        <v>123</v>
      </c>
      <c r="AI9" s="8" t="s">
        <v>171</v>
      </c>
      <c r="AJ9" s="8" t="s">
        <v>420</v>
      </c>
      <c r="AK9" s="31" t="s">
        <v>421</v>
      </c>
    </row>
    <row r="10" spans="1:37" s="5" customFormat="1">
      <c r="A10" s="6">
        <v>44206</v>
      </c>
      <c r="B10" s="34" t="s">
        <v>129</v>
      </c>
      <c r="C10" s="8" t="s">
        <v>131</v>
      </c>
      <c r="D10" s="9">
        <v>7.9201388888888891E-2</v>
      </c>
      <c r="E10" s="32" t="s">
        <v>344</v>
      </c>
      <c r="F10" s="10">
        <v>13.1</v>
      </c>
      <c r="G10" s="10">
        <v>12.1</v>
      </c>
      <c r="H10" s="10">
        <v>13.6</v>
      </c>
      <c r="I10" s="10">
        <v>12.5</v>
      </c>
      <c r="J10" s="10">
        <v>12.6</v>
      </c>
      <c r="K10" s="10">
        <v>12.9</v>
      </c>
      <c r="L10" s="10">
        <v>12.7</v>
      </c>
      <c r="M10" s="10">
        <v>12.1</v>
      </c>
      <c r="N10" s="10">
        <v>12.7</v>
      </c>
      <c r="O10" s="27">
        <f t="shared" si="0"/>
        <v>38.799999999999997</v>
      </c>
      <c r="P10" s="27">
        <f t="shared" si="1"/>
        <v>38</v>
      </c>
      <c r="Q10" s="27">
        <f t="shared" si="2"/>
        <v>37.5</v>
      </c>
      <c r="R10" s="28">
        <f t="shared" si="3"/>
        <v>63.9</v>
      </c>
      <c r="S10" s="11" t="s">
        <v>125</v>
      </c>
      <c r="T10" s="11" t="s">
        <v>178</v>
      </c>
      <c r="U10" s="13" t="s">
        <v>158</v>
      </c>
      <c r="V10" s="13" t="s">
        <v>358</v>
      </c>
      <c r="W10" s="13" t="s">
        <v>158</v>
      </c>
      <c r="X10" s="12">
        <v>2</v>
      </c>
      <c r="Y10" s="12">
        <v>3.1</v>
      </c>
      <c r="Z10" s="11" t="s">
        <v>314</v>
      </c>
      <c r="AA10" s="12">
        <v>1.5</v>
      </c>
      <c r="AB10" s="12" t="s">
        <v>430</v>
      </c>
      <c r="AC10" s="12">
        <v>1.7</v>
      </c>
      <c r="AD10" s="12">
        <v>-0.2</v>
      </c>
      <c r="AE10" s="12"/>
      <c r="AF10" s="11" t="s">
        <v>433</v>
      </c>
      <c r="AG10" s="11" t="s">
        <v>434</v>
      </c>
      <c r="AH10" s="11" t="s">
        <v>155</v>
      </c>
      <c r="AI10" s="8" t="s">
        <v>171</v>
      </c>
      <c r="AJ10" s="8" t="s">
        <v>415</v>
      </c>
      <c r="AK10" s="31" t="s">
        <v>414</v>
      </c>
    </row>
    <row r="11" spans="1:37" s="5" customFormat="1">
      <c r="A11" s="6">
        <v>44207</v>
      </c>
      <c r="B11" s="34" t="s">
        <v>127</v>
      </c>
      <c r="C11" s="8" t="s">
        <v>131</v>
      </c>
      <c r="D11" s="9">
        <v>8.0555555555555561E-2</v>
      </c>
      <c r="E11" s="32" t="s">
        <v>361</v>
      </c>
      <c r="F11" s="10">
        <v>13</v>
      </c>
      <c r="G11" s="10">
        <v>10.6</v>
      </c>
      <c r="H11" s="10">
        <v>13.3</v>
      </c>
      <c r="I11" s="10">
        <v>13.6</v>
      </c>
      <c r="J11" s="10">
        <v>12.6</v>
      </c>
      <c r="K11" s="10">
        <v>13.1</v>
      </c>
      <c r="L11" s="10">
        <v>13.5</v>
      </c>
      <c r="M11" s="10">
        <v>13.5</v>
      </c>
      <c r="N11" s="10">
        <v>12.8</v>
      </c>
      <c r="O11" s="27">
        <f t="shared" si="0"/>
        <v>36.900000000000006</v>
      </c>
      <c r="P11" s="27">
        <f t="shared" si="1"/>
        <v>39.299999999999997</v>
      </c>
      <c r="Q11" s="27">
        <f t="shared" si="2"/>
        <v>39.799999999999997</v>
      </c>
      <c r="R11" s="28">
        <f t="shared" si="3"/>
        <v>63.100000000000009</v>
      </c>
      <c r="S11" s="11" t="s">
        <v>166</v>
      </c>
      <c r="T11" s="11" t="s">
        <v>167</v>
      </c>
      <c r="U11" s="13" t="s">
        <v>362</v>
      </c>
      <c r="V11" s="13" t="s">
        <v>200</v>
      </c>
      <c r="W11" s="13" t="s">
        <v>326</v>
      </c>
      <c r="X11" s="12">
        <v>2</v>
      </c>
      <c r="Y11" s="12">
        <v>3</v>
      </c>
      <c r="Z11" s="11" t="s">
        <v>314</v>
      </c>
      <c r="AA11" s="12">
        <v>0.8</v>
      </c>
      <c r="AB11" s="12" t="s">
        <v>430</v>
      </c>
      <c r="AC11" s="12">
        <v>1</v>
      </c>
      <c r="AD11" s="12">
        <v>-0.2</v>
      </c>
      <c r="AE11" s="12"/>
      <c r="AF11" s="11" t="s">
        <v>433</v>
      </c>
      <c r="AG11" s="11" t="s">
        <v>434</v>
      </c>
      <c r="AH11" s="11" t="s">
        <v>155</v>
      </c>
      <c r="AI11" s="8" t="s">
        <v>171</v>
      </c>
      <c r="AJ11" s="8" t="s">
        <v>410</v>
      </c>
      <c r="AK11" s="31" t="s">
        <v>411</v>
      </c>
    </row>
    <row r="12" spans="1:37" s="5" customFormat="1">
      <c r="A12" s="6">
        <v>44207</v>
      </c>
      <c r="B12" s="25" t="s">
        <v>127</v>
      </c>
      <c r="C12" s="8" t="s">
        <v>131</v>
      </c>
      <c r="D12" s="9">
        <v>7.9201388888888891E-2</v>
      </c>
      <c r="E12" s="32" t="s">
        <v>364</v>
      </c>
      <c r="F12" s="10">
        <v>13.1</v>
      </c>
      <c r="G12" s="10">
        <v>11.3</v>
      </c>
      <c r="H12" s="10">
        <v>13.4</v>
      </c>
      <c r="I12" s="10">
        <v>12.5</v>
      </c>
      <c r="J12" s="10">
        <v>12</v>
      </c>
      <c r="K12" s="10">
        <v>12.5</v>
      </c>
      <c r="L12" s="10">
        <v>13</v>
      </c>
      <c r="M12" s="10">
        <v>13.1</v>
      </c>
      <c r="N12" s="10">
        <v>13.4</v>
      </c>
      <c r="O12" s="27">
        <f t="shared" si="0"/>
        <v>37.799999999999997</v>
      </c>
      <c r="P12" s="27">
        <f t="shared" si="1"/>
        <v>37</v>
      </c>
      <c r="Q12" s="27">
        <f t="shared" si="2"/>
        <v>39.5</v>
      </c>
      <c r="R12" s="28">
        <f t="shared" si="3"/>
        <v>62.3</v>
      </c>
      <c r="S12" s="11" t="s">
        <v>177</v>
      </c>
      <c r="T12" s="11" t="s">
        <v>167</v>
      </c>
      <c r="U12" s="13" t="s">
        <v>365</v>
      </c>
      <c r="V12" s="13" t="s">
        <v>366</v>
      </c>
      <c r="W12" s="13" t="s">
        <v>257</v>
      </c>
      <c r="X12" s="12">
        <v>2</v>
      </c>
      <c r="Y12" s="12">
        <v>3</v>
      </c>
      <c r="Z12" s="11" t="s">
        <v>314</v>
      </c>
      <c r="AA12" s="12">
        <v>-0.9</v>
      </c>
      <c r="AB12" s="12" t="s">
        <v>430</v>
      </c>
      <c r="AC12" s="12">
        <v>-0.7</v>
      </c>
      <c r="AD12" s="12">
        <v>-0.2</v>
      </c>
      <c r="AE12" s="12"/>
      <c r="AF12" s="11" t="s">
        <v>431</v>
      </c>
      <c r="AG12" s="11" t="s">
        <v>434</v>
      </c>
      <c r="AH12" s="11" t="s">
        <v>155</v>
      </c>
      <c r="AI12" s="8" t="s">
        <v>171</v>
      </c>
      <c r="AJ12" s="8" t="s">
        <v>406</v>
      </c>
      <c r="AK12" s="31" t="s">
        <v>407</v>
      </c>
    </row>
    <row r="13" spans="1:37" s="5" customFormat="1">
      <c r="A13" s="6">
        <v>44207</v>
      </c>
      <c r="B13" s="25" t="s">
        <v>248</v>
      </c>
      <c r="C13" s="8" t="s">
        <v>131</v>
      </c>
      <c r="D13" s="9">
        <v>8.1956018518518511E-2</v>
      </c>
      <c r="E13" s="32" t="s">
        <v>368</v>
      </c>
      <c r="F13" s="10">
        <v>13.8</v>
      </c>
      <c r="G13" s="10">
        <v>12.7</v>
      </c>
      <c r="H13" s="10">
        <v>14.5</v>
      </c>
      <c r="I13" s="10">
        <v>13.4</v>
      </c>
      <c r="J13" s="10">
        <v>12.7</v>
      </c>
      <c r="K13" s="10">
        <v>13.1</v>
      </c>
      <c r="L13" s="10">
        <v>13</v>
      </c>
      <c r="M13" s="10">
        <v>12.6</v>
      </c>
      <c r="N13" s="10">
        <v>12.3</v>
      </c>
      <c r="O13" s="27">
        <f t="shared" si="0"/>
        <v>41</v>
      </c>
      <c r="P13" s="27">
        <f t="shared" si="1"/>
        <v>39.200000000000003</v>
      </c>
      <c r="Q13" s="27">
        <f t="shared" si="2"/>
        <v>37.900000000000006</v>
      </c>
      <c r="R13" s="28">
        <f t="shared" si="3"/>
        <v>67.099999999999994</v>
      </c>
      <c r="S13" s="11" t="s">
        <v>192</v>
      </c>
      <c r="T13" s="11" t="s">
        <v>367</v>
      </c>
      <c r="U13" s="13" t="s">
        <v>316</v>
      </c>
      <c r="V13" s="13" t="s">
        <v>280</v>
      </c>
      <c r="W13" s="13" t="s">
        <v>196</v>
      </c>
      <c r="X13" s="12">
        <v>2</v>
      </c>
      <c r="Y13" s="12">
        <v>3</v>
      </c>
      <c r="Z13" s="11" t="s">
        <v>314</v>
      </c>
      <c r="AA13" s="12">
        <v>2.6</v>
      </c>
      <c r="AB13" s="12">
        <v>-0.8</v>
      </c>
      <c r="AC13" s="12">
        <v>2</v>
      </c>
      <c r="AD13" s="12">
        <v>-0.2</v>
      </c>
      <c r="AE13" s="12"/>
      <c r="AF13" s="11" t="s">
        <v>436</v>
      </c>
      <c r="AG13" s="11" t="s">
        <v>432</v>
      </c>
      <c r="AH13" s="11" t="s">
        <v>155</v>
      </c>
      <c r="AI13" s="8" t="s">
        <v>171</v>
      </c>
      <c r="AJ13" s="8" t="s">
        <v>404</v>
      </c>
      <c r="AK13" s="31" t="s">
        <v>405</v>
      </c>
    </row>
    <row r="14" spans="1:37" s="5" customFormat="1">
      <c r="A14" s="6">
        <v>44207</v>
      </c>
      <c r="B14" s="25" t="s">
        <v>126</v>
      </c>
      <c r="C14" s="8" t="s">
        <v>131</v>
      </c>
      <c r="D14" s="9">
        <v>7.8553240740740743E-2</v>
      </c>
      <c r="E14" s="32" t="s">
        <v>376</v>
      </c>
      <c r="F14" s="10">
        <v>12.8</v>
      </c>
      <c r="G14" s="10">
        <v>10.9</v>
      </c>
      <c r="H14" s="10">
        <v>13.2</v>
      </c>
      <c r="I14" s="10">
        <v>13</v>
      </c>
      <c r="J14" s="10">
        <v>12.3</v>
      </c>
      <c r="K14" s="10">
        <v>12.5</v>
      </c>
      <c r="L14" s="10">
        <v>12.5</v>
      </c>
      <c r="M14" s="10">
        <v>12.9</v>
      </c>
      <c r="N14" s="10">
        <v>13.6</v>
      </c>
      <c r="O14" s="27">
        <f t="shared" si="0"/>
        <v>36.900000000000006</v>
      </c>
      <c r="P14" s="27">
        <f t="shared" si="1"/>
        <v>37.799999999999997</v>
      </c>
      <c r="Q14" s="27">
        <f t="shared" si="2"/>
        <v>39</v>
      </c>
      <c r="R14" s="28">
        <f t="shared" si="3"/>
        <v>62.2</v>
      </c>
      <c r="S14" s="11" t="s">
        <v>166</v>
      </c>
      <c r="T14" s="11" t="s">
        <v>167</v>
      </c>
      <c r="U14" s="13" t="s">
        <v>236</v>
      </c>
      <c r="V14" s="13" t="s">
        <v>377</v>
      </c>
      <c r="W14" s="13" t="s">
        <v>301</v>
      </c>
      <c r="X14" s="12">
        <v>2</v>
      </c>
      <c r="Y14" s="12">
        <v>3</v>
      </c>
      <c r="Z14" s="11" t="s">
        <v>314</v>
      </c>
      <c r="AA14" s="12">
        <v>0.1</v>
      </c>
      <c r="AB14" s="12" t="s">
        <v>430</v>
      </c>
      <c r="AC14" s="12">
        <v>0.3</v>
      </c>
      <c r="AD14" s="12">
        <v>-0.2</v>
      </c>
      <c r="AE14" s="12"/>
      <c r="AF14" s="11" t="s">
        <v>432</v>
      </c>
      <c r="AG14" s="11" t="s">
        <v>432</v>
      </c>
      <c r="AH14" s="11" t="s">
        <v>123</v>
      </c>
      <c r="AI14" s="8" t="s">
        <v>171</v>
      </c>
      <c r="AJ14" s="8" t="s">
        <v>399</v>
      </c>
      <c r="AK14" s="31" t="s">
        <v>398</v>
      </c>
    </row>
    <row r="15" spans="1:37" s="5" customFormat="1">
      <c r="A15" s="6">
        <v>44212</v>
      </c>
      <c r="B15" s="34" t="s">
        <v>127</v>
      </c>
      <c r="C15" s="8" t="s">
        <v>131</v>
      </c>
      <c r="D15" s="9">
        <v>7.9942129629629641E-2</v>
      </c>
      <c r="E15" s="32" t="s">
        <v>448</v>
      </c>
      <c r="F15" s="10">
        <v>13.3</v>
      </c>
      <c r="G15" s="10">
        <v>11.3</v>
      </c>
      <c r="H15" s="10">
        <v>13.5</v>
      </c>
      <c r="I15" s="10">
        <v>13.3</v>
      </c>
      <c r="J15" s="10">
        <v>12.7</v>
      </c>
      <c r="K15" s="10">
        <v>13.2</v>
      </c>
      <c r="L15" s="10">
        <v>13.2</v>
      </c>
      <c r="M15" s="10">
        <v>12.4</v>
      </c>
      <c r="N15" s="10">
        <v>12.8</v>
      </c>
      <c r="O15" s="27">
        <f t="shared" ref="O15:O20" si="4">SUM(F15:H15)</f>
        <v>38.1</v>
      </c>
      <c r="P15" s="27">
        <f t="shared" ref="P15:P20" si="5">SUM(I15:K15)</f>
        <v>39.200000000000003</v>
      </c>
      <c r="Q15" s="27">
        <f t="shared" ref="Q15:Q20" si="6">SUM(L15:N15)</f>
        <v>38.400000000000006</v>
      </c>
      <c r="R15" s="28">
        <f t="shared" ref="R15:R20" si="7">SUM(F15:J15)</f>
        <v>64.100000000000009</v>
      </c>
      <c r="S15" s="11" t="s">
        <v>166</v>
      </c>
      <c r="T15" s="11" t="s">
        <v>178</v>
      </c>
      <c r="U15" s="13" t="s">
        <v>236</v>
      </c>
      <c r="V15" s="13" t="s">
        <v>181</v>
      </c>
      <c r="W15" s="13" t="s">
        <v>347</v>
      </c>
      <c r="X15" s="12">
        <v>2.4</v>
      </c>
      <c r="Y15" s="12">
        <v>2.8</v>
      </c>
      <c r="Z15" s="11" t="s">
        <v>314</v>
      </c>
      <c r="AA15" s="12">
        <v>0.5</v>
      </c>
      <c r="AB15" s="12" t="s">
        <v>430</v>
      </c>
      <c r="AC15" s="12">
        <v>0.8</v>
      </c>
      <c r="AD15" s="12">
        <v>-0.3</v>
      </c>
      <c r="AE15" s="12"/>
      <c r="AF15" s="11" t="s">
        <v>434</v>
      </c>
      <c r="AG15" s="11" t="s">
        <v>433</v>
      </c>
      <c r="AH15" s="11" t="s">
        <v>443</v>
      </c>
      <c r="AI15" s="8"/>
      <c r="AJ15" s="8" t="s">
        <v>523</v>
      </c>
      <c r="AK15" s="31" t="s">
        <v>524</v>
      </c>
    </row>
    <row r="16" spans="1:37" s="5" customFormat="1">
      <c r="A16" s="6">
        <v>44212</v>
      </c>
      <c r="B16" s="25" t="s">
        <v>127</v>
      </c>
      <c r="C16" s="8" t="s">
        <v>131</v>
      </c>
      <c r="D16" s="9">
        <v>7.9270833333333332E-2</v>
      </c>
      <c r="E16" s="32" t="s">
        <v>453</v>
      </c>
      <c r="F16" s="10">
        <v>13.1</v>
      </c>
      <c r="G16" s="10">
        <v>11.2</v>
      </c>
      <c r="H16" s="10">
        <v>12.8</v>
      </c>
      <c r="I16" s="10">
        <v>13.2</v>
      </c>
      <c r="J16" s="10">
        <v>12.9</v>
      </c>
      <c r="K16" s="10">
        <v>13</v>
      </c>
      <c r="L16" s="10">
        <v>13.2</v>
      </c>
      <c r="M16" s="10">
        <v>12.8</v>
      </c>
      <c r="N16" s="10">
        <v>12.7</v>
      </c>
      <c r="O16" s="27">
        <f t="shared" si="4"/>
        <v>37.099999999999994</v>
      </c>
      <c r="P16" s="27">
        <f t="shared" si="5"/>
        <v>39.1</v>
      </c>
      <c r="Q16" s="27">
        <f t="shared" si="6"/>
        <v>38.700000000000003</v>
      </c>
      <c r="R16" s="28">
        <f t="shared" si="7"/>
        <v>63.199999999999996</v>
      </c>
      <c r="S16" s="11" t="s">
        <v>166</v>
      </c>
      <c r="T16" s="11" t="s">
        <v>178</v>
      </c>
      <c r="U16" s="13" t="s">
        <v>374</v>
      </c>
      <c r="V16" s="13" t="s">
        <v>454</v>
      </c>
      <c r="W16" s="13" t="s">
        <v>301</v>
      </c>
      <c r="X16" s="12">
        <v>2.4</v>
      </c>
      <c r="Y16" s="12">
        <v>2.8</v>
      </c>
      <c r="Z16" s="11" t="s">
        <v>314</v>
      </c>
      <c r="AA16" s="12">
        <v>-0.3</v>
      </c>
      <c r="AB16" s="12" t="s">
        <v>430</v>
      </c>
      <c r="AC16" s="12" t="s">
        <v>435</v>
      </c>
      <c r="AD16" s="12">
        <v>-0.3</v>
      </c>
      <c r="AE16" s="12"/>
      <c r="AF16" s="11" t="s">
        <v>432</v>
      </c>
      <c r="AG16" s="11" t="s">
        <v>434</v>
      </c>
      <c r="AH16" s="11" t="s">
        <v>155</v>
      </c>
      <c r="AI16" s="8"/>
      <c r="AJ16" s="8" t="s">
        <v>527</v>
      </c>
      <c r="AK16" s="31" t="s">
        <v>528</v>
      </c>
    </row>
    <row r="17" spans="1:37" s="5" customFormat="1">
      <c r="A17" s="6">
        <v>44213</v>
      </c>
      <c r="B17" s="25" t="s">
        <v>139</v>
      </c>
      <c r="C17" s="8" t="s">
        <v>131</v>
      </c>
      <c r="D17" s="9">
        <v>8.0648148148148149E-2</v>
      </c>
      <c r="E17" s="32" t="s">
        <v>481</v>
      </c>
      <c r="F17" s="10">
        <v>13.2</v>
      </c>
      <c r="G17" s="10">
        <v>12.1</v>
      </c>
      <c r="H17" s="10">
        <v>13.9</v>
      </c>
      <c r="I17" s="10">
        <v>13.3</v>
      </c>
      <c r="J17" s="10">
        <v>13</v>
      </c>
      <c r="K17" s="10">
        <v>13.2</v>
      </c>
      <c r="L17" s="10">
        <v>13</v>
      </c>
      <c r="M17" s="10">
        <v>12.4</v>
      </c>
      <c r="N17" s="10">
        <v>12.7</v>
      </c>
      <c r="O17" s="27">
        <f t="shared" si="4"/>
        <v>39.199999999999996</v>
      </c>
      <c r="P17" s="27">
        <f t="shared" si="5"/>
        <v>39.5</v>
      </c>
      <c r="Q17" s="27">
        <f t="shared" si="6"/>
        <v>38.099999999999994</v>
      </c>
      <c r="R17" s="28">
        <f t="shared" si="7"/>
        <v>65.5</v>
      </c>
      <c r="S17" s="11" t="s">
        <v>125</v>
      </c>
      <c r="T17" s="11" t="s">
        <v>178</v>
      </c>
      <c r="U17" s="13" t="s">
        <v>482</v>
      </c>
      <c r="V17" s="13" t="s">
        <v>483</v>
      </c>
      <c r="W17" s="13" t="s">
        <v>484</v>
      </c>
      <c r="X17" s="12">
        <v>2.4</v>
      </c>
      <c r="Y17" s="12">
        <v>2.9</v>
      </c>
      <c r="Z17" s="11" t="s">
        <v>314</v>
      </c>
      <c r="AA17" s="12">
        <v>1.3</v>
      </c>
      <c r="AB17" s="12" t="s">
        <v>430</v>
      </c>
      <c r="AC17" s="12">
        <v>1.6</v>
      </c>
      <c r="AD17" s="12">
        <v>-0.3</v>
      </c>
      <c r="AE17" s="12"/>
      <c r="AF17" s="11" t="s">
        <v>433</v>
      </c>
      <c r="AG17" s="11" t="s">
        <v>432</v>
      </c>
      <c r="AH17" s="11" t="s">
        <v>155</v>
      </c>
      <c r="AI17" s="8"/>
      <c r="AJ17" s="8" t="s">
        <v>539</v>
      </c>
      <c r="AK17" s="31" t="s">
        <v>540</v>
      </c>
    </row>
    <row r="18" spans="1:37" s="5" customFormat="1">
      <c r="A18" s="6">
        <v>44213</v>
      </c>
      <c r="B18" s="25" t="s">
        <v>126</v>
      </c>
      <c r="C18" s="8" t="s">
        <v>131</v>
      </c>
      <c r="D18" s="9">
        <v>7.8472222222222221E-2</v>
      </c>
      <c r="E18" s="32" t="s">
        <v>486</v>
      </c>
      <c r="F18" s="10">
        <v>13.1</v>
      </c>
      <c r="G18" s="10">
        <v>11.6</v>
      </c>
      <c r="H18" s="10">
        <v>13.3</v>
      </c>
      <c r="I18" s="10">
        <v>12.8</v>
      </c>
      <c r="J18" s="10">
        <v>12.2</v>
      </c>
      <c r="K18" s="10">
        <v>12.4</v>
      </c>
      <c r="L18" s="10">
        <v>12.4</v>
      </c>
      <c r="M18" s="10">
        <v>12.2</v>
      </c>
      <c r="N18" s="10">
        <v>13</v>
      </c>
      <c r="O18" s="27">
        <f t="shared" si="4"/>
        <v>38</v>
      </c>
      <c r="P18" s="27">
        <f t="shared" si="5"/>
        <v>37.4</v>
      </c>
      <c r="Q18" s="27">
        <f t="shared" si="6"/>
        <v>37.6</v>
      </c>
      <c r="R18" s="28">
        <f t="shared" si="7"/>
        <v>63</v>
      </c>
      <c r="S18" s="11" t="s">
        <v>125</v>
      </c>
      <c r="T18" s="11" t="s">
        <v>178</v>
      </c>
      <c r="U18" s="13" t="s">
        <v>292</v>
      </c>
      <c r="V18" s="13" t="s">
        <v>124</v>
      </c>
      <c r="W18" s="13" t="s">
        <v>170</v>
      </c>
      <c r="X18" s="12">
        <v>2.4</v>
      </c>
      <c r="Y18" s="12">
        <v>2.9</v>
      </c>
      <c r="Z18" s="11" t="s">
        <v>314</v>
      </c>
      <c r="AA18" s="12">
        <v>-0.6</v>
      </c>
      <c r="AB18" s="12" t="s">
        <v>430</v>
      </c>
      <c r="AC18" s="12">
        <v>-0.3</v>
      </c>
      <c r="AD18" s="12">
        <v>-0.3</v>
      </c>
      <c r="AE18" s="12"/>
      <c r="AF18" s="11" t="s">
        <v>432</v>
      </c>
      <c r="AG18" s="11" t="s">
        <v>434</v>
      </c>
      <c r="AH18" s="11" t="s">
        <v>155</v>
      </c>
      <c r="AI18" s="8"/>
      <c r="AJ18" s="8" t="s">
        <v>519</v>
      </c>
      <c r="AK18" s="31" t="s">
        <v>520</v>
      </c>
    </row>
    <row r="19" spans="1:37" s="5" customFormat="1">
      <c r="A19" s="6">
        <v>44213</v>
      </c>
      <c r="B19" s="25" t="s">
        <v>129</v>
      </c>
      <c r="C19" s="8" t="s">
        <v>131</v>
      </c>
      <c r="D19" s="9">
        <v>7.784722222222222E-2</v>
      </c>
      <c r="E19" s="32" t="s">
        <v>489</v>
      </c>
      <c r="F19" s="10">
        <v>12.9</v>
      </c>
      <c r="G19" s="10">
        <v>11.6</v>
      </c>
      <c r="H19" s="10">
        <v>13.6</v>
      </c>
      <c r="I19" s="10">
        <v>13</v>
      </c>
      <c r="J19" s="10">
        <v>12.3</v>
      </c>
      <c r="K19" s="10">
        <v>12.1</v>
      </c>
      <c r="L19" s="10">
        <v>12.3</v>
      </c>
      <c r="M19" s="10">
        <v>12.1</v>
      </c>
      <c r="N19" s="10">
        <v>12.7</v>
      </c>
      <c r="O19" s="27">
        <f t="shared" si="4"/>
        <v>38.1</v>
      </c>
      <c r="P19" s="27">
        <f t="shared" si="5"/>
        <v>37.4</v>
      </c>
      <c r="Q19" s="27">
        <f t="shared" si="6"/>
        <v>37.099999999999994</v>
      </c>
      <c r="R19" s="28">
        <f t="shared" si="7"/>
        <v>63.400000000000006</v>
      </c>
      <c r="S19" s="11" t="s">
        <v>125</v>
      </c>
      <c r="T19" s="11" t="s">
        <v>178</v>
      </c>
      <c r="U19" s="13" t="s">
        <v>490</v>
      </c>
      <c r="V19" s="13" t="s">
        <v>280</v>
      </c>
      <c r="W19" s="13" t="s">
        <v>276</v>
      </c>
      <c r="X19" s="12">
        <v>2.4</v>
      </c>
      <c r="Y19" s="12">
        <v>2.9</v>
      </c>
      <c r="Z19" s="11" t="s">
        <v>314</v>
      </c>
      <c r="AA19" s="12">
        <v>-0.2</v>
      </c>
      <c r="AB19" s="12" t="s">
        <v>430</v>
      </c>
      <c r="AC19" s="12">
        <v>0.1</v>
      </c>
      <c r="AD19" s="12">
        <v>-0.3</v>
      </c>
      <c r="AE19" s="12"/>
      <c r="AF19" s="11" t="s">
        <v>432</v>
      </c>
      <c r="AG19" s="11" t="s">
        <v>434</v>
      </c>
      <c r="AH19" s="11" t="s">
        <v>155</v>
      </c>
      <c r="AI19" s="8"/>
      <c r="AJ19" s="8" t="s">
        <v>515</v>
      </c>
      <c r="AK19" s="31" t="s">
        <v>516</v>
      </c>
    </row>
    <row r="20" spans="1:37" s="5" customFormat="1">
      <c r="A20" s="6">
        <v>44213</v>
      </c>
      <c r="B20" s="25" t="s">
        <v>251</v>
      </c>
      <c r="C20" s="8" t="s">
        <v>131</v>
      </c>
      <c r="D20" s="9">
        <v>7.7824074074074087E-2</v>
      </c>
      <c r="E20" s="32" t="s">
        <v>493</v>
      </c>
      <c r="F20" s="10">
        <v>12.9</v>
      </c>
      <c r="G20" s="10">
        <v>11.1</v>
      </c>
      <c r="H20" s="10">
        <v>12.9</v>
      </c>
      <c r="I20" s="10">
        <v>12.5</v>
      </c>
      <c r="J20" s="10">
        <v>12.1</v>
      </c>
      <c r="K20" s="10">
        <v>12.2</v>
      </c>
      <c r="L20" s="10">
        <v>12.6</v>
      </c>
      <c r="M20" s="10">
        <v>12.7</v>
      </c>
      <c r="N20" s="10">
        <v>13.4</v>
      </c>
      <c r="O20" s="27">
        <f t="shared" si="4"/>
        <v>36.9</v>
      </c>
      <c r="P20" s="27">
        <f t="shared" si="5"/>
        <v>36.799999999999997</v>
      </c>
      <c r="Q20" s="27">
        <f t="shared" si="6"/>
        <v>38.699999999999996</v>
      </c>
      <c r="R20" s="28">
        <f t="shared" si="7"/>
        <v>61.5</v>
      </c>
      <c r="S20" s="11" t="s">
        <v>177</v>
      </c>
      <c r="T20" s="11" t="s">
        <v>167</v>
      </c>
      <c r="U20" s="13" t="s">
        <v>494</v>
      </c>
      <c r="V20" s="13" t="s">
        <v>357</v>
      </c>
      <c r="W20" s="13" t="s">
        <v>495</v>
      </c>
      <c r="X20" s="12">
        <v>2.4</v>
      </c>
      <c r="Y20" s="12">
        <v>2.9</v>
      </c>
      <c r="Z20" s="11" t="s">
        <v>314</v>
      </c>
      <c r="AA20" s="12">
        <v>0.4</v>
      </c>
      <c r="AB20" s="12" t="s">
        <v>430</v>
      </c>
      <c r="AC20" s="12">
        <v>0.7</v>
      </c>
      <c r="AD20" s="12">
        <v>-0.3</v>
      </c>
      <c r="AE20" s="12"/>
      <c r="AF20" s="11" t="s">
        <v>434</v>
      </c>
      <c r="AG20" s="11" t="s">
        <v>434</v>
      </c>
      <c r="AH20" s="11" t="s">
        <v>155</v>
      </c>
      <c r="AI20" s="8"/>
      <c r="AJ20" s="8" t="s">
        <v>511</v>
      </c>
      <c r="AK20" s="31" t="s">
        <v>512</v>
      </c>
    </row>
    <row r="21" spans="1:37" s="5" customFormat="1">
      <c r="A21" s="6">
        <v>44219</v>
      </c>
      <c r="B21" s="25" t="s">
        <v>127</v>
      </c>
      <c r="C21" s="8" t="s">
        <v>131</v>
      </c>
      <c r="D21" s="9">
        <v>7.9861111111111105E-2</v>
      </c>
      <c r="E21" s="32" t="s">
        <v>548</v>
      </c>
      <c r="F21" s="10">
        <v>13.2</v>
      </c>
      <c r="G21" s="10">
        <v>11.5</v>
      </c>
      <c r="H21" s="10">
        <v>13.5</v>
      </c>
      <c r="I21" s="10">
        <v>13.1</v>
      </c>
      <c r="J21" s="10">
        <v>12.4</v>
      </c>
      <c r="K21" s="10">
        <v>12.7</v>
      </c>
      <c r="L21" s="10">
        <v>13.2</v>
      </c>
      <c r="M21" s="10">
        <v>12.6</v>
      </c>
      <c r="N21" s="10">
        <v>12.8</v>
      </c>
      <c r="O21" s="27">
        <f>SUM(F21:H21)</f>
        <v>38.200000000000003</v>
      </c>
      <c r="P21" s="27">
        <f>SUM(I21:K21)</f>
        <v>38.200000000000003</v>
      </c>
      <c r="Q21" s="27">
        <f>SUM(L21:N21)</f>
        <v>38.599999999999994</v>
      </c>
      <c r="R21" s="28">
        <f>SUM(F21:J21)</f>
        <v>63.7</v>
      </c>
      <c r="S21" s="11" t="s">
        <v>166</v>
      </c>
      <c r="T21" s="11" t="s">
        <v>178</v>
      </c>
      <c r="U21" s="13" t="s">
        <v>196</v>
      </c>
      <c r="V21" s="13" t="s">
        <v>366</v>
      </c>
      <c r="W21" s="13" t="s">
        <v>236</v>
      </c>
      <c r="X21" s="12">
        <v>2.1</v>
      </c>
      <c r="Y21" s="12">
        <v>2.2999999999999998</v>
      </c>
      <c r="Z21" s="11" t="s">
        <v>155</v>
      </c>
      <c r="AA21" s="12">
        <v>-0.2</v>
      </c>
      <c r="AB21" s="12" t="s">
        <v>430</v>
      </c>
      <c r="AC21" s="12">
        <v>0.3</v>
      </c>
      <c r="AD21" s="12">
        <v>-0.5</v>
      </c>
      <c r="AE21" s="12"/>
      <c r="AF21" s="11" t="s">
        <v>432</v>
      </c>
      <c r="AG21" s="11" t="s">
        <v>434</v>
      </c>
      <c r="AH21" s="11" t="s">
        <v>155</v>
      </c>
      <c r="AI21" s="8"/>
      <c r="AJ21" s="8" t="s">
        <v>628</v>
      </c>
      <c r="AK21" s="31" t="s">
        <v>629</v>
      </c>
    </row>
    <row r="22" spans="1:37" s="5" customFormat="1">
      <c r="A22" s="6">
        <v>44219</v>
      </c>
      <c r="B22" s="34" t="s">
        <v>139</v>
      </c>
      <c r="C22" s="8" t="s">
        <v>546</v>
      </c>
      <c r="D22" s="9">
        <v>8.0601851851851855E-2</v>
      </c>
      <c r="E22" s="32" t="s">
        <v>551</v>
      </c>
      <c r="F22" s="10">
        <v>13.2</v>
      </c>
      <c r="G22" s="10">
        <v>11.7</v>
      </c>
      <c r="H22" s="10">
        <v>13.9</v>
      </c>
      <c r="I22" s="10">
        <v>13.3</v>
      </c>
      <c r="J22" s="10">
        <v>12.8</v>
      </c>
      <c r="K22" s="10">
        <v>13</v>
      </c>
      <c r="L22" s="10">
        <v>13.3</v>
      </c>
      <c r="M22" s="10">
        <v>12.3</v>
      </c>
      <c r="N22" s="10">
        <v>12.9</v>
      </c>
      <c r="O22" s="27">
        <f>SUM(F22:H22)</f>
        <v>38.799999999999997</v>
      </c>
      <c r="P22" s="27">
        <f>SUM(I22:K22)</f>
        <v>39.1</v>
      </c>
      <c r="Q22" s="27">
        <f>SUM(L22:N22)</f>
        <v>38.5</v>
      </c>
      <c r="R22" s="28">
        <f>SUM(F22:J22)</f>
        <v>64.899999999999991</v>
      </c>
      <c r="S22" s="11" t="s">
        <v>166</v>
      </c>
      <c r="T22" s="11" t="s">
        <v>178</v>
      </c>
      <c r="U22" s="13" t="s">
        <v>544</v>
      </c>
      <c r="V22" s="13" t="s">
        <v>316</v>
      </c>
      <c r="W22" s="13" t="s">
        <v>196</v>
      </c>
      <c r="X22" s="12">
        <v>2.1</v>
      </c>
      <c r="Y22" s="12">
        <v>2.2999999999999998</v>
      </c>
      <c r="Z22" s="11" t="s">
        <v>155</v>
      </c>
      <c r="AA22" s="12">
        <v>0.9</v>
      </c>
      <c r="AB22" s="12">
        <v>-0.2</v>
      </c>
      <c r="AC22" s="12">
        <v>1.4</v>
      </c>
      <c r="AD22" s="12">
        <v>-0.7</v>
      </c>
      <c r="AE22" s="12"/>
      <c r="AF22" s="11" t="s">
        <v>433</v>
      </c>
      <c r="AG22" s="11" t="s">
        <v>432</v>
      </c>
      <c r="AH22" s="11" t="s">
        <v>155</v>
      </c>
      <c r="AI22" s="8"/>
      <c r="AJ22" s="8" t="s">
        <v>636</v>
      </c>
      <c r="AK22" s="31" t="s">
        <v>637</v>
      </c>
    </row>
    <row r="23" spans="1:37" s="5" customFormat="1">
      <c r="A23" s="6">
        <v>44220</v>
      </c>
      <c r="B23" s="25" t="s">
        <v>133</v>
      </c>
      <c r="C23" s="8" t="s">
        <v>577</v>
      </c>
      <c r="D23" s="9">
        <v>7.7118055555555551E-2</v>
      </c>
      <c r="E23" s="32" t="s">
        <v>586</v>
      </c>
      <c r="F23" s="10">
        <v>12.8</v>
      </c>
      <c r="G23" s="10">
        <v>11.1</v>
      </c>
      <c r="H23" s="10">
        <v>12.7</v>
      </c>
      <c r="I23" s="10">
        <v>12.1</v>
      </c>
      <c r="J23" s="10">
        <v>12</v>
      </c>
      <c r="K23" s="10">
        <v>12.3</v>
      </c>
      <c r="L23" s="10">
        <v>13</v>
      </c>
      <c r="M23" s="10">
        <v>12.5</v>
      </c>
      <c r="N23" s="10">
        <v>12.8</v>
      </c>
      <c r="O23" s="27">
        <f>SUM(F23:H23)</f>
        <v>36.599999999999994</v>
      </c>
      <c r="P23" s="27">
        <f>SUM(I23:K23)</f>
        <v>36.400000000000006</v>
      </c>
      <c r="Q23" s="27">
        <f>SUM(L23:N23)</f>
        <v>38.299999999999997</v>
      </c>
      <c r="R23" s="28">
        <f>SUM(F23:J23)</f>
        <v>60.699999999999996</v>
      </c>
      <c r="S23" s="11" t="s">
        <v>177</v>
      </c>
      <c r="T23" s="11" t="s">
        <v>167</v>
      </c>
      <c r="U23" s="13" t="s">
        <v>472</v>
      </c>
      <c r="V23" s="13" t="s">
        <v>587</v>
      </c>
      <c r="W23" s="13" t="s">
        <v>362</v>
      </c>
      <c r="X23" s="12">
        <v>14.4</v>
      </c>
      <c r="Y23" s="12">
        <v>15</v>
      </c>
      <c r="Z23" s="11" t="s">
        <v>121</v>
      </c>
      <c r="AA23" s="12">
        <v>-3</v>
      </c>
      <c r="AB23" s="12" t="s">
        <v>430</v>
      </c>
      <c r="AC23" s="12">
        <v>-0.3</v>
      </c>
      <c r="AD23" s="12">
        <v>-2.7</v>
      </c>
      <c r="AE23" s="12"/>
      <c r="AF23" s="11" t="s">
        <v>432</v>
      </c>
      <c r="AG23" s="11" t="s">
        <v>434</v>
      </c>
      <c r="AH23" s="11" t="s">
        <v>123</v>
      </c>
      <c r="AI23" s="8" t="s">
        <v>329</v>
      </c>
      <c r="AJ23" s="8" t="s">
        <v>626</v>
      </c>
      <c r="AK23" s="31" t="s">
        <v>627</v>
      </c>
    </row>
    <row r="24" spans="1:37" s="5" customFormat="1">
      <c r="A24" s="6">
        <v>44220</v>
      </c>
      <c r="B24" s="25" t="s">
        <v>126</v>
      </c>
      <c r="C24" s="8" t="s">
        <v>593</v>
      </c>
      <c r="D24" s="9">
        <v>7.7175925925925926E-2</v>
      </c>
      <c r="E24" s="32" t="s">
        <v>592</v>
      </c>
      <c r="F24" s="10">
        <v>12.6</v>
      </c>
      <c r="G24" s="10">
        <v>11.1</v>
      </c>
      <c r="H24" s="10">
        <v>12.6</v>
      </c>
      <c r="I24" s="10">
        <v>12.3</v>
      </c>
      <c r="J24" s="10">
        <v>12.3</v>
      </c>
      <c r="K24" s="10">
        <v>12.6</v>
      </c>
      <c r="L24" s="10">
        <v>13.1</v>
      </c>
      <c r="M24" s="10">
        <v>12.1</v>
      </c>
      <c r="N24" s="10">
        <v>13.1</v>
      </c>
      <c r="O24" s="27">
        <f>SUM(F24:H24)</f>
        <v>36.299999999999997</v>
      </c>
      <c r="P24" s="27">
        <f>SUM(I24:K24)</f>
        <v>37.200000000000003</v>
      </c>
      <c r="Q24" s="27">
        <f>SUM(L24:N24)</f>
        <v>38.299999999999997</v>
      </c>
      <c r="R24" s="28">
        <f>SUM(F24:J24)</f>
        <v>60.899999999999991</v>
      </c>
      <c r="S24" s="11" t="s">
        <v>177</v>
      </c>
      <c r="T24" s="11" t="s">
        <v>167</v>
      </c>
      <c r="U24" s="13" t="s">
        <v>594</v>
      </c>
      <c r="V24" s="13" t="s">
        <v>191</v>
      </c>
      <c r="W24" s="13" t="s">
        <v>587</v>
      </c>
      <c r="X24" s="12">
        <v>14.4</v>
      </c>
      <c r="Y24" s="12">
        <v>15</v>
      </c>
      <c r="Z24" s="11" t="s">
        <v>121</v>
      </c>
      <c r="AA24" s="12">
        <v>-1.8</v>
      </c>
      <c r="AB24" s="12" t="s">
        <v>430</v>
      </c>
      <c r="AC24" s="12">
        <v>0.6</v>
      </c>
      <c r="AD24" s="12">
        <v>-2.4</v>
      </c>
      <c r="AE24" s="12"/>
      <c r="AF24" s="11" t="s">
        <v>434</v>
      </c>
      <c r="AG24" s="11" t="s">
        <v>432</v>
      </c>
      <c r="AH24" s="11" t="s">
        <v>123</v>
      </c>
      <c r="AI24" s="8" t="s">
        <v>329</v>
      </c>
      <c r="AJ24" s="8" t="s">
        <v>616</v>
      </c>
      <c r="AK24" s="31" t="s">
        <v>617</v>
      </c>
    </row>
    <row r="25" spans="1:37" s="5" customFormat="1">
      <c r="A25" s="6">
        <v>44220</v>
      </c>
      <c r="B25" s="25" t="s">
        <v>134</v>
      </c>
      <c r="C25" s="8" t="s">
        <v>577</v>
      </c>
      <c r="D25" s="9">
        <v>7.5717592592592586E-2</v>
      </c>
      <c r="E25" s="33" t="s">
        <v>601</v>
      </c>
      <c r="F25" s="10">
        <v>12.7</v>
      </c>
      <c r="G25" s="10">
        <v>10.9</v>
      </c>
      <c r="H25" s="10">
        <v>11.8</v>
      </c>
      <c r="I25" s="10">
        <v>12.2</v>
      </c>
      <c r="J25" s="10">
        <v>11.7</v>
      </c>
      <c r="K25" s="10">
        <v>12.1</v>
      </c>
      <c r="L25" s="10">
        <v>12.7</v>
      </c>
      <c r="M25" s="10">
        <v>12.2</v>
      </c>
      <c r="N25" s="10">
        <v>12.9</v>
      </c>
      <c r="O25" s="27">
        <f>SUM(F25:H25)</f>
        <v>35.400000000000006</v>
      </c>
      <c r="P25" s="27">
        <f>SUM(I25:K25)</f>
        <v>36</v>
      </c>
      <c r="Q25" s="27">
        <f>SUM(L25:N25)</f>
        <v>37.799999999999997</v>
      </c>
      <c r="R25" s="28">
        <f>SUM(F25:J25)</f>
        <v>59.300000000000011</v>
      </c>
      <c r="S25" s="11" t="s">
        <v>177</v>
      </c>
      <c r="T25" s="11" t="s">
        <v>167</v>
      </c>
      <c r="U25" s="13" t="s">
        <v>545</v>
      </c>
      <c r="V25" s="13" t="s">
        <v>544</v>
      </c>
      <c r="W25" s="13" t="s">
        <v>587</v>
      </c>
      <c r="X25" s="12">
        <v>14.4</v>
      </c>
      <c r="Y25" s="12">
        <v>15</v>
      </c>
      <c r="Z25" s="11" t="s">
        <v>121</v>
      </c>
      <c r="AA25" s="12">
        <v>-2</v>
      </c>
      <c r="AB25" s="12" t="s">
        <v>430</v>
      </c>
      <c r="AC25" s="12">
        <v>0.1</v>
      </c>
      <c r="AD25" s="12">
        <v>-2.1</v>
      </c>
      <c r="AE25" s="12" t="s">
        <v>437</v>
      </c>
      <c r="AF25" s="11" t="s">
        <v>432</v>
      </c>
      <c r="AG25" s="11" t="s">
        <v>432</v>
      </c>
      <c r="AH25" s="11" t="s">
        <v>155</v>
      </c>
      <c r="AI25" s="8" t="s">
        <v>329</v>
      </c>
      <c r="AJ25" s="8"/>
      <c r="AK25" s="31"/>
    </row>
    <row r="26" spans="1:37" s="5" customFormat="1">
      <c r="A26" s="6">
        <v>44226</v>
      </c>
      <c r="B26" s="25" t="s">
        <v>127</v>
      </c>
      <c r="C26" s="8" t="s">
        <v>543</v>
      </c>
      <c r="D26" s="9">
        <v>7.9178240740740743E-2</v>
      </c>
      <c r="E26" s="33" t="s">
        <v>644</v>
      </c>
      <c r="F26" s="10">
        <v>12.9</v>
      </c>
      <c r="G26" s="10">
        <v>11.8</v>
      </c>
      <c r="H26" s="10">
        <v>13.6</v>
      </c>
      <c r="I26" s="10">
        <v>13.2</v>
      </c>
      <c r="J26" s="10">
        <v>12.2</v>
      </c>
      <c r="K26" s="10">
        <v>12.4</v>
      </c>
      <c r="L26" s="10">
        <v>12.8</v>
      </c>
      <c r="M26" s="10">
        <v>12.4</v>
      </c>
      <c r="N26" s="10">
        <v>12.8</v>
      </c>
      <c r="O26" s="27">
        <f t="shared" ref="O26:O30" si="8">SUM(F26:H26)</f>
        <v>38.300000000000004</v>
      </c>
      <c r="P26" s="27">
        <f t="shared" ref="P26:P30" si="9">SUM(I26:K26)</f>
        <v>37.799999999999997</v>
      </c>
      <c r="Q26" s="27">
        <f t="shared" ref="Q26:Q30" si="10">SUM(L26:N26)</f>
        <v>38</v>
      </c>
      <c r="R26" s="28">
        <f t="shared" ref="R26:R30" si="11">SUM(F26:J26)</f>
        <v>63.7</v>
      </c>
      <c r="S26" s="11" t="s">
        <v>166</v>
      </c>
      <c r="T26" s="11" t="s">
        <v>178</v>
      </c>
      <c r="U26" s="13" t="s">
        <v>645</v>
      </c>
      <c r="V26" s="13" t="s">
        <v>591</v>
      </c>
      <c r="W26" s="13" t="s">
        <v>326</v>
      </c>
      <c r="X26" s="12">
        <v>11</v>
      </c>
      <c r="Y26" s="12">
        <v>12.3</v>
      </c>
      <c r="Z26" s="11" t="s">
        <v>197</v>
      </c>
      <c r="AA26" s="12">
        <v>-1.1000000000000001</v>
      </c>
      <c r="AB26" s="12" t="s">
        <v>430</v>
      </c>
      <c r="AC26" s="12">
        <v>0.2</v>
      </c>
      <c r="AD26" s="12">
        <v>-1.3</v>
      </c>
      <c r="AE26" s="12"/>
      <c r="AF26" s="11" t="s">
        <v>432</v>
      </c>
      <c r="AG26" s="11" t="s">
        <v>434</v>
      </c>
      <c r="AH26" s="11" t="s">
        <v>155</v>
      </c>
      <c r="AI26" s="8" t="s">
        <v>171</v>
      </c>
      <c r="AJ26" s="8" t="s">
        <v>711</v>
      </c>
      <c r="AK26" s="31" t="s">
        <v>712</v>
      </c>
    </row>
    <row r="27" spans="1:37" s="5" customFormat="1">
      <c r="A27" s="6">
        <v>44226</v>
      </c>
      <c r="B27" s="25" t="s">
        <v>139</v>
      </c>
      <c r="C27" s="8" t="s">
        <v>543</v>
      </c>
      <c r="D27" s="9">
        <v>7.9942129629629641E-2</v>
      </c>
      <c r="E27" s="33" t="s">
        <v>649</v>
      </c>
      <c r="F27" s="10">
        <v>13.1</v>
      </c>
      <c r="G27" s="10">
        <v>11.9</v>
      </c>
      <c r="H27" s="10">
        <v>14.1</v>
      </c>
      <c r="I27" s="10">
        <v>13.2</v>
      </c>
      <c r="J27" s="10">
        <v>12.7</v>
      </c>
      <c r="K27" s="10">
        <v>13.3</v>
      </c>
      <c r="L27" s="10">
        <v>13.5</v>
      </c>
      <c r="M27" s="10">
        <v>11.9</v>
      </c>
      <c r="N27" s="10">
        <v>12</v>
      </c>
      <c r="O27" s="27">
        <f t="shared" si="8"/>
        <v>39.1</v>
      </c>
      <c r="P27" s="27">
        <f t="shared" si="9"/>
        <v>39.200000000000003</v>
      </c>
      <c r="Q27" s="27">
        <f t="shared" si="10"/>
        <v>37.4</v>
      </c>
      <c r="R27" s="28">
        <f t="shared" si="11"/>
        <v>65</v>
      </c>
      <c r="S27" s="11" t="s">
        <v>125</v>
      </c>
      <c r="T27" s="11" t="s">
        <v>132</v>
      </c>
      <c r="U27" s="13" t="s">
        <v>190</v>
      </c>
      <c r="V27" s="13" t="s">
        <v>650</v>
      </c>
      <c r="W27" s="13" t="s">
        <v>316</v>
      </c>
      <c r="X27" s="12">
        <v>11</v>
      </c>
      <c r="Y27" s="12">
        <v>12.3</v>
      </c>
      <c r="Z27" s="11" t="s">
        <v>197</v>
      </c>
      <c r="AA27" s="12">
        <v>0.2</v>
      </c>
      <c r="AB27" s="12">
        <v>-0.6</v>
      </c>
      <c r="AC27" s="12">
        <v>0.8</v>
      </c>
      <c r="AD27" s="12">
        <v>-1.2</v>
      </c>
      <c r="AE27" s="12"/>
      <c r="AF27" s="11" t="s">
        <v>434</v>
      </c>
      <c r="AG27" s="11" t="s">
        <v>434</v>
      </c>
      <c r="AH27" s="11" t="s">
        <v>123</v>
      </c>
      <c r="AI27" s="8" t="s">
        <v>171</v>
      </c>
      <c r="AJ27" s="8" t="s">
        <v>734</v>
      </c>
      <c r="AK27" s="31" t="s">
        <v>735</v>
      </c>
    </row>
    <row r="28" spans="1:37" s="5" customFormat="1">
      <c r="A28" s="6">
        <v>44226</v>
      </c>
      <c r="B28" s="25" t="s">
        <v>129</v>
      </c>
      <c r="C28" s="8" t="s">
        <v>543</v>
      </c>
      <c r="D28" s="9">
        <v>7.7800925925925926E-2</v>
      </c>
      <c r="E28" s="33" t="s">
        <v>656</v>
      </c>
      <c r="F28" s="10">
        <v>12.8</v>
      </c>
      <c r="G28" s="10">
        <v>11.2</v>
      </c>
      <c r="H28" s="10">
        <v>12.9</v>
      </c>
      <c r="I28" s="10">
        <v>12.6</v>
      </c>
      <c r="J28" s="10">
        <v>12.3</v>
      </c>
      <c r="K28" s="10">
        <v>12.5</v>
      </c>
      <c r="L28" s="10">
        <v>12.9</v>
      </c>
      <c r="M28" s="10">
        <v>12.2</v>
      </c>
      <c r="N28" s="10">
        <v>12.8</v>
      </c>
      <c r="O28" s="27">
        <f t="shared" si="8"/>
        <v>36.9</v>
      </c>
      <c r="P28" s="27">
        <f t="shared" si="9"/>
        <v>37.4</v>
      </c>
      <c r="Q28" s="27">
        <f t="shared" si="10"/>
        <v>37.900000000000006</v>
      </c>
      <c r="R28" s="28">
        <f t="shared" si="11"/>
        <v>61.8</v>
      </c>
      <c r="S28" s="11" t="s">
        <v>166</v>
      </c>
      <c r="T28" s="11" t="s">
        <v>178</v>
      </c>
      <c r="U28" s="13" t="s">
        <v>459</v>
      </c>
      <c r="V28" s="13" t="s">
        <v>657</v>
      </c>
      <c r="W28" s="13" t="s">
        <v>301</v>
      </c>
      <c r="X28" s="12">
        <v>11</v>
      </c>
      <c r="Y28" s="12">
        <v>12.3</v>
      </c>
      <c r="Z28" s="11" t="s">
        <v>197</v>
      </c>
      <c r="AA28" s="12">
        <v>-0.6</v>
      </c>
      <c r="AB28" s="12" t="s">
        <v>430</v>
      </c>
      <c r="AC28" s="12">
        <v>0.4</v>
      </c>
      <c r="AD28" s="12">
        <v>-1</v>
      </c>
      <c r="AE28" s="12"/>
      <c r="AF28" s="11" t="s">
        <v>434</v>
      </c>
      <c r="AG28" s="11" t="s">
        <v>434</v>
      </c>
      <c r="AH28" s="11" t="s">
        <v>155</v>
      </c>
      <c r="AI28" s="8" t="s">
        <v>171</v>
      </c>
      <c r="AJ28" s="8" t="s">
        <v>702</v>
      </c>
      <c r="AK28" s="31" t="s">
        <v>703</v>
      </c>
    </row>
    <row r="29" spans="1:37" s="5" customFormat="1">
      <c r="A29" s="6">
        <v>44227</v>
      </c>
      <c r="B29" s="34" t="s">
        <v>127</v>
      </c>
      <c r="C29" s="8" t="s">
        <v>559</v>
      </c>
      <c r="D29" s="9">
        <v>8.1261574074074069E-2</v>
      </c>
      <c r="E29" s="33" t="s">
        <v>667</v>
      </c>
      <c r="F29" s="10">
        <v>13.1</v>
      </c>
      <c r="G29" s="10">
        <v>11.8</v>
      </c>
      <c r="H29" s="10">
        <v>13.7</v>
      </c>
      <c r="I29" s="10">
        <v>13.5</v>
      </c>
      <c r="J29" s="10">
        <v>13.4</v>
      </c>
      <c r="K29" s="10">
        <v>13.8</v>
      </c>
      <c r="L29" s="10">
        <v>13.7</v>
      </c>
      <c r="M29" s="10">
        <v>12.1</v>
      </c>
      <c r="N29" s="10">
        <v>12</v>
      </c>
      <c r="O29" s="27">
        <f t="shared" si="8"/>
        <v>38.599999999999994</v>
      </c>
      <c r="P29" s="27">
        <f t="shared" si="9"/>
        <v>40.700000000000003</v>
      </c>
      <c r="Q29" s="27">
        <f t="shared" si="10"/>
        <v>37.799999999999997</v>
      </c>
      <c r="R29" s="28">
        <f t="shared" si="11"/>
        <v>65.5</v>
      </c>
      <c r="S29" s="11" t="s">
        <v>125</v>
      </c>
      <c r="T29" s="11" t="s">
        <v>132</v>
      </c>
      <c r="U29" s="13" t="s">
        <v>326</v>
      </c>
      <c r="V29" s="13" t="s">
        <v>655</v>
      </c>
      <c r="W29" s="13" t="s">
        <v>210</v>
      </c>
      <c r="X29" s="12">
        <v>7.3</v>
      </c>
      <c r="Y29" s="12">
        <v>9.6999999999999993</v>
      </c>
      <c r="Z29" s="11" t="s">
        <v>123</v>
      </c>
      <c r="AA29" s="12">
        <v>1.9</v>
      </c>
      <c r="AB29" s="12">
        <v>-0.7</v>
      </c>
      <c r="AC29" s="12">
        <v>1.9</v>
      </c>
      <c r="AD29" s="12">
        <v>-0.7</v>
      </c>
      <c r="AE29" s="12"/>
      <c r="AF29" s="11" t="s">
        <v>436</v>
      </c>
      <c r="AG29" s="11" t="s">
        <v>434</v>
      </c>
      <c r="AH29" s="11" t="s">
        <v>155</v>
      </c>
      <c r="AI29" s="8" t="s">
        <v>171</v>
      </c>
      <c r="AJ29" s="8" t="s">
        <v>728</v>
      </c>
      <c r="AK29" s="31" t="s">
        <v>727</v>
      </c>
    </row>
    <row r="30" spans="1:37" s="5" customFormat="1">
      <c r="A30" s="6">
        <v>44227</v>
      </c>
      <c r="B30" s="25" t="s">
        <v>126</v>
      </c>
      <c r="C30" s="8" t="s">
        <v>546</v>
      </c>
      <c r="D30" s="9">
        <v>7.8553240740740743E-2</v>
      </c>
      <c r="E30" s="33" t="s">
        <v>679</v>
      </c>
      <c r="F30" s="10">
        <v>13.1</v>
      </c>
      <c r="G30" s="10">
        <v>11.6</v>
      </c>
      <c r="H30" s="10">
        <v>13.5</v>
      </c>
      <c r="I30" s="10">
        <v>13.2</v>
      </c>
      <c r="J30" s="10">
        <v>12.7</v>
      </c>
      <c r="K30" s="10">
        <v>12.1</v>
      </c>
      <c r="L30" s="10">
        <v>12.5</v>
      </c>
      <c r="M30" s="10">
        <v>12</v>
      </c>
      <c r="N30" s="10">
        <v>13</v>
      </c>
      <c r="O30" s="27">
        <f t="shared" si="8"/>
        <v>38.200000000000003</v>
      </c>
      <c r="P30" s="27">
        <f t="shared" si="9"/>
        <v>38</v>
      </c>
      <c r="Q30" s="27">
        <f t="shared" si="10"/>
        <v>37.5</v>
      </c>
      <c r="R30" s="28">
        <f t="shared" si="11"/>
        <v>64.100000000000009</v>
      </c>
      <c r="S30" s="11" t="s">
        <v>125</v>
      </c>
      <c r="T30" s="11" t="s">
        <v>178</v>
      </c>
      <c r="U30" s="13" t="s">
        <v>124</v>
      </c>
      <c r="V30" s="13" t="s">
        <v>292</v>
      </c>
      <c r="W30" s="13" t="s">
        <v>170</v>
      </c>
      <c r="X30" s="12">
        <v>7.3</v>
      </c>
      <c r="Y30" s="12">
        <v>9.6999999999999993</v>
      </c>
      <c r="Z30" s="11" t="s">
        <v>123</v>
      </c>
      <c r="AA30" s="12">
        <v>0.1</v>
      </c>
      <c r="AB30" s="12" t="s">
        <v>430</v>
      </c>
      <c r="AC30" s="12">
        <v>0.8</v>
      </c>
      <c r="AD30" s="12">
        <v>-0.7</v>
      </c>
      <c r="AE30" s="12"/>
      <c r="AF30" s="11" t="s">
        <v>434</v>
      </c>
      <c r="AG30" s="11" t="s">
        <v>434</v>
      </c>
      <c r="AH30" s="11" t="s">
        <v>155</v>
      </c>
      <c r="AI30" s="8" t="s">
        <v>171</v>
      </c>
      <c r="AJ30" s="8" t="s">
        <v>715</v>
      </c>
      <c r="AK30" s="31" t="s">
        <v>716</v>
      </c>
    </row>
  </sheetData>
  <autoFilter ref="A1:AJ3" xr:uid="{00000000-0009-0000-0000-000008000000}"/>
  <phoneticPr fontId="11"/>
  <conditionalFormatting sqref="AF2:AH3">
    <cfRule type="containsText" dxfId="173" priority="178" operator="containsText" text="E">
      <formula>NOT(ISERROR(SEARCH("E",AF2)))</formula>
    </cfRule>
    <cfRule type="containsText" dxfId="172" priority="179" operator="containsText" text="B">
      <formula>NOT(ISERROR(SEARCH("B",AF2)))</formula>
    </cfRule>
    <cfRule type="containsText" dxfId="171" priority="180" operator="containsText" text="A">
      <formula>NOT(ISERROR(SEARCH("A",AF2)))</formula>
    </cfRule>
  </conditionalFormatting>
  <conditionalFormatting sqref="F2:N3">
    <cfRule type="colorScale" priority="830">
      <colorScale>
        <cfvo type="min"/>
        <cfvo type="percentile" val="50"/>
        <cfvo type="max"/>
        <color rgb="FFF8696B"/>
        <color rgb="FFFFEB84"/>
        <color rgb="FF63BE7B"/>
      </colorScale>
    </cfRule>
  </conditionalFormatting>
  <conditionalFormatting sqref="Z2">
    <cfRule type="containsText" dxfId="170" priority="93" operator="containsText" text="D">
      <formula>NOT(ISERROR(SEARCH("D",Z2)))</formula>
    </cfRule>
    <cfRule type="containsText" dxfId="169" priority="94" operator="containsText" text="S">
      <formula>NOT(ISERROR(SEARCH("S",Z2)))</formula>
    </cfRule>
    <cfRule type="containsText" dxfId="168" priority="95" operator="containsText" text="F">
      <formula>NOT(ISERROR(SEARCH("F",Z2)))</formula>
    </cfRule>
    <cfRule type="containsText" dxfId="167" priority="96" operator="containsText" text="E">
      <formula>NOT(ISERROR(SEARCH("E",Z2)))</formula>
    </cfRule>
    <cfRule type="containsText" dxfId="166" priority="97" operator="containsText" text="B">
      <formula>NOT(ISERROR(SEARCH("B",Z2)))</formula>
    </cfRule>
    <cfRule type="containsText" dxfId="165" priority="98" operator="containsText" text="A">
      <formula>NOT(ISERROR(SEARCH("A",Z2)))</formula>
    </cfRule>
  </conditionalFormatting>
  <conditionalFormatting sqref="Z3">
    <cfRule type="containsText" dxfId="164" priority="87" operator="containsText" text="D">
      <formula>NOT(ISERROR(SEARCH("D",Z3)))</formula>
    </cfRule>
    <cfRule type="containsText" dxfId="163" priority="88" operator="containsText" text="S">
      <formula>NOT(ISERROR(SEARCH("S",Z3)))</formula>
    </cfRule>
    <cfRule type="containsText" dxfId="162" priority="89" operator="containsText" text="F">
      <formula>NOT(ISERROR(SEARCH("F",Z3)))</formula>
    </cfRule>
    <cfRule type="containsText" dxfId="161" priority="90" operator="containsText" text="E">
      <formula>NOT(ISERROR(SEARCH("E",Z3)))</formula>
    </cfRule>
    <cfRule type="containsText" dxfId="160" priority="91" operator="containsText" text="B">
      <formula>NOT(ISERROR(SEARCH("B",Z3)))</formula>
    </cfRule>
    <cfRule type="containsText" dxfId="159" priority="92" operator="containsText" text="A">
      <formula>NOT(ISERROR(SEARCH("A",Z3)))</formula>
    </cfRule>
  </conditionalFormatting>
  <conditionalFormatting sqref="AI2:AI3">
    <cfRule type="containsText" dxfId="158" priority="84" operator="containsText" text="E">
      <formula>NOT(ISERROR(SEARCH("E",AI2)))</formula>
    </cfRule>
    <cfRule type="containsText" dxfId="157" priority="85" operator="containsText" text="B">
      <formula>NOT(ISERROR(SEARCH("B",AI2)))</formula>
    </cfRule>
    <cfRule type="containsText" dxfId="156" priority="86" operator="containsText" text="A">
      <formula>NOT(ISERROR(SEARCH("A",AI2)))</formula>
    </cfRule>
  </conditionalFormatting>
  <conditionalFormatting sqref="AF4:AH14">
    <cfRule type="containsText" dxfId="155" priority="80" operator="containsText" text="E">
      <formula>NOT(ISERROR(SEARCH("E",AF4)))</formula>
    </cfRule>
    <cfRule type="containsText" dxfId="154" priority="81" operator="containsText" text="B">
      <formula>NOT(ISERROR(SEARCH("B",AF4)))</formula>
    </cfRule>
    <cfRule type="containsText" dxfId="153" priority="82" operator="containsText" text="A">
      <formula>NOT(ISERROR(SEARCH("A",AF4)))</formula>
    </cfRule>
  </conditionalFormatting>
  <conditionalFormatting sqref="F4:N14">
    <cfRule type="colorScale" priority="83">
      <colorScale>
        <cfvo type="min"/>
        <cfvo type="percentile" val="50"/>
        <cfvo type="max"/>
        <color rgb="FFF8696B"/>
        <color rgb="FFFFEB84"/>
        <color rgb="FF63BE7B"/>
      </colorScale>
    </cfRule>
  </conditionalFormatting>
  <conditionalFormatting sqref="Z4">
    <cfRule type="containsText" dxfId="152" priority="65" operator="containsText" text="D">
      <formula>NOT(ISERROR(SEARCH("D",Z4)))</formula>
    </cfRule>
    <cfRule type="containsText" dxfId="151" priority="66" operator="containsText" text="S">
      <formula>NOT(ISERROR(SEARCH("S",Z4)))</formula>
    </cfRule>
    <cfRule type="containsText" dxfId="150" priority="67" operator="containsText" text="F">
      <formula>NOT(ISERROR(SEARCH("F",Z4)))</formula>
    </cfRule>
    <cfRule type="containsText" dxfId="149" priority="68" operator="containsText" text="E">
      <formula>NOT(ISERROR(SEARCH("E",Z4)))</formula>
    </cfRule>
    <cfRule type="containsText" dxfId="148" priority="69" operator="containsText" text="B">
      <formula>NOT(ISERROR(SEARCH("B",Z4)))</formula>
    </cfRule>
    <cfRule type="containsText" dxfId="147" priority="70" operator="containsText" text="A">
      <formula>NOT(ISERROR(SEARCH("A",Z4)))</formula>
    </cfRule>
  </conditionalFormatting>
  <conditionalFormatting sqref="AI4:AI14">
    <cfRule type="containsText" dxfId="146" priority="62" operator="containsText" text="E">
      <formula>NOT(ISERROR(SEARCH("E",AI4)))</formula>
    </cfRule>
    <cfRule type="containsText" dxfId="145" priority="63" operator="containsText" text="B">
      <formula>NOT(ISERROR(SEARCH("B",AI4)))</formula>
    </cfRule>
    <cfRule type="containsText" dxfId="144" priority="64" operator="containsText" text="A">
      <formula>NOT(ISERROR(SEARCH("A",AI4)))</formula>
    </cfRule>
  </conditionalFormatting>
  <conditionalFormatting sqref="Z5:Z14">
    <cfRule type="containsText" dxfId="143" priority="56" operator="containsText" text="D">
      <formula>NOT(ISERROR(SEARCH("D",Z5)))</formula>
    </cfRule>
    <cfRule type="containsText" dxfId="142" priority="57" operator="containsText" text="S">
      <formula>NOT(ISERROR(SEARCH("S",Z5)))</formula>
    </cfRule>
    <cfRule type="containsText" dxfId="141" priority="58" operator="containsText" text="F">
      <formula>NOT(ISERROR(SEARCH("F",Z5)))</formula>
    </cfRule>
    <cfRule type="containsText" dxfId="140" priority="59" operator="containsText" text="E">
      <formula>NOT(ISERROR(SEARCH("E",Z5)))</formula>
    </cfRule>
    <cfRule type="containsText" dxfId="139" priority="60" operator="containsText" text="B">
      <formula>NOT(ISERROR(SEARCH("B",Z5)))</formula>
    </cfRule>
    <cfRule type="containsText" dxfId="138" priority="61" operator="containsText" text="A">
      <formula>NOT(ISERROR(SEARCH("A",Z5)))</formula>
    </cfRule>
  </conditionalFormatting>
  <conditionalFormatting sqref="AF15:AH20">
    <cfRule type="containsText" dxfId="137" priority="52" operator="containsText" text="E">
      <formula>NOT(ISERROR(SEARCH("E",AF15)))</formula>
    </cfRule>
    <cfRule type="containsText" dxfId="136" priority="53" operator="containsText" text="B">
      <formula>NOT(ISERROR(SEARCH("B",AF15)))</formula>
    </cfRule>
    <cfRule type="containsText" dxfId="135" priority="54" operator="containsText" text="A">
      <formula>NOT(ISERROR(SEARCH("A",AF15)))</formula>
    </cfRule>
  </conditionalFormatting>
  <conditionalFormatting sqref="F15:N20">
    <cfRule type="colorScale" priority="55">
      <colorScale>
        <cfvo type="min"/>
        <cfvo type="percentile" val="50"/>
        <cfvo type="max"/>
        <color rgb="FFF8696B"/>
        <color rgb="FFFFEB84"/>
        <color rgb="FF63BE7B"/>
      </colorScale>
    </cfRule>
  </conditionalFormatting>
  <conditionalFormatting sqref="AI15:AI20">
    <cfRule type="containsText" dxfId="134" priority="49" operator="containsText" text="E">
      <formula>NOT(ISERROR(SEARCH("E",AI15)))</formula>
    </cfRule>
    <cfRule type="containsText" dxfId="133" priority="50" operator="containsText" text="B">
      <formula>NOT(ISERROR(SEARCH("B",AI15)))</formula>
    </cfRule>
    <cfRule type="containsText" dxfId="132" priority="51" operator="containsText" text="A">
      <formula>NOT(ISERROR(SEARCH("A",AI15)))</formula>
    </cfRule>
  </conditionalFormatting>
  <conditionalFormatting sqref="Z15:Z20">
    <cfRule type="containsText" dxfId="131" priority="37" operator="containsText" text="D">
      <formula>NOT(ISERROR(SEARCH("D",Z15)))</formula>
    </cfRule>
    <cfRule type="containsText" dxfId="130" priority="38" operator="containsText" text="S">
      <formula>NOT(ISERROR(SEARCH("S",Z15)))</formula>
    </cfRule>
    <cfRule type="containsText" dxfId="129" priority="39" operator="containsText" text="F">
      <formula>NOT(ISERROR(SEARCH("F",Z15)))</formula>
    </cfRule>
    <cfRule type="containsText" dxfId="128" priority="40" operator="containsText" text="E">
      <formula>NOT(ISERROR(SEARCH("E",Z15)))</formula>
    </cfRule>
    <cfRule type="containsText" dxfId="127" priority="41" operator="containsText" text="B">
      <formula>NOT(ISERROR(SEARCH("B",Z15)))</formula>
    </cfRule>
    <cfRule type="containsText" dxfId="126" priority="42" operator="containsText" text="A">
      <formula>NOT(ISERROR(SEARCH("A",Z15)))</formula>
    </cfRule>
  </conditionalFormatting>
  <conditionalFormatting sqref="AF21:AH25">
    <cfRule type="containsText" dxfId="125" priority="33" operator="containsText" text="E">
      <formula>NOT(ISERROR(SEARCH("E",AF21)))</formula>
    </cfRule>
    <cfRule type="containsText" dxfId="124" priority="34" operator="containsText" text="B">
      <formula>NOT(ISERROR(SEARCH("B",AF21)))</formula>
    </cfRule>
    <cfRule type="containsText" dxfId="123" priority="35" operator="containsText" text="A">
      <formula>NOT(ISERROR(SEARCH("A",AF21)))</formula>
    </cfRule>
  </conditionalFormatting>
  <conditionalFormatting sqref="F21:N24">
    <cfRule type="colorScale" priority="36">
      <colorScale>
        <cfvo type="min"/>
        <cfvo type="percentile" val="50"/>
        <cfvo type="max"/>
        <color rgb="FFF8696B"/>
        <color rgb="FFFFEB84"/>
        <color rgb="FF63BE7B"/>
      </colorScale>
    </cfRule>
  </conditionalFormatting>
  <conditionalFormatting sqref="AI21:AI22">
    <cfRule type="containsText" dxfId="122" priority="30" operator="containsText" text="E">
      <formula>NOT(ISERROR(SEARCH("E",AI21)))</formula>
    </cfRule>
    <cfRule type="containsText" dxfId="121" priority="31" operator="containsText" text="B">
      <formula>NOT(ISERROR(SEARCH("B",AI21)))</formula>
    </cfRule>
    <cfRule type="containsText" dxfId="120" priority="32" operator="containsText" text="A">
      <formula>NOT(ISERROR(SEARCH("A",AI21)))</formula>
    </cfRule>
  </conditionalFormatting>
  <conditionalFormatting sqref="Z21:Z25">
    <cfRule type="containsText" dxfId="119" priority="24" operator="containsText" text="D">
      <formula>NOT(ISERROR(SEARCH("D",Z21)))</formula>
    </cfRule>
    <cfRule type="containsText" dxfId="118" priority="25" operator="containsText" text="S">
      <formula>NOT(ISERROR(SEARCH("S",Z21)))</formula>
    </cfRule>
    <cfRule type="containsText" dxfId="117" priority="26" operator="containsText" text="F">
      <formula>NOT(ISERROR(SEARCH("F",Z21)))</formula>
    </cfRule>
    <cfRule type="containsText" dxfId="116" priority="27" operator="containsText" text="E">
      <formula>NOT(ISERROR(SEARCH("E",Z21)))</formula>
    </cfRule>
    <cfRule type="containsText" dxfId="115" priority="28" operator="containsText" text="B">
      <formula>NOT(ISERROR(SEARCH("B",Z21)))</formula>
    </cfRule>
    <cfRule type="containsText" dxfId="114" priority="29" operator="containsText" text="A">
      <formula>NOT(ISERROR(SEARCH("A",Z21)))</formula>
    </cfRule>
  </conditionalFormatting>
  <conditionalFormatting sqref="F25:N25">
    <cfRule type="colorScale" priority="23">
      <colorScale>
        <cfvo type="min"/>
        <cfvo type="percentile" val="50"/>
        <cfvo type="max"/>
        <color rgb="FFF8696B"/>
        <color rgb="FFFFEB84"/>
        <color rgb="FF63BE7B"/>
      </colorScale>
    </cfRule>
  </conditionalFormatting>
  <conditionalFormatting sqref="AI23:AI25">
    <cfRule type="containsText" dxfId="113" priority="20" operator="containsText" text="E">
      <formula>NOT(ISERROR(SEARCH("E",AI23)))</formula>
    </cfRule>
    <cfRule type="containsText" dxfId="112" priority="21" operator="containsText" text="B">
      <formula>NOT(ISERROR(SEARCH("B",AI23)))</formula>
    </cfRule>
    <cfRule type="containsText" dxfId="111" priority="22" operator="containsText" text="A">
      <formula>NOT(ISERROR(SEARCH("A",AI23)))</formula>
    </cfRule>
  </conditionalFormatting>
  <conditionalFormatting sqref="AF26:AH29 AF30:AG30">
    <cfRule type="containsText" dxfId="110" priority="17" operator="containsText" text="E">
      <formula>NOT(ISERROR(SEARCH("E",AF26)))</formula>
    </cfRule>
    <cfRule type="containsText" dxfId="109" priority="18" operator="containsText" text="B">
      <formula>NOT(ISERROR(SEARCH("B",AF26)))</formula>
    </cfRule>
    <cfRule type="containsText" dxfId="108" priority="19" operator="containsText" text="A">
      <formula>NOT(ISERROR(SEARCH("A",AF26)))</formula>
    </cfRule>
  </conditionalFormatting>
  <conditionalFormatting sqref="Z26:Z30">
    <cfRule type="containsText" dxfId="107" priority="11" operator="containsText" text="D">
      <formula>NOT(ISERROR(SEARCH("D",Z26)))</formula>
    </cfRule>
    <cfRule type="containsText" dxfId="106" priority="12" operator="containsText" text="S">
      <formula>NOT(ISERROR(SEARCH("S",Z26)))</formula>
    </cfRule>
    <cfRule type="containsText" dxfId="105" priority="13" operator="containsText" text="F">
      <formula>NOT(ISERROR(SEARCH("F",Z26)))</formula>
    </cfRule>
    <cfRule type="containsText" dxfId="104" priority="14" operator="containsText" text="E">
      <formula>NOT(ISERROR(SEARCH("E",Z26)))</formula>
    </cfRule>
    <cfRule type="containsText" dxfId="103" priority="15" operator="containsText" text="B">
      <formula>NOT(ISERROR(SEARCH("B",Z26)))</formula>
    </cfRule>
    <cfRule type="containsText" dxfId="102" priority="16" operator="containsText" text="A">
      <formula>NOT(ISERROR(SEARCH("A",Z26)))</formula>
    </cfRule>
  </conditionalFormatting>
  <conditionalFormatting sqref="F26:N30">
    <cfRule type="colorScale" priority="10">
      <colorScale>
        <cfvo type="min"/>
        <cfvo type="percentile" val="50"/>
        <cfvo type="max"/>
        <color rgb="FFF8696B"/>
        <color rgb="FFFFEB84"/>
        <color rgb="FF63BE7B"/>
      </colorScale>
    </cfRule>
  </conditionalFormatting>
  <conditionalFormatting sqref="AH30">
    <cfRule type="containsText" dxfId="101" priority="4" operator="containsText" text="E">
      <formula>NOT(ISERROR(SEARCH("E",AH30)))</formula>
    </cfRule>
    <cfRule type="containsText" dxfId="100" priority="5" operator="containsText" text="B">
      <formula>NOT(ISERROR(SEARCH("B",AH30)))</formula>
    </cfRule>
    <cfRule type="containsText" dxfId="99" priority="6" operator="containsText" text="A">
      <formula>NOT(ISERROR(SEARCH("A",AH30)))</formula>
    </cfRule>
  </conditionalFormatting>
  <conditionalFormatting sqref="AI26:AI30">
    <cfRule type="containsText" dxfId="98" priority="1" operator="containsText" text="E">
      <formula>NOT(ISERROR(SEARCH("E",AI26)))</formula>
    </cfRule>
    <cfRule type="containsText" dxfId="97" priority="2" operator="containsText" text="B">
      <formula>NOT(ISERROR(SEARCH("B",AI26)))</formula>
    </cfRule>
    <cfRule type="containsText" dxfId="96" priority="3" operator="containsText" text="A">
      <formula>NOT(ISERROR(SEARCH("A",AI26)))</formula>
    </cfRule>
  </conditionalFormatting>
  <dataValidations count="1">
    <dataValidation type="list" allowBlank="1" showInputMessage="1" showErrorMessage="1" sqref="AI2:AI30" xr:uid="{928130C1-B67A-3E42-AC88-949278EE51BF}">
      <formula1>"強風,外差し,イン先行,凍結防止"</formula1>
    </dataValidation>
  </dataValidations>
  <pageMargins left="0.7" right="0.7" top="0.75" bottom="0.75" header="0.3" footer="0.3"/>
  <pageSetup paperSize="9" orientation="portrait" horizontalDpi="4294967292" verticalDpi="4294967292"/>
  <ignoredErrors>
    <ignoredError sqref="O2:R3 O4:R14 O15:R20 O21:R25 O26:R30"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K11"/>
  <sheetViews>
    <sheetView workbookViewId="0">
      <pane xSplit="5" ySplit="1" topLeftCell="V2" activePane="bottomRight" state="frozen"/>
      <selection activeCell="E15" sqref="E15"/>
      <selection pane="topRight" activeCell="E15" sqref="E15"/>
      <selection pane="bottomLeft" activeCell="E15" sqref="E15"/>
      <selection pane="bottomRight" activeCell="AA10" sqref="AA10:AG10"/>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8" max="28" width="5.33203125" customWidth="1"/>
    <col min="31" max="31" width="8.83203125" hidden="1" customWidth="1"/>
    <col min="36" max="37" width="150.83203125" customWidth="1"/>
  </cols>
  <sheetData>
    <row r="1" spans="1:37" s="5" customFormat="1">
      <c r="A1" s="1" t="s">
        <v>0</v>
      </c>
      <c r="B1" s="1" t="s">
        <v>15</v>
      </c>
      <c r="C1" s="1" t="s">
        <v>1</v>
      </c>
      <c r="D1" s="1" t="s">
        <v>16</v>
      </c>
      <c r="E1" s="1" t="s">
        <v>2</v>
      </c>
      <c r="F1" s="1" t="s">
        <v>31</v>
      </c>
      <c r="G1" s="1" t="s">
        <v>32</v>
      </c>
      <c r="H1" s="1" t="s">
        <v>33</v>
      </c>
      <c r="I1" s="1" t="s">
        <v>34</v>
      </c>
      <c r="J1" s="1" t="s">
        <v>35</v>
      </c>
      <c r="K1" s="1" t="s">
        <v>36</v>
      </c>
      <c r="L1" s="1" t="s">
        <v>37</v>
      </c>
      <c r="M1" s="1" t="s">
        <v>38</v>
      </c>
      <c r="N1" s="1" t="s">
        <v>39</v>
      </c>
      <c r="O1" s="1" t="s">
        <v>40</v>
      </c>
      <c r="P1" s="1" t="s">
        <v>41</v>
      </c>
      <c r="Q1" s="1" t="s">
        <v>30</v>
      </c>
      <c r="R1" s="1" t="s">
        <v>4</v>
      </c>
      <c r="S1" s="2" t="s">
        <v>17</v>
      </c>
      <c r="T1" s="2" t="s">
        <v>5</v>
      </c>
      <c r="U1" s="3" t="s">
        <v>6</v>
      </c>
      <c r="V1" s="3" t="s">
        <v>7</v>
      </c>
      <c r="W1" s="3" t="s">
        <v>8</v>
      </c>
      <c r="X1" s="4" t="s">
        <v>118</v>
      </c>
      <c r="Y1" s="4" t="s">
        <v>119</v>
      </c>
      <c r="Z1" s="4" t="s">
        <v>153</v>
      </c>
      <c r="AA1" s="4" t="s">
        <v>9</v>
      </c>
      <c r="AB1" s="4" t="s">
        <v>111</v>
      </c>
      <c r="AC1" s="4" t="s">
        <v>10</v>
      </c>
      <c r="AD1" s="4" t="s">
        <v>11</v>
      </c>
      <c r="AE1" s="4"/>
      <c r="AF1" s="4" t="s">
        <v>12</v>
      </c>
      <c r="AG1" s="4" t="s">
        <v>13</v>
      </c>
      <c r="AH1" s="4" t="s">
        <v>62</v>
      </c>
      <c r="AI1" s="4" t="s">
        <v>84</v>
      </c>
      <c r="AJ1" s="1" t="s">
        <v>14</v>
      </c>
      <c r="AK1" s="22" t="s">
        <v>120</v>
      </c>
    </row>
    <row r="2" spans="1:37" s="5" customFormat="1">
      <c r="A2" s="6">
        <v>43835</v>
      </c>
      <c r="B2" s="7" t="s">
        <v>138</v>
      </c>
      <c r="C2" s="8" t="s">
        <v>159</v>
      </c>
      <c r="D2" s="9">
        <v>8.3437499999999998E-2</v>
      </c>
      <c r="E2" s="32" t="s">
        <v>183</v>
      </c>
      <c r="F2" s="29">
        <v>7.6</v>
      </c>
      <c r="G2" s="10">
        <v>11.9</v>
      </c>
      <c r="H2" s="10">
        <v>11.6</v>
      </c>
      <c r="I2" s="10">
        <v>13</v>
      </c>
      <c r="J2" s="10">
        <v>13.3</v>
      </c>
      <c r="K2" s="10">
        <v>12.6</v>
      </c>
      <c r="L2" s="10">
        <v>13</v>
      </c>
      <c r="M2" s="10">
        <v>13.4</v>
      </c>
      <c r="N2" s="10">
        <v>12.2</v>
      </c>
      <c r="O2" s="10">
        <v>12.3</v>
      </c>
      <c r="P2" s="27">
        <f t="shared" ref="P2:P9" si="0">SUM(F2:H2)</f>
        <v>31.1</v>
      </c>
      <c r="Q2" s="27">
        <f t="shared" ref="Q2:Q9" si="1">SUM(I2:L2)</f>
        <v>51.9</v>
      </c>
      <c r="R2" s="27">
        <f t="shared" ref="R2:R9" si="2">SUM(M2:O2)</f>
        <v>37.900000000000006</v>
      </c>
      <c r="S2" s="11" t="s">
        <v>215</v>
      </c>
      <c r="T2" s="11" t="s">
        <v>182</v>
      </c>
      <c r="U2" s="13" t="s">
        <v>161</v>
      </c>
      <c r="V2" s="13" t="s">
        <v>184</v>
      </c>
      <c r="W2" s="13" t="s">
        <v>185</v>
      </c>
      <c r="X2" s="12">
        <v>4.2</v>
      </c>
      <c r="Y2" s="12">
        <v>4.7</v>
      </c>
      <c r="Z2" s="11" t="s">
        <v>157</v>
      </c>
      <c r="AA2" s="11">
        <v>-1.4</v>
      </c>
      <c r="AB2" s="11" t="s">
        <v>430</v>
      </c>
      <c r="AC2" s="11">
        <v>-0.9</v>
      </c>
      <c r="AD2" s="11">
        <v>-0.5</v>
      </c>
      <c r="AE2" s="11" t="s">
        <v>437</v>
      </c>
      <c r="AF2" s="11" t="s">
        <v>438</v>
      </c>
      <c r="AG2" s="11" t="s">
        <v>432</v>
      </c>
      <c r="AH2" s="11" t="s">
        <v>157</v>
      </c>
      <c r="AI2" s="8" t="s">
        <v>171</v>
      </c>
      <c r="AJ2" s="8" t="s">
        <v>187</v>
      </c>
      <c r="AK2" s="31" t="s">
        <v>186</v>
      </c>
    </row>
    <row r="3" spans="1:37" s="5" customFormat="1">
      <c r="A3" s="6">
        <v>43835</v>
      </c>
      <c r="B3" s="7" t="s">
        <v>128</v>
      </c>
      <c r="C3" s="8" t="s">
        <v>159</v>
      </c>
      <c r="D3" s="9">
        <v>8.3368055555555556E-2</v>
      </c>
      <c r="E3" s="32" t="s">
        <v>217</v>
      </c>
      <c r="F3" s="29">
        <v>7.4</v>
      </c>
      <c r="G3" s="10">
        <v>11</v>
      </c>
      <c r="H3" s="10">
        <v>11.5</v>
      </c>
      <c r="I3" s="10">
        <v>13.7</v>
      </c>
      <c r="J3" s="10">
        <v>13</v>
      </c>
      <c r="K3" s="10">
        <v>12.7</v>
      </c>
      <c r="L3" s="10">
        <v>12.7</v>
      </c>
      <c r="M3" s="10">
        <v>12.8</v>
      </c>
      <c r="N3" s="10">
        <v>12.7</v>
      </c>
      <c r="O3" s="10">
        <v>12.8</v>
      </c>
      <c r="P3" s="27">
        <f t="shared" si="0"/>
        <v>29.9</v>
      </c>
      <c r="Q3" s="27">
        <f t="shared" si="1"/>
        <v>52.099999999999994</v>
      </c>
      <c r="R3" s="27">
        <f t="shared" si="2"/>
        <v>38.299999999999997</v>
      </c>
      <c r="S3" s="11" t="s">
        <v>215</v>
      </c>
      <c r="T3" s="11" t="s">
        <v>216</v>
      </c>
      <c r="U3" s="13" t="s">
        <v>219</v>
      </c>
      <c r="V3" s="13" t="s">
        <v>220</v>
      </c>
      <c r="W3" s="13" t="s">
        <v>221</v>
      </c>
      <c r="X3" s="12">
        <v>4.2</v>
      </c>
      <c r="Y3" s="12">
        <v>4.7</v>
      </c>
      <c r="Z3" s="11" t="s">
        <v>157</v>
      </c>
      <c r="AA3" s="11">
        <v>0.6</v>
      </c>
      <c r="AB3" s="11" t="s">
        <v>430</v>
      </c>
      <c r="AC3" s="11">
        <v>1.1000000000000001</v>
      </c>
      <c r="AD3" s="11">
        <v>-0.5</v>
      </c>
      <c r="AE3" s="11"/>
      <c r="AF3" s="11" t="s">
        <v>433</v>
      </c>
      <c r="AG3" s="11" t="s">
        <v>434</v>
      </c>
      <c r="AH3" s="11" t="s">
        <v>157</v>
      </c>
      <c r="AI3" s="8" t="s">
        <v>171</v>
      </c>
      <c r="AJ3" s="8" t="s">
        <v>218</v>
      </c>
      <c r="AK3" s="31" t="s">
        <v>222</v>
      </c>
    </row>
    <row r="4" spans="1:37" s="5" customFormat="1">
      <c r="A4" s="6">
        <v>44205</v>
      </c>
      <c r="B4" s="7" t="s">
        <v>249</v>
      </c>
      <c r="C4" s="8" t="s">
        <v>159</v>
      </c>
      <c r="D4" s="9">
        <v>8.4722222222222213E-2</v>
      </c>
      <c r="E4" s="32" t="s">
        <v>270</v>
      </c>
      <c r="F4" s="29">
        <v>7.4</v>
      </c>
      <c r="G4" s="10">
        <v>11.1</v>
      </c>
      <c r="H4" s="10">
        <v>11.7</v>
      </c>
      <c r="I4" s="10">
        <v>13.5</v>
      </c>
      <c r="J4" s="10">
        <v>13.3</v>
      </c>
      <c r="K4" s="10">
        <v>12.6</v>
      </c>
      <c r="L4" s="10">
        <v>12.7</v>
      </c>
      <c r="M4" s="10">
        <v>13.2</v>
      </c>
      <c r="N4" s="10">
        <v>13.2</v>
      </c>
      <c r="O4" s="10">
        <v>13.3</v>
      </c>
      <c r="P4" s="27">
        <f t="shared" si="0"/>
        <v>30.2</v>
      </c>
      <c r="Q4" s="27">
        <f t="shared" si="1"/>
        <v>52.099999999999994</v>
      </c>
      <c r="R4" s="27">
        <f t="shared" si="2"/>
        <v>39.700000000000003</v>
      </c>
      <c r="S4" s="11" t="s">
        <v>215</v>
      </c>
      <c r="T4" s="11" t="s">
        <v>269</v>
      </c>
      <c r="U4" s="13" t="s">
        <v>271</v>
      </c>
      <c r="V4" s="13" t="s">
        <v>184</v>
      </c>
      <c r="W4" s="13" t="s">
        <v>272</v>
      </c>
      <c r="X4" s="12">
        <v>2.1</v>
      </c>
      <c r="Y4" s="12">
        <v>2.7</v>
      </c>
      <c r="Z4" s="11" t="s">
        <v>314</v>
      </c>
      <c r="AA4" s="11">
        <v>-0.3</v>
      </c>
      <c r="AB4" s="11" t="s">
        <v>430</v>
      </c>
      <c r="AC4" s="11" t="s">
        <v>435</v>
      </c>
      <c r="AD4" s="11">
        <v>-0.3</v>
      </c>
      <c r="AE4" s="11"/>
      <c r="AF4" s="11" t="s">
        <v>432</v>
      </c>
      <c r="AG4" s="11" t="s">
        <v>432</v>
      </c>
      <c r="AH4" s="11" t="s">
        <v>252</v>
      </c>
      <c r="AI4" s="8" t="s">
        <v>171</v>
      </c>
      <c r="AJ4" s="8" t="s">
        <v>273</v>
      </c>
      <c r="AK4" s="31" t="s">
        <v>274</v>
      </c>
    </row>
    <row r="5" spans="1:37" s="5" customFormat="1">
      <c r="A5" s="6">
        <v>44206</v>
      </c>
      <c r="B5" s="7" t="s">
        <v>250</v>
      </c>
      <c r="C5" s="8" t="s">
        <v>159</v>
      </c>
      <c r="D5" s="9">
        <v>8.4062499999999998E-2</v>
      </c>
      <c r="E5" s="32" t="s">
        <v>340</v>
      </c>
      <c r="F5" s="29">
        <v>7.7</v>
      </c>
      <c r="G5" s="10">
        <v>11.8</v>
      </c>
      <c r="H5" s="10">
        <v>12</v>
      </c>
      <c r="I5" s="10">
        <v>13.6</v>
      </c>
      <c r="J5" s="10">
        <v>13.4</v>
      </c>
      <c r="K5" s="10">
        <v>12.8</v>
      </c>
      <c r="L5" s="10">
        <v>12.8</v>
      </c>
      <c r="M5" s="10">
        <v>12.5</v>
      </c>
      <c r="N5" s="10">
        <v>12.1</v>
      </c>
      <c r="O5" s="10">
        <v>12.6</v>
      </c>
      <c r="P5" s="27">
        <f t="shared" si="0"/>
        <v>31.5</v>
      </c>
      <c r="Q5" s="27">
        <f t="shared" si="1"/>
        <v>52.599999999999994</v>
      </c>
      <c r="R5" s="27">
        <f t="shared" si="2"/>
        <v>37.200000000000003</v>
      </c>
      <c r="S5" s="11" t="s">
        <v>160</v>
      </c>
      <c r="T5" s="11" t="s">
        <v>339</v>
      </c>
      <c r="U5" s="13" t="s">
        <v>341</v>
      </c>
      <c r="V5" s="13" t="s">
        <v>342</v>
      </c>
      <c r="W5" s="13" t="s">
        <v>343</v>
      </c>
      <c r="X5" s="12">
        <v>2</v>
      </c>
      <c r="Y5" s="12">
        <v>3.1</v>
      </c>
      <c r="Z5" s="11" t="s">
        <v>314</v>
      </c>
      <c r="AA5" s="11">
        <v>0.8</v>
      </c>
      <c r="AB5" s="11">
        <v>-0.4</v>
      </c>
      <c r="AC5" s="11">
        <v>0.6</v>
      </c>
      <c r="AD5" s="11">
        <v>-0.2</v>
      </c>
      <c r="AE5" s="11"/>
      <c r="AF5" s="11" t="s">
        <v>434</v>
      </c>
      <c r="AG5" s="11" t="s">
        <v>432</v>
      </c>
      <c r="AH5" s="11" t="s">
        <v>252</v>
      </c>
      <c r="AI5" s="8" t="s">
        <v>171</v>
      </c>
      <c r="AJ5" s="8" t="s">
        <v>416</v>
      </c>
      <c r="AK5" s="31" t="s">
        <v>417</v>
      </c>
    </row>
    <row r="6" spans="1:37" s="5" customFormat="1">
      <c r="A6" s="6">
        <v>44213</v>
      </c>
      <c r="B6" s="7" t="s">
        <v>138</v>
      </c>
      <c r="C6" s="8" t="s">
        <v>159</v>
      </c>
      <c r="D6" s="9">
        <v>8.4745370370370374E-2</v>
      </c>
      <c r="E6" s="32" t="s">
        <v>474</v>
      </c>
      <c r="F6" s="29">
        <v>7.4</v>
      </c>
      <c r="G6" s="10">
        <v>11.3</v>
      </c>
      <c r="H6" s="10">
        <v>12.4</v>
      </c>
      <c r="I6" s="10">
        <v>14.1</v>
      </c>
      <c r="J6" s="10">
        <v>13.5</v>
      </c>
      <c r="K6" s="10">
        <v>12.7</v>
      </c>
      <c r="L6" s="10">
        <v>12.6</v>
      </c>
      <c r="M6" s="10">
        <v>12.6</v>
      </c>
      <c r="N6" s="10">
        <v>12.4</v>
      </c>
      <c r="O6" s="10">
        <v>13.2</v>
      </c>
      <c r="P6" s="27">
        <f t="shared" si="0"/>
        <v>31.1</v>
      </c>
      <c r="Q6" s="27">
        <f t="shared" si="1"/>
        <v>52.9</v>
      </c>
      <c r="R6" s="27">
        <f t="shared" si="2"/>
        <v>38.200000000000003</v>
      </c>
      <c r="S6" s="11" t="s">
        <v>215</v>
      </c>
      <c r="T6" s="11" t="s">
        <v>473</v>
      </c>
      <c r="U6" s="13" t="s">
        <v>342</v>
      </c>
      <c r="V6" s="13" t="s">
        <v>475</v>
      </c>
      <c r="W6" s="13" t="s">
        <v>476</v>
      </c>
      <c r="X6" s="12">
        <v>2.4</v>
      </c>
      <c r="Y6" s="12">
        <v>2.9</v>
      </c>
      <c r="Z6" s="11" t="s">
        <v>314</v>
      </c>
      <c r="AA6" s="11">
        <v>-0.1</v>
      </c>
      <c r="AB6" s="11" t="s">
        <v>430</v>
      </c>
      <c r="AC6" s="11">
        <v>0.2</v>
      </c>
      <c r="AD6" s="11">
        <v>-0.3</v>
      </c>
      <c r="AE6" s="11"/>
      <c r="AF6" s="11" t="s">
        <v>432</v>
      </c>
      <c r="AG6" s="11" t="s">
        <v>434</v>
      </c>
      <c r="AH6" s="11" t="s">
        <v>157</v>
      </c>
      <c r="AI6" s="8"/>
      <c r="AJ6" s="8" t="s">
        <v>533</v>
      </c>
      <c r="AK6" s="31" t="s">
        <v>534</v>
      </c>
    </row>
    <row r="7" spans="1:37" s="5" customFormat="1">
      <c r="A7" s="6">
        <v>44219</v>
      </c>
      <c r="B7" s="7" t="s">
        <v>250</v>
      </c>
      <c r="C7" s="8" t="s">
        <v>547</v>
      </c>
      <c r="D7" s="9">
        <v>8.3391203703703717E-2</v>
      </c>
      <c r="E7" s="32" t="s">
        <v>557</v>
      </c>
      <c r="F7" s="29">
        <v>7.5</v>
      </c>
      <c r="G7" s="10">
        <v>11.4</v>
      </c>
      <c r="H7" s="10">
        <v>12.1</v>
      </c>
      <c r="I7" s="10">
        <v>14</v>
      </c>
      <c r="J7" s="10">
        <v>12.8</v>
      </c>
      <c r="K7" s="10">
        <v>12.5</v>
      </c>
      <c r="L7" s="10">
        <v>12.3</v>
      </c>
      <c r="M7" s="10">
        <v>12.6</v>
      </c>
      <c r="N7" s="10">
        <v>12.4</v>
      </c>
      <c r="O7" s="10">
        <v>12.9</v>
      </c>
      <c r="P7" s="27">
        <f t="shared" si="0"/>
        <v>31</v>
      </c>
      <c r="Q7" s="27">
        <f t="shared" si="1"/>
        <v>51.599999999999994</v>
      </c>
      <c r="R7" s="27">
        <f t="shared" si="2"/>
        <v>37.9</v>
      </c>
      <c r="S7" s="11" t="s">
        <v>215</v>
      </c>
      <c r="T7" s="11" t="s">
        <v>216</v>
      </c>
      <c r="U7" s="13" t="s">
        <v>342</v>
      </c>
      <c r="V7" s="13" t="s">
        <v>343</v>
      </c>
      <c r="W7" s="13" t="s">
        <v>343</v>
      </c>
      <c r="X7" s="12">
        <v>2.1</v>
      </c>
      <c r="Y7" s="12">
        <v>2.2999999999999998</v>
      </c>
      <c r="Z7" s="11" t="s">
        <v>252</v>
      </c>
      <c r="AA7" s="11" t="s">
        <v>435</v>
      </c>
      <c r="AB7" s="11">
        <v>-0.2</v>
      </c>
      <c r="AC7" s="11">
        <v>1.1000000000000001</v>
      </c>
      <c r="AD7" s="11">
        <v>-1.3</v>
      </c>
      <c r="AE7" s="11"/>
      <c r="AF7" s="11" t="s">
        <v>433</v>
      </c>
      <c r="AG7" s="11" t="s">
        <v>432</v>
      </c>
      <c r="AH7" s="11" t="s">
        <v>252</v>
      </c>
      <c r="AI7" s="8"/>
      <c r="AJ7" s="8" t="s">
        <v>561</v>
      </c>
      <c r="AK7" s="31" t="s">
        <v>562</v>
      </c>
    </row>
    <row r="8" spans="1:37" s="5" customFormat="1">
      <c r="A8" s="6">
        <v>44220</v>
      </c>
      <c r="B8" s="7" t="s">
        <v>138</v>
      </c>
      <c r="C8" s="8" t="s">
        <v>579</v>
      </c>
      <c r="D8" s="9">
        <v>8.2685185185185181E-2</v>
      </c>
      <c r="E8" s="33" t="s">
        <v>578</v>
      </c>
      <c r="F8" s="29">
        <v>7.3</v>
      </c>
      <c r="G8" s="10">
        <v>11.4</v>
      </c>
      <c r="H8" s="10">
        <v>11.7</v>
      </c>
      <c r="I8" s="10">
        <v>13.7</v>
      </c>
      <c r="J8" s="10">
        <v>13.5</v>
      </c>
      <c r="K8" s="10">
        <v>12.6</v>
      </c>
      <c r="L8" s="10">
        <v>12.7</v>
      </c>
      <c r="M8" s="10">
        <v>12.5</v>
      </c>
      <c r="N8" s="10">
        <v>11.8</v>
      </c>
      <c r="O8" s="10">
        <v>12.2</v>
      </c>
      <c r="P8" s="27">
        <f t="shared" si="0"/>
        <v>30.4</v>
      </c>
      <c r="Q8" s="27">
        <f t="shared" si="1"/>
        <v>52.5</v>
      </c>
      <c r="R8" s="27">
        <f t="shared" si="2"/>
        <v>36.5</v>
      </c>
      <c r="S8" s="11" t="s">
        <v>160</v>
      </c>
      <c r="T8" s="11" t="s">
        <v>580</v>
      </c>
      <c r="U8" s="13" t="s">
        <v>581</v>
      </c>
      <c r="V8" s="13" t="s">
        <v>272</v>
      </c>
      <c r="W8" s="13" t="s">
        <v>576</v>
      </c>
      <c r="X8" s="12">
        <v>14.4</v>
      </c>
      <c r="Y8" s="12">
        <v>15</v>
      </c>
      <c r="Z8" s="11" t="s">
        <v>121</v>
      </c>
      <c r="AA8" s="11">
        <v>-2.9</v>
      </c>
      <c r="AB8" s="11">
        <v>-0.7</v>
      </c>
      <c r="AC8" s="11">
        <v>-0.6</v>
      </c>
      <c r="AD8" s="11">
        <v>-3</v>
      </c>
      <c r="AE8" s="11"/>
      <c r="AF8" s="11" t="s">
        <v>431</v>
      </c>
      <c r="AG8" s="11" t="s">
        <v>432</v>
      </c>
      <c r="AH8" s="11" t="s">
        <v>252</v>
      </c>
      <c r="AI8" s="8" t="s">
        <v>329</v>
      </c>
      <c r="AJ8" s="8" t="s">
        <v>613</v>
      </c>
      <c r="AK8" s="31" t="s">
        <v>612</v>
      </c>
    </row>
    <row r="9" spans="1:37" s="5" customFormat="1">
      <c r="A9" s="6">
        <v>44220</v>
      </c>
      <c r="B9" s="7" t="s">
        <v>128</v>
      </c>
      <c r="C9" s="8" t="s">
        <v>596</v>
      </c>
      <c r="D9" s="9">
        <v>8.1990740740740739E-2</v>
      </c>
      <c r="E9" s="32" t="s">
        <v>595</v>
      </c>
      <c r="F9" s="29">
        <v>7.2</v>
      </c>
      <c r="G9" s="10">
        <v>11.3</v>
      </c>
      <c r="H9" s="10">
        <v>12.1</v>
      </c>
      <c r="I9" s="10">
        <v>13.6</v>
      </c>
      <c r="J9" s="10">
        <v>12.8</v>
      </c>
      <c r="K9" s="10">
        <v>12.6</v>
      </c>
      <c r="L9" s="10">
        <v>12.4</v>
      </c>
      <c r="M9" s="10">
        <v>12.6</v>
      </c>
      <c r="N9" s="10">
        <v>11.8</v>
      </c>
      <c r="O9" s="10">
        <v>12</v>
      </c>
      <c r="P9" s="27">
        <f t="shared" si="0"/>
        <v>30.6</v>
      </c>
      <c r="Q9" s="27">
        <f t="shared" si="1"/>
        <v>51.4</v>
      </c>
      <c r="R9" s="27">
        <f t="shared" si="2"/>
        <v>36.4</v>
      </c>
      <c r="S9" s="11" t="s">
        <v>160</v>
      </c>
      <c r="T9" s="11" t="s">
        <v>580</v>
      </c>
      <c r="U9" s="13" t="s">
        <v>221</v>
      </c>
      <c r="V9" s="13" t="s">
        <v>597</v>
      </c>
      <c r="W9" s="13" t="s">
        <v>597</v>
      </c>
      <c r="X9" s="12">
        <v>14.4</v>
      </c>
      <c r="Y9" s="12">
        <v>15</v>
      </c>
      <c r="Z9" s="11" t="s">
        <v>121</v>
      </c>
      <c r="AA9" s="11">
        <v>-1.3</v>
      </c>
      <c r="AB9" s="11">
        <v>-0.4</v>
      </c>
      <c r="AC9" s="11">
        <v>0.6</v>
      </c>
      <c r="AD9" s="11">
        <v>-2.2999999999999998</v>
      </c>
      <c r="AE9" s="11"/>
      <c r="AF9" s="11" t="s">
        <v>434</v>
      </c>
      <c r="AG9" s="11" t="s">
        <v>434</v>
      </c>
      <c r="AH9" s="11" t="s">
        <v>157</v>
      </c>
      <c r="AI9" s="8" t="s">
        <v>329</v>
      </c>
      <c r="AJ9" s="8" t="s">
        <v>614</v>
      </c>
      <c r="AK9" s="31" t="s">
        <v>615</v>
      </c>
    </row>
    <row r="10" spans="1:37" s="5" customFormat="1">
      <c r="A10" s="6">
        <v>44226</v>
      </c>
      <c r="B10" s="7" t="s">
        <v>642</v>
      </c>
      <c r="C10" s="8" t="s">
        <v>662</v>
      </c>
      <c r="D10" s="9">
        <v>8.2002314814814806E-2</v>
      </c>
      <c r="E10" s="33" t="s">
        <v>661</v>
      </c>
      <c r="F10" s="29">
        <v>6.9</v>
      </c>
      <c r="G10" s="10">
        <v>11.5</v>
      </c>
      <c r="H10" s="10">
        <v>11.7</v>
      </c>
      <c r="I10" s="10">
        <v>13.2</v>
      </c>
      <c r="J10" s="10">
        <v>12.7</v>
      </c>
      <c r="K10" s="10">
        <v>12.2</v>
      </c>
      <c r="L10" s="10">
        <v>12.4</v>
      </c>
      <c r="M10" s="10">
        <v>12.8</v>
      </c>
      <c r="N10" s="10">
        <v>12.1</v>
      </c>
      <c r="O10" s="10">
        <v>13</v>
      </c>
      <c r="P10" s="27">
        <f t="shared" ref="P10:P11" si="3">SUM(F10:H10)</f>
        <v>30.099999999999998</v>
      </c>
      <c r="Q10" s="27">
        <f t="shared" ref="Q10:Q11" si="4">SUM(I10:L10)</f>
        <v>50.499999999999993</v>
      </c>
      <c r="R10" s="27">
        <f t="shared" ref="R10:R11" si="5">SUM(M10:O10)</f>
        <v>37.9</v>
      </c>
      <c r="S10" s="11" t="s">
        <v>215</v>
      </c>
      <c r="T10" s="11" t="s">
        <v>216</v>
      </c>
      <c r="U10" s="13" t="s">
        <v>663</v>
      </c>
      <c r="V10" s="13" t="s">
        <v>161</v>
      </c>
      <c r="W10" s="13" t="s">
        <v>663</v>
      </c>
      <c r="X10" s="12">
        <v>11</v>
      </c>
      <c r="Y10" s="12">
        <v>12.3</v>
      </c>
      <c r="Z10" s="11" t="s">
        <v>197</v>
      </c>
      <c r="AA10" s="11">
        <v>-0.4</v>
      </c>
      <c r="AB10" s="11" t="s">
        <v>430</v>
      </c>
      <c r="AC10" s="11">
        <v>0.6</v>
      </c>
      <c r="AD10" s="11">
        <v>-1</v>
      </c>
      <c r="AE10" s="11"/>
      <c r="AF10" s="11" t="s">
        <v>434</v>
      </c>
      <c r="AG10" s="11" t="s">
        <v>432</v>
      </c>
      <c r="AH10" s="11" t="s">
        <v>252</v>
      </c>
      <c r="AI10" s="8" t="s">
        <v>171</v>
      </c>
      <c r="AJ10" s="8" t="s">
        <v>692</v>
      </c>
      <c r="AK10" s="31" t="s">
        <v>693</v>
      </c>
    </row>
    <row r="11" spans="1:37" s="5" customFormat="1">
      <c r="A11" s="6">
        <v>44227</v>
      </c>
      <c r="B11" s="7" t="s">
        <v>138</v>
      </c>
      <c r="C11" s="8" t="s">
        <v>547</v>
      </c>
      <c r="D11" s="9">
        <v>8.4027777777777771E-2</v>
      </c>
      <c r="E11" s="32" t="s">
        <v>670</v>
      </c>
      <c r="F11" s="29">
        <v>7.3</v>
      </c>
      <c r="G11" s="10">
        <v>11.5</v>
      </c>
      <c r="H11" s="10">
        <v>11.4</v>
      </c>
      <c r="I11" s="10">
        <v>13.1</v>
      </c>
      <c r="J11" s="10">
        <v>12.9</v>
      </c>
      <c r="K11" s="10">
        <v>13.1</v>
      </c>
      <c r="L11" s="10">
        <v>13.2</v>
      </c>
      <c r="M11" s="10">
        <v>12.9</v>
      </c>
      <c r="N11" s="10">
        <v>12.4</v>
      </c>
      <c r="O11" s="10">
        <v>13.2</v>
      </c>
      <c r="P11" s="27">
        <f t="shared" si="3"/>
        <v>30.200000000000003</v>
      </c>
      <c r="Q11" s="27">
        <f t="shared" si="4"/>
        <v>52.3</v>
      </c>
      <c r="R11" s="27">
        <f t="shared" si="5"/>
        <v>38.5</v>
      </c>
      <c r="S11" s="11" t="s">
        <v>215</v>
      </c>
      <c r="T11" s="11" t="s">
        <v>269</v>
      </c>
      <c r="U11" s="13" t="s">
        <v>184</v>
      </c>
      <c r="V11" s="13" t="s">
        <v>476</v>
      </c>
      <c r="W11" s="13" t="s">
        <v>671</v>
      </c>
      <c r="X11" s="35">
        <v>7.3</v>
      </c>
      <c r="Y11" s="36">
        <v>9.6999999999999993</v>
      </c>
      <c r="Z11" s="11" t="s">
        <v>123</v>
      </c>
      <c r="AA11" s="11">
        <v>-1.3</v>
      </c>
      <c r="AB11" s="11" t="s">
        <v>430</v>
      </c>
      <c r="AC11" s="11">
        <v>-0.6</v>
      </c>
      <c r="AD11" s="11">
        <v>-0.7</v>
      </c>
      <c r="AE11" s="11"/>
      <c r="AF11" s="11" t="s">
        <v>431</v>
      </c>
      <c r="AG11" s="11" t="s">
        <v>434</v>
      </c>
      <c r="AH11" s="11" t="s">
        <v>157</v>
      </c>
      <c r="AI11" s="8" t="s">
        <v>171</v>
      </c>
      <c r="AJ11" s="8" t="s">
        <v>725</v>
      </c>
      <c r="AK11" s="31" t="s">
        <v>726</v>
      </c>
    </row>
  </sheetData>
  <autoFilter ref="A1:AJ1" xr:uid="{00000000-0009-0000-0000-000009000000}"/>
  <phoneticPr fontId="1"/>
  <conditionalFormatting sqref="AF2:AG3">
    <cfRule type="containsText" dxfId="95" priority="248" operator="containsText" text="E">
      <formula>NOT(ISERROR(SEARCH("E",AF2)))</formula>
    </cfRule>
    <cfRule type="containsText" dxfId="94" priority="249" operator="containsText" text="B">
      <formula>NOT(ISERROR(SEARCH("B",AF2)))</formula>
    </cfRule>
    <cfRule type="containsText" dxfId="93" priority="250" operator="containsText" text="A">
      <formula>NOT(ISERROR(SEARCH("A",AF2)))</formula>
    </cfRule>
  </conditionalFormatting>
  <conditionalFormatting sqref="AH2:AH3">
    <cfRule type="containsText" dxfId="92" priority="245" operator="containsText" text="E">
      <formula>NOT(ISERROR(SEARCH("E",AH2)))</formula>
    </cfRule>
    <cfRule type="containsText" dxfId="91" priority="246" operator="containsText" text="B">
      <formula>NOT(ISERROR(SEARCH("B",AH2)))</formula>
    </cfRule>
    <cfRule type="containsText" dxfId="90" priority="247" operator="containsText" text="A">
      <formula>NOT(ISERROR(SEARCH("A",AH2)))</formula>
    </cfRule>
  </conditionalFormatting>
  <conditionalFormatting sqref="AI2:AI3">
    <cfRule type="containsText" dxfId="89" priority="241" operator="containsText" text="E">
      <formula>NOT(ISERROR(SEARCH("E",AI2)))</formula>
    </cfRule>
    <cfRule type="containsText" dxfId="88" priority="242" operator="containsText" text="B">
      <formula>NOT(ISERROR(SEARCH("B",AI2)))</formula>
    </cfRule>
    <cfRule type="containsText" dxfId="87" priority="243" operator="containsText" text="A">
      <formula>NOT(ISERROR(SEARCH("A",AI2)))</formula>
    </cfRule>
  </conditionalFormatting>
  <conditionalFormatting sqref="G3:O3">
    <cfRule type="colorScale" priority="863">
      <colorScale>
        <cfvo type="min"/>
        <cfvo type="percentile" val="50"/>
        <cfvo type="max"/>
        <color rgb="FFF8696B"/>
        <color rgb="FFFFEB84"/>
        <color rgb="FF63BE7B"/>
      </colorScale>
    </cfRule>
  </conditionalFormatting>
  <conditionalFormatting sqref="Z2">
    <cfRule type="containsText" dxfId="86" priority="125" operator="containsText" text="D">
      <formula>NOT(ISERROR(SEARCH("D",Z2)))</formula>
    </cfRule>
    <cfRule type="containsText" dxfId="85" priority="126" operator="containsText" text="S">
      <formula>NOT(ISERROR(SEARCH("S",Z2)))</formula>
    </cfRule>
    <cfRule type="containsText" dxfId="84" priority="127" operator="containsText" text="F">
      <formula>NOT(ISERROR(SEARCH("F",Z2)))</formula>
    </cfRule>
    <cfRule type="containsText" dxfId="83" priority="128" operator="containsText" text="E">
      <formula>NOT(ISERROR(SEARCH("E",Z2)))</formula>
    </cfRule>
    <cfRule type="containsText" dxfId="82" priority="129" operator="containsText" text="B">
      <formula>NOT(ISERROR(SEARCH("B",Z2)))</formula>
    </cfRule>
    <cfRule type="containsText" dxfId="81" priority="130" operator="containsText" text="A">
      <formula>NOT(ISERROR(SEARCH("A",Z2)))</formula>
    </cfRule>
  </conditionalFormatting>
  <conditionalFormatting sqref="Z3">
    <cfRule type="containsText" dxfId="80" priority="119" operator="containsText" text="D">
      <formula>NOT(ISERROR(SEARCH("D",Z3)))</formula>
    </cfRule>
    <cfRule type="containsText" dxfId="79" priority="120" operator="containsText" text="S">
      <formula>NOT(ISERROR(SEARCH("S",Z3)))</formula>
    </cfRule>
    <cfRule type="containsText" dxfId="78" priority="121" operator="containsText" text="F">
      <formula>NOT(ISERROR(SEARCH("F",Z3)))</formula>
    </cfRule>
    <cfRule type="containsText" dxfId="77" priority="122" operator="containsText" text="E">
      <formula>NOT(ISERROR(SEARCH("E",Z3)))</formula>
    </cfRule>
    <cfRule type="containsText" dxfId="76" priority="123" operator="containsText" text="B">
      <formula>NOT(ISERROR(SEARCH("B",Z3)))</formula>
    </cfRule>
    <cfRule type="containsText" dxfId="75" priority="124" operator="containsText" text="A">
      <formula>NOT(ISERROR(SEARCH("A",Z3)))</formula>
    </cfRule>
  </conditionalFormatting>
  <conditionalFormatting sqref="G2:O2">
    <cfRule type="colorScale" priority="118">
      <colorScale>
        <cfvo type="min"/>
        <cfvo type="percentile" val="50"/>
        <cfvo type="max"/>
        <color rgb="FFF8696B"/>
        <color rgb="FFFFEB84"/>
        <color rgb="FF63BE7B"/>
      </colorScale>
    </cfRule>
  </conditionalFormatting>
  <conditionalFormatting sqref="AF4:AG5">
    <cfRule type="containsText" dxfId="74" priority="114" operator="containsText" text="E">
      <formula>NOT(ISERROR(SEARCH("E",AF4)))</formula>
    </cfRule>
    <cfRule type="containsText" dxfId="73" priority="115" operator="containsText" text="B">
      <formula>NOT(ISERROR(SEARCH("B",AF4)))</formula>
    </cfRule>
    <cfRule type="containsText" dxfId="72" priority="116" operator="containsText" text="A">
      <formula>NOT(ISERROR(SEARCH("A",AF4)))</formula>
    </cfRule>
  </conditionalFormatting>
  <conditionalFormatting sqref="AH4:AH5">
    <cfRule type="containsText" dxfId="71" priority="111" operator="containsText" text="E">
      <formula>NOT(ISERROR(SEARCH("E",AH4)))</formula>
    </cfRule>
    <cfRule type="containsText" dxfId="70" priority="112" operator="containsText" text="B">
      <formula>NOT(ISERROR(SEARCH("B",AH4)))</formula>
    </cfRule>
    <cfRule type="containsText" dxfId="69" priority="113" operator="containsText" text="A">
      <formula>NOT(ISERROR(SEARCH("A",AH4)))</formula>
    </cfRule>
  </conditionalFormatting>
  <conditionalFormatting sqref="G4:O5">
    <cfRule type="colorScale" priority="117">
      <colorScale>
        <cfvo type="min"/>
        <cfvo type="percentile" val="50"/>
        <cfvo type="max"/>
        <color rgb="FFF8696B"/>
        <color rgb="FFFFEB84"/>
        <color rgb="FF63BE7B"/>
      </colorScale>
    </cfRule>
  </conditionalFormatting>
  <conditionalFormatting sqref="Z4:Z5">
    <cfRule type="containsText" dxfId="68" priority="96" operator="containsText" text="D">
      <formula>NOT(ISERROR(SEARCH("D",Z4)))</formula>
    </cfRule>
    <cfRule type="containsText" dxfId="67" priority="97" operator="containsText" text="S">
      <formula>NOT(ISERROR(SEARCH("S",Z4)))</formula>
    </cfRule>
    <cfRule type="containsText" dxfId="66" priority="98" operator="containsText" text="F">
      <formula>NOT(ISERROR(SEARCH("F",Z4)))</formula>
    </cfRule>
    <cfRule type="containsText" dxfId="65" priority="99" operator="containsText" text="E">
      <formula>NOT(ISERROR(SEARCH("E",Z4)))</formula>
    </cfRule>
    <cfRule type="containsText" dxfId="64" priority="100" operator="containsText" text="B">
      <formula>NOT(ISERROR(SEARCH("B",Z4)))</formula>
    </cfRule>
    <cfRule type="containsText" dxfId="63" priority="101" operator="containsText" text="A">
      <formula>NOT(ISERROR(SEARCH("A",Z4)))</formula>
    </cfRule>
  </conditionalFormatting>
  <conditionalFormatting sqref="AI4:AI5">
    <cfRule type="containsText" dxfId="62" priority="93" operator="containsText" text="E">
      <formula>NOT(ISERROR(SEARCH("E",AI4)))</formula>
    </cfRule>
    <cfRule type="containsText" dxfId="61" priority="94" operator="containsText" text="B">
      <formula>NOT(ISERROR(SEARCH("B",AI4)))</formula>
    </cfRule>
    <cfRule type="containsText" dxfId="60" priority="95" operator="containsText" text="A">
      <formula>NOT(ISERROR(SEARCH("A",AI4)))</formula>
    </cfRule>
  </conditionalFormatting>
  <conditionalFormatting sqref="AF6:AG6">
    <cfRule type="containsText" dxfId="59" priority="89" operator="containsText" text="E">
      <formula>NOT(ISERROR(SEARCH("E",AF6)))</formula>
    </cfRule>
    <cfRule type="containsText" dxfId="58" priority="90" operator="containsText" text="B">
      <formula>NOT(ISERROR(SEARCH("B",AF6)))</formula>
    </cfRule>
    <cfRule type="containsText" dxfId="57" priority="91" operator="containsText" text="A">
      <formula>NOT(ISERROR(SEARCH("A",AF6)))</formula>
    </cfRule>
  </conditionalFormatting>
  <conditionalFormatting sqref="AH6">
    <cfRule type="containsText" dxfId="56" priority="86" operator="containsText" text="E">
      <formula>NOT(ISERROR(SEARCH("E",AH6)))</formula>
    </cfRule>
    <cfRule type="containsText" dxfId="55" priority="87" operator="containsText" text="B">
      <formula>NOT(ISERROR(SEARCH("B",AH6)))</formula>
    </cfRule>
    <cfRule type="containsText" dxfId="54" priority="88" operator="containsText" text="A">
      <formula>NOT(ISERROR(SEARCH("A",AH6)))</formula>
    </cfRule>
  </conditionalFormatting>
  <conditionalFormatting sqref="G6:O6">
    <cfRule type="colorScale" priority="92">
      <colorScale>
        <cfvo type="min"/>
        <cfvo type="percentile" val="50"/>
        <cfvo type="max"/>
        <color rgb="FFF8696B"/>
        <color rgb="FFFFEB84"/>
        <color rgb="FF63BE7B"/>
      </colorScale>
    </cfRule>
  </conditionalFormatting>
  <conditionalFormatting sqref="AI6">
    <cfRule type="containsText" dxfId="53" priority="77" operator="containsText" text="E">
      <formula>NOT(ISERROR(SEARCH("E",AI6)))</formula>
    </cfRule>
    <cfRule type="containsText" dxfId="52" priority="78" operator="containsText" text="B">
      <formula>NOT(ISERROR(SEARCH("B",AI6)))</formula>
    </cfRule>
    <cfRule type="containsText" dxfId="51" priority="79" operator="containsText" text="A">
      <formula>NOT(ISERROR(SEARCH("A",AI6)))</formula>
    </cfRule>
  </conditionalFormatting>
  <conditionalFormatting sqref="Z6">
    <cfRule type="containsText" dxfId="50" priority="71" operator="containsText" text="D">
      <formula>NOT(ISERROR(SEARCH("D",Z6)))</formula>
    </cfRule>
    <cfRule type="containsText" dxfId="49" priority="72" operator="containsText" text="S">
      <formula>NOT(ISERROR(SEARCH("S",Z6)))</formula>
    </cfRule>
    <cfRule type="containsText" dxfId="48" priority="73" operator="containsText" text="F">
      <formula>NOT(ISERROR(SEARCH("F",Z6)))</formula>
    </cfRule>
    <cfRule type="containsText" dxfId="47" priority="74" operator="containsText" text="E">
      <formula>NOT(ISERROR(SEARCH("E",Z6)))</formula>
    </cfRule>
    <cfRule type="containsText" dxfId="46" priority="75" operator="containsText" text="B">
      <formula>NOT(ISERROR(SEARCH("B",Z6)))</formula>
    </cfRule>
    <cfRule type="containsText" dxfId="45" priority="76" operator="containsText" text="A">
      <formula>NOT(ISERROR(SEARCH("A",Z6)))</formula>
    </cfRule>
  </conditionalFormatting>
  <conditionalFormatting sqref="AF7:AG8">
    <cfRule type="containsText" dxfId="44" priority="67" operator="containsText" text="E">
      <formula>NOT(ISERROR(SEARCH("E",AF7)))</formula>
    </cfRule>
    <cfRule type="containsText" dxfId="43" priority="68" operator="containsText" text="B">
      <formula>NOT(ISERROR(SEARCH("B",AF7)))</formula>
    </cfRule>
    <cfRule type="containsText" dxfId="42" priority="69" operator="containsText" text="A">
      <formula>NOT(ISERROR(SEARCH("A",AF7)))</formula>
    </cfRule>
  </conditionalFormatting>
  <conditionalFormatting sqref="AH7:AH8">
    <cfRule type="containsText" dxfId="41" priority="64" operator="containsText" text="E">
      <formula>NOT(ISERROR(SEARCH("E",AH7)))</formula>
    </cfRule>
    <cfRule type="containsText" dxfId="40" priority="65" operator="containsText" text="B">
      <formula>NOT(ISERROR(SEARCH("B",AH7)))</formula>
    </cfRule>
    <cfRule type="containsText" dxfId="39" priority="66" operator="containsText" text="A">
      <formula>NOT(ISERROR(SEARCH("A",AH7)))</formula>
    </cfRule>
  </conditionalFormatting>
  <conditionalFormatting sqref="AI7:AI8">
    <cfRule type="containsText" dxfId="38" priority="61" operator="containsText" text="E">
      <formula>NOT(ISERROR(SEARCH("E",AI7)))</formula>
    </cfRule>
    <cfRule type="containsText" dxfId="37" priority="62" operator="containsText" text="B">
      <formula>NOT(ISERROR(SEARCH("B",AI7)))</formula>
    </cfRule>
    <cfRule type="containsText" dxfId="36" priority="63" operator="containsText" text="A">
      <formula>NOT(ISERROR(SEARCH("A",AI7)))</formula>
    </cfRule>
  </conditionalFormatting>
  <conditionalFormatting sqref="Z7">
    <cfRule type="containsText" dxfId="35" priority="55" operator="containsText" text="D">
      <formula>NOT(ISERROR(SEARCH("D",Z7)))</formula>
    </cfRule>
    <cfRule type="containsText" dxfId="34" priority="56" operator="containsText" text="S">
      <formula>NOT(ISERROR(SEARCH("S",Z7)))</formula>
    </cfRule>
    <cfRule type="containsText" dxfId="33" priority="57" operator="containsText" text="F">
      <formula>NOT(ISERROR(SEARCH("F",Z7)))</formula>
    </cfRule>
    <cfRule type="containsText" dxfId="32" priority="58" operator="containsText" text="E">
      <formula>NOT(ISERROR(SEARCH("E",Z7)))</formula>
    </cfRule>
    <cfRule type="containsText" dxfId="31" priority="59" operator="containsText" text="B">
      <formula>NOT(ISERROR(SEARCH("B",Z7)))</formula>
    </cfRule>
    <cfRule type="containsText" dxfId="30" priority="60" operator="containsText" text="A">
      <formula>NOT(ISERROR(SEARCH("A",Z7)))</formula>
    </cfRule>
  </conditionalFormatting>
  <conditionalFormatting sqref="AF9:AG9">
    <cfRule type="containsText" dxfId="29" priority="51" operator="containsText" text="E">
      <formula>NOT(ISERROR(SEARCH("E",AF9)))</formula>
    </cfRule>
    <cfRule type="containsText" dxfId="28" priority="52" operator="containsText" text="B">
      <formula>NOT(ISERROR(SEARCH("B",AF9)))</formula>
    </cfRule>
    <cfRule type="containsText" dxfId="27" priority="53" operator="containsText" text="A">
      <formula>NOT(ISERROR(SEARCH("A",AF9)))</formula>
    </cfRule>
  </conditionalFormatting>
  <conditionalFormatting sqref="AH9">
    <cfRule type="containsText" dxfId="26" priority="48" operator="containsText" text="E">
      <formula>NOT(ISERROR(SEARCH("E",AH9)))</formula>
    </cfRule>
    <cfRule type="containsText" dxfId="25" priority="49" operator="containsText" text="B">
      <formula>NOT(ISERROR(SEARCH("B",AH9)))</formula>
    </cfRule>
    <cfRule type="containsText" dxfId="24" priority="50" operator="containsText" text="A">
      <formula>NOT(ISERROR(SEARCH("A",AH9)))</formula>
    </cfRule>
  </conditionalFormatting>
  <conditionalFormatting sqref="G9:O9">
    <cfRule type="colorScale" priority="54">
      <colorScale>
        <cfvo type="min"/>
        <cfvo type="percentile" val="50"/>
        <cfvo type="max"/>
        <color rgb="FFF8696B"/>
        <color rgb="FFFFEB84"/>
        <color rgb="FF63BE7B"/>
      </colorScale>
    </cfRule>
  </conditionalFormatting>
  <conditionalFormatting sqref="G7:O7">
    <cfRule type="colorScale" priority="37">
      <colorScale>
        <cfvo type="min"/>
        <cfvo type="percentile" val="50"/>
        <cfvo type="max"/>
        <color rgb="FFF8696B"/>
        <color rgb="FFFFEB84"/>
        <color rgb="FF63BE7B"/>
      </colorScale>
    </cfRule>
  </conditionalFormatting>
  <conditionalFormatting sqref="Z8:Z9">
    <cfRule type="containsText" dxfId="23" priority="31" operator="containsText" text="D">
      <formula>NOT(ISERROR(SEARCH("D",Z8)))</formula>
    </cfRule>
    <cfRule type="containsText" dxfId="22" priority="32" operator="containsText" text="S">
      <formula>NOT(ISERROR(SEARCH("S",Z8)))</formula>
    </cfRule>
    <cfRule type="containsText" dxfId="21" priority="33" operator="containsText" text="F">
      <formula>NOT(ISERROR(SEARCH("F",Z8)))</formula>
    </cfRule>
    <cfRule type="containsText" dxfId="20" priority="34" operator="containsText" text="E">
      <formula>NOT(ISERROR(SEARCH("E",Z8)))</formula>
    </cfRule>
    <cfRule type="containsText" dxfId="19" priority="35" operator="containsText" text="B">
      <formula>NOT(ISERROR(SEARCH("B",Z8)))</formula>
    </cfRule>
    <cfRule type="containsText" dxfId="18" priority="36" operator="containsText" text="A">
      <formula>NOT(ISERROR(SEARCH("A",Z8)))</formula>
    </cfRule>
  </conditionalFormatting>
  <conditionalFormatting sqref="G8:O8">
    <cfRule type="colorScale" priority="30">
      <colorScale>
        <cfvo type="min"/>
        <cfvo type="percentile" val="50"/>
        <cfvo type="max"/>
        <color rgb="FFF8696B"/>
        <color rgb="FFFFEB84"/>
        <color rgb="FF63BE7B"/>
      </colorScale>
    </cfRule>
  </conditionalFormatting>
  <conditionalFormatting sqref="AI9">
    <cfRule type="containsText" dxfId="17" priority="27" operator="containsText" text="E">
      <formula>NOT(ISERROR(SEARCH("E",AI9)))</formula>
    </cfRule>
    <cfRule type="containsText" dxfId="16" priority="28" operator="containsText" text="B">
      <formula>NOT(ISERROR(SEARCH("B",AI9)))</formula>
    </cfRule>
    <cfRule type="containsText" dxfId="15" priority="29" operator="containsText" text="A">
      <formula>NOT(ISERROR(SEARCH("A",AI9)))</formula>
    </cfRule>
  </conditionalFormatting>
  <conditionalFormatting sqref="AF10:AG11">
    <cfRule type="containsText" dxfId="14" priority="23" operator="containsText" text="E">
      <formula>NOT(ISERROR(SEARCH("E",AF10)))</formula>
    </cfRule>
    <cfRule type="containsText" dxfId="13" priority="24" operator="containsText" text="B">
      <formula>NOT(ISERROR(SEARCH("B",AF10)))</formula>
    </cfRule>
    <cfRule type="containsText" dxfId="12" priority="25" operator="containsText" text="A">
      <formula>NOT(ISERROR(SEARCH("A",AF10)))</formula>
    </cfRule>
  </conditionalFormatting>
  <conditionalFormatting sqref="AH10:AH11">
    <cfRule type="containsText" dxfId="11" priority="20" operator="containsText" text="E">
      <formula>NOT(ISERROR(SEARCH("E",AH10)))</formula>
    </cfRule>
    <cfRule type="containsText" dxfId="10" priority="21" operator="containsText" text="B">
      <formula>NOT(ISERROR(SEARCH("B",AH10)))</formula>
    </cfRule>
    <cfRule type="containsText" dxfId="9" priority="22" operator="containsText" text="A">
      <formula>NOT(ISERROR(SEARCH("A",AH10)))</formula>
    </cfRule>
  </conditionalFormatting>
  <conditionalFormatting sqref="G11:O11">
    <cfRule type="colorScale" priority="26">
      <colorScale>
        <cfvo type="min"/>
        <cfvo type="percentile" val="50"/>
        <cfvo type="max"/>
        <color rgb="FFF8696B"/>
        <color rgb="FFFFEB84"/>
        <color rgb="FF63BE7B"/>
      </colorScale>
    </cfRule>
  </conditionalFormatting>
  <conditionalFormatting sqref="Z10:Z11">
    <cfRule type="containsText" dxfId="8" priority="5" operator="containsText" text="D">
      <formula>NOT(ISERROR(SEARCH("D",Z10)))</formula>
    </cfRule>
    <cfRule type="containsText" dxfId="7" priority="6" operator="containsText" text="S">
      <formula>NOT(ISERROR(SEARCH("S",Z10)))</formula>
    </cfRule>
    <cfRule type="containsText" dxfId="6" priority="7" operator="containsText" text="F">
      <formula>NOT(ISERROR(SEARCH("F",Z10)))</formula>
    </cfRule>
    <cfRule type="containsText" dxfId="5" priority="8" operator="containsText" text="E">
      <formula>NOT(ISERROR(SEARCH("E",Z10)))</formula>
    </cfRule>
    <cfRule type="containsText" dxfId="4" priority="9" operator="containsText" text="B">
      <formula>NOT(ISERROR(SEARCH("B",Z10)))</formula>
    </cfRule>
    <cfRule type="containsText" dxfId="3" priority="10" operator="containsText" text="A">
      <formula>NOT(ISERROR(SEARCH("A",Z10)))</formula>
    </cfRule>
  </conditionalFormatting>
  <conditionalFormatting sqref="AI10:AI11">
    <cfRule type="containsText" dxfId="2" priority="2" operator="containsText" text="E">
      <formula>NOT(ISERROR(SEARCH("E",AI10)))</formula>
    </cfRule>
    <cfRule type="containsText" dxfId="1" priority="3" operator="containsText" text="B">
      <formula>NOT(ISERROR(SEARCH("B",AI10)))</formula>
    </cfRule>
    <cfRule type="containsText" dxfId="0" priority="4" operator="containsText" text="A">
      <formula>NOT(ISERROR(SEARCH("A",AI10)))</formula>
    </cfRule>
  </conditionalFormatting>
  <conditionalFormatting sqref="G10:O10">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I2:AI11" xr:uid="{00000000-0002-0000-0900-000000000000}">
      <formula1>"強風,外差し,イン先行,凍結防止"</formula1>
    </dataValidation>
  </dataValidations>
  <pageMargins left="0.75" right="0.75" top="1" bottom="1" header="0.3" footer="0.3"/>
  <pageSetup paperSize="9" orientation="portrait" horizontalDpi="4294967292" verticalDpi="4294967292"/>
  <ignoredErrors>
    <ignoredError sqref="P2:R3 P4:R5 P6:R6 P7:R9 P10:R1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I6"/>
  <sheetViews>
    <sheetView workbookViewId="0">
      <pane xSplit="5" ySplit="1" topLeftCell="R2" activePane="bottomRight" state="frozen"/>
      <selection activeCell="E24" sqref="E24"/>
      <selection pane="topRight" activeCell="E24" sqref="E24"/>
      <selection pane="bottomLeft" activeCell="E24" sqref="E24"/>
      <selection pane="bottomRight" activeCell="Y6" sqref="Y6:AE6"/>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0" max="20" width="5.83203125" customWidth="1"/>
    <col min="26" max="26" width="5.33203125" customWidth="1"/>
    <col min="29" max="29" width="8.83203125" hidden="1" customWidth="1"/>
    <col min="34" max="35" width="150.83203125" customWidth="1"/>
  </cols>
  <sheetData>
    <row r="1" spans="1:35" s="5" customFormat="1">
      <c r="A1" s="1" t="s">
        <v>49</v>
      </c>
      <c r="B1" s="1" t="s">
        <v>85</v>
      </c>
      <c r="C1" s="1" t="s">
        <v>51</v>
      </c>
      <c r="D1" s="1" t="s">
        <v>86</v>
      </c>
      <c r="E1" s="1" t="s">
        <v>53</v>
      </c>
      <c r="F1" s="1" t="s">
        <v>87</v>
      </c>
      <c r="G1" s="1" t="s">
        <v>88</v>
      </c>
      <c r="H1" s="1" t="s">
        <v>89</v>
      </c>
      <c r="I1" s="1" t="s">
        <v>90</v>
      </c>
      <c r="J1" s="1" t="s">
        <v>91</v>
      </c>
      <c r="K1" s="1" t="s">
        <v>92</v>
      </c>
      <c r="L1" s="1" t="s">
        <v>54</v>
      </c>
      <c r="M1" s="1" t="s">
        <v>55</v>
      </c>
      <c r="N1" s="1" t="s">
        <v>56</v>
      </c>
      <c r="O1" s="1" t="s">
        <v>93</v>
      </c>
      <c r="P1" s="1" t="s">
        <v>58</v>
      </c>
      <c r="Q1" s="4" t="s">
        <v>59</v>
      </c>
      <c r="R1" s="4" t="s">
        <v>60</v>
      </c>
      <c r="S1" s="4" t="s">
        <v>61</v>
      </c>
      <c r="T1" s="4" t="s">
        <v>94</v>
      </c>
      <c r="U1" s="4" t="s">
        <v>118</v>
      </c>
      <c r="V1" s="4" t="s">
        <v>119</v>
      </c>
      <c r="W1" s="4" t="s">
        <v>136</v>
      </c>
      <c r="X1" s="4" t="s">
        <v>147</v>
      </c>
      <c r="Y1" s="4" t="s">
        <v>9</v>
      </c>
      <c r="Z1" s="4" t="s">
        <v>95</v>
      </c>
      <c r="AA1" s="4" t="s">
        <v>10</v>
      </c>
      <c r="AB1" s="4" t="s">
        <v>11</v>
      </c>
      <c r="AC1" s="4"/>
      <c r="AD1" s="4" t="s">
        <v>12</v>
      </c>
      <c r="AE1" s="4" t="s">
        <v>13</v>
      </c>
      <c r="AF1" s="4" t="s">
        <v>62</v>
      </c>
      <c r="AG1" s="4" t="s">
        <v>96</v>
      </c>
      <c r="AH1" s="22" t="s">
        <v>97</v>
      </c>
      <c r="AI1" s="22" t="s">
        <v>120</v>
      </c>
    </row>
    <row r="2" spans="1:35" s="5" customFormat="1">
      <c r="A2" s="6">
        <v>44205</v>
      </c>
      <c r="B2" s="7" t="s">
        <v>129</v>
      </c>
      <c r="C2" s="8" t="s">
        <v>131</v>
      </c>
      <c r="D2" s="9">
        <v>4.7303240740740743E-2</v>
      </c>
      <c r="E2" s="33" t="s">
        <v>293</v>
      </c>
      <c r="F2" s="10">
        <v>12.3</v>
      </c>
      <c r="G2" s="10">
        <v>10.6</v>
      </c>
      <c r="H2" s="10">
        <v>11.4</v>
      </c>
      <c r="I2" s="10">
        <v>11.7</v>
      </c>
      <c r="J2" s="10">
        <v>11</v>
      </c>
      <c r="K2" s="10">
        <v>11.7</v>
      </c>
      <c r="L2" s="27">
        <f>SUM(F2:H2)</f>
        <v>34.299999999999997</v>
      </c>
      <c r="M2" s="27">
        <f>SUM(I2:K2)</f>
        <v>34.4</v>
      </c>
      <c r="N2" s="28">
        <f>SUM(F2:J2)</f>
        <v>57</v>
      </c>
      <c r="O2" s="11" t="s">
        <v>166</v>
      </c>
      <c r="P2" s="11" t="s">
        <v>178</v>
      </c>
      <c r="Q2" s="13" t="s">
        <v>181</v>
      </c>
      <c r="R2" s="13" t="s">
        <v>284</v>
      </c>
      <c r="S2" s="13" t="s">
        <v>294</v>
      </c>
      <c r="T2" s="13" t="s">
        <v>121</v>
      </c>
      <c r="U2" s="12">
        <v>12.2</v>
      </c>
      <c r="V2" s="12">
        <v>12.7</v>
      </c>
      <c r="W2" s="12">
        <v>10.9</v>
      </c>
      <c r="X2" s="11" t="s">
        <v>123</v>
      </c>
      <c r="Y2" s="12" t="s">
        <v>435</v>
      </c>
      <c r="Z2" s="12" t="s">
        <v>430</v>
      </c>
      <c r="AA2" s="12">
        <v>0.5</v>
      </c>
      <c r="AB2" s="8">
        <v>-0.5</v>
      </c>
      <c r="AC2" s="8"/>
      <c r="AD2" s="11" t="s">
        <v>434</v>
      </c>
      <c r="AE2" s="11" t="s">
        <v>434</v>
      </c>
      <c r="AF2" s="11" t="s">
        <v>155</v>
      </c>
      <c r="AG2" s="8" t="s">
        <v>329</v>
      </c>
      <c r="AH2" s="8" t="s">
        <v>295</v>
      </c>
      <c r="AI2" s="31" t="s">
        <v>296</v>
      </c>
    </row>
    <row r="3" spans="1:35" s="5" customFormat="1">
      <c r="A3" s="6">
        <v>44205</v>
      </c>
      <c r="B3" s="7" t="s">
        <v>134</v>
      </c>
      <c r="C3" s="8" t="s">
        <v>131</v>
      </c>
      <c r="D3" s="9">
        <v>4.7245370370370375E-2</v>
      </c>
      <c r="E3" s="33" t="s">
        <v>254</v>
      </c>
      <c r="F3" s="10">
        <v>12.2</v>
      </c>
      <c r="G3" s="10">
        <v>10.6</v>
      </c>
      <c r="H3" s="10">
        <v>11.2</v>
      </c>
      <c r="I3" s="10">
        <v>11.3</v>
      </c>
      <c r="J3" s="10">
        <v>11.2</v>
      </c>
      <c r="K3" s="10">
        <v>11.7</v>
      </c>
      <c r="L3" s="27">
        <f>SUM(F3:H3)</f>
        <v>34</v>
      </c>
      <c r="M3" s="27">
        <f>SUM(I3:K3)</f>
        <v>34.200000000000003</v>
      </c>
      <c r="N3" s="28">
        <f>SUM(F3:J3)</f>
        <v>56.5</v>
      </c>
      <c r="O3" s="11" t="s">
        <v>166</v>
      </c>
      <c r="P3" s="11" t="s">
        <v>178</v>
      </c>
      <c r="Q3" s="13" t="s">
        <v>305</v>
      </c>
      <c r="R3" s="13" t="s">
        <v>255</v>
      </c>
      <c r="S3" s="13" t="s">
        <v>181</v>
      </c>
      <c r="T3" s="13" t="s">
        <v>121</v>
      </c>
      <c r="U3" s="12">
        <v>12.2</v>
      </c>
      <c r="V3" s="12">
        <v>12.7</v>
      </c>
      <c r="W3" s="12">
        <v>10.9</v>
      </c>
      <c r="X3" s="11" t="s">
        <v>123</v>
      </c>
      <c r="Y3" s="12">
        <v>0.2</v>
      </c>
      <c r="Z3" s="12" t="s">
        <v>430</v>
      </c>
      <c r="AA3" s="12">
        <v>0.7</v>
      </c>
      <c r="AB3" s="8">
        <v>-0.5</v>
      </c>
      <c r="AC3" s="8"/>
      <c r="AD3" s="11" t="s">
        <v>434</v>
      </c>
      <c r="AE3" s="11" t="s">
        <v>434</v>
      </c>
      <c r="AF3" s="11" t="s">
        <v>123</v>
      </c>
      <c r="AG3" s="8" t="s">
        <v>329</v>
      </c>
      <c r="AH3" s="8" t="s">
        <v>297</v>
      </c>
      <c r="AI3" s="31" t="s">
        <v>298</v>
      </c>
    </row>
    <row r="4" spans="1:35" s="5" customFormat="1">
      <c r="A4" s="6">
        <v>44206</v>
      </c>
      <c r="B4" s="7" t="s">
        <v>251</v>
      </c>
      <c r="C4" s="8" t="s">
        <v>131</v>
      </c>
      <c r="D4" s="9">
        <v>4.7303240740740743E-2</v>
      </c>
      <c r="E4" s="32" t="s">
        <v>350</v>
      </c>
      <c r="F4" s="10">
        <v>12.3</v>
      </c>
      <c r="G4" s="10">
        <v>10.8</v>
      </c>
      <c r="H4" s="10">
        <v>11.5</v>
      </c>
      <c r="I4" s="10">
        <v>11.4</v>
      </c>
      <c r="J4" s="10">
        <v>11.1</v>
      </c>
      <c r="K4" s="10">
        <v>11.6</v>
      </c>
      <c r="L4" s="27">
        <f>SUM(F4:H4)</f>
        <v>34.6</v>
      </c>
      <c r="M4" s="27">
        <f>SUM(I4:K4)</f>
        <v>34.1</v>
      </c>
      <c r="N4" s="28">
        <f>SUM(F4:J4)</f>
        <v>57.1</v>
      </c>
      <c r="O4" s="11" t="s">
        <v>125</v>
      </c>
      <c r="P4" s="11" t="s">
        <v>178</v>
      </c>
      <c r="Q4" s="13" t="s">
        <v>181</v>
      </c>
      <c r="R4" s="13" t="s">
        <v>355</v>
      </c>
      <c r="S4" s="13" t="s">
        <v>356</v>
      </c>
      <c r="T4" s="13" t="s">
        <v>121</v>
      </c>
      <c r="U4" s="12">
        <v>10</v>
      </c>
      <c r="V4" s="12">
        <v>10.6</v>
      </c>
      <c r="W4" s="12">
        <v>10.3</v>
      </c>
      <c r="X4" s="11" t="s">
        <v>123</v>
      </c>
      <c r="Y4" s="12">
        <v>0.4</v>
      </c>
      <c r="Z4" s="12">
        <v>-0.3</v>
      </c>
      <c r="AA4" s="12">
        <v>0.6</v>
      </c>
      <c r="AB4" s="8">
        <v>-0.5</v>
      </c>
      <c r="AC4" s="8"/>
      <c r="AD4" s="11" t="s">
        <v>434</v>
      </c>
      <c r="AE4" s="11" t="s">
        <v>434</v>
      </c>
      <c r="AF4" s="11" t="s">
        <v>155</v>
      </c>
      <c r="AG4" s="8" t="s">
        <v>329</v>
      </c>
      <c r="AH4" s="8" t="s">
        <v>349</v>
      </c>
      <c r="AI4" s="31" t="s">
        <v>351</v>
      </c>
    </row>
    <row r="5" spans="1:35" s="5" customFormat="1">
      <c r="A5" s="6">
        <v>44207</v>
      </c>
      <c r="B5" s="7" t="s">
        <v>133</v>
      </c>
      <c r="C5" s="8" t="s">
        <v>131</v>
      </c>
      <c r="D5" s="9">
        <v>4.7916666666666663E-2</v>
      </c>
      <c r="E5" s="33" t="s">
        <v>373</v>
      </c>
      <c r="F5" s="10">
        <v>12.2</v>
      </c>
      <c r="G5" s="10">
        <v>10.3</v>
      </c>
      <c r="H5" s="10">
        <v>10.9</v>
      </c>
      <c r="I5" s="10">
        <v>11.6</v>
      </c>
      <c r="J5" s="10">
        <v>12.1</v>
      </c>
      <c r="K5" s="10">
        <v>11.9</v>
      </c>
      <c r="L5" s="27">
        <f>SUM(F5:H5)</f>
        <v>33.4</v>
      </c>
      <c r="M5" s="27">
        <f>SUM(I5:K5)</f>
        <v>35.6</v>
      </c>
      <c r="N5" s="28">
        <f>SUM(F5:J5)</f>
        <v>57.1</v>
      </c>
      <c r="O5" s="11" t="s">
        <v>177</v>
      </c>
      <c r="P5" s="11" t="s">
        <v>167</v>
      </c>
      <c r="Q5" s="13" t="s">
        <v>357</v>
      </c>
      <c r="R5" s="13" t="s">
        <v>124</v>
      </c>
      <c r="S5" s="13" t="s">
        <v>374</v>
      </c>
      <c r="T5" s="13" t="s">
        <v>121</v>
      </c>
      <c r="U5" s="12">
        <v>13.6</v>
      </c>
      <c r="V5" s="12">
        <v>12.1</v>
      </c>
      <c r="W5" s="12">
        <v>10.199999999999999</v>
      </c>
      <c r="X5" s="11" t="s">
        <v>123</v>
      </c>
      <c r="Y5" s="12">
        <v>-0.3</v>
      </c>
      <c r="Z5" s="12" t="s">
        <v>430</v>
      </c>
      <c r="AA5" s="12">
        <v>0.2</v>
      </c>
      <c r="AB5" s="8">
        <v>-0.5</v>
      </c>
      <c r="AC5" s="8"/>
      <c r="AD5" s="11" t="s">
        <v>432</v>
      </c>
      <c r="AE5" s="11" t="s">
        <v>432</v>
      </c>
      <c r="AF5" s="11" t="s">
        <v>123</v>
      </c>
      <c r="AG5" s="8"/>
      <c r="AH5" s="8" t="s">
        <v>392</v>
      </c>
      <c r="AI5" s="31" t="s">
        <v>393</v>
      </c>
    </row>
    <row r="6" spans="1:35" s="5" customFormat="1">
      <c r="A6" s="6">
        <v>44227</v>
      </c>
      <c r="B6" s="7" t="s">
        <v>134</v>
      </c>
      <c r="C6" s="8" t="s">
        <v>131</v>
      </c>
      <c r="D6" s="9">
        <v>4.7256944444444449E-2</v>
      </c>
      <c r="E6" s="33" t="s">
        <v>683</v>
      </c>
      <c r="F6" s="10">
        <v>12.1</v>
      </c>
      <c r="G6" s="10">
        <v>10.4</v>
      </c>
      <c r="H6" s="10">
        <v>11.2</v>
      </c>
      <c r="I6" s="10">
        <v>11.3</v>
      </c>
      <c r="J6" s="10">
        <v>11.6</v>
      </c>
      <c r="K6" s="10">
        <v>11.7</v>
      </c>
      <c r="L6" s="27">
        <f>SUM(F6:H6)</f>
        <v>33.700000000000003</v>
      </c>
      <c r="M6" s="27">
        <f>SUM(I6:K6)</f>
        <v>34.599999999999994</v>
      </c>
      <c r="N6" s="28">
        <f>SUM(F6:J6)</f>
        <v>56.6</v>
      </c>
      <c r="O6" s="11" t="s">
        <v>166</v>
      </c>
      <c r="P6" s="11" t="s">
        <v>206</v>
      </c>
      <c r="Q6" s="13" t="s">
        <v>684</v>
      </c>
      <c r="R6" s="13" t="s">
        <v>685</v>
      </c>
      <c r="S6" s="13" t="s">
        <v>686</v>
      </c>
      <c r="T6" s="13" t="s">
        <v>197</v>
      </c>
      <c r="U6" s="12">
        <v>13</v>
      </c>
      <c r="V6" s="12">
        <v>12.9</v>
      </c>
      <c r="W6" s="12">
        <v>9.9</v>
      </c>
      <c r="X6" s="11" t="s">
        <v>155</v>
      </c>
      <c r="Y6" s="12">
        <v>0.4</v>
      </c>
      <c r="Z6" s="12" t="s">
        <v>430</v>
      </c>
      <c r="AA6" s="12">
        <v>0.6</v>
      </c>
      <c r="AB6" s="8">
        <v>-0.2</v>
      </c>
      <c r="AC6" s="8"/>
      <c r="AD6" s="11" t="s">
        <v>434</v>
      </c>
      <c r="AE6" s="11" t="s">
        <v>432</v>
      </c>
      <c r="AF6" s="11" t="s">
        <v>123</v>
      </c>
      <c r="AG6" s="8"/>
      <c r="AH6" s="8"/>
      <c r="AI6" s="31"/>
    </row>
  </sheetData>
  <autoFilter ref="A1:AH1" xr:uid="{00000000-0009-0000-0000-000001000000}"/>
  <phoneticPr fontId="11"/>
  <conditionalFormatting sqref="AD2:AE2">
    <cfRule type="containsText" dxfId="686" priority="148" operator="containsText" text="E">
      <formula>NOT(ISERROR(SEARCH("E",AD2)))</formula>
    </cfRule>
    <cfRule type="containsText" dxfId="685" priority="149" operator="containsText" text="B">
      <formula>NOT(ISERROR(SEARCH("B",AD2)))</formula>
    </cfRule>
    <cfRule type="containsText" dxfId="684" priority="150" operator="containsText" text="A">
      <formula>NOT(ISERROR(SEARCH("A",AD2)))</formula>
    </cfRule>
  </conditionalFormatting>
  <conditionalFormatting sqref="AF2">
    <cfRule type="containsText" dxfId="683" priority="145" operator="containsText" text="E">
      <formula>NOT(ISERROR(SEARCH("E",AF2)))</formula>
    </cfRule>
    <cfRule type="containsText" dxfId="682" priority="146" operator="containsText" text="B">
      <formula>NOT(ISERROR(SEARCH("B",AF2)))</formula>
    </cfRule>
    <cfRule type="containsText" dxfId="681" priority="147" operator="containsText" text="A">
      <formula>NOT(ISERROR(SEARCH("A",AF2)))</formula>
    </cfRule>
  </conditionalFormatting>
  <conditionalFormatting sqref="AG2">
    <cfRule type="containsText" dxfId="680" priority="142" operator="containsText" text="E">
      <formula>NOT(ISERROR(SEARCH("E",AG2)))</formula>
    </cfRule>
    <cfRule type="containsText" dxfId="679" priority="143" operator="containsText" text="B">
      <formula>NOT(ISERROR(SEARCH("B",AG2)))</formula>
    </cfRule>
    <cfRule type="containsText" dxfId="678" priority="144" operator="containsText" text="A">
      <formula>NOT(ISERROR(SEARCH("A",AG2)))</formula>
    </cfRule>
  </conditionalFormatting>
  <conditionalFormatting sqref="F2:K2">
    <cfRule type="colorScale" priority="780">
      <colorScale>
        <cfvo type="min"/>
        <cfvo type="percentile" val="50"/>
        <cfvo type="max"/>
        <color rgb="FFF8696B"/>
        <color rgb="FFFFEB84"/>
        <color rgb="FF63BE7B"/>
      </colorScale>
    </cfRule>
  </conditionalFormatting>
  <conditionalFormatting sqref="X2">
    <cfRule type="containsText" dxfId="677" priority="41" operator="containsText" text="D">
      <formula>NOT(ISERROR(SEARCH("D",X2)))</formula>
    </cfRule>
    <cfRule type="containsText" dxfId="676" priority="42" operator="containsText" text="S">
      <formula>NOT(ISERROR(SEARCH("S",X2)))</formula>
    </cfRule>
    <cfRule type="containsText" dxfId="675" priority="43" operator="containsText" text="F">
      <formula>NOT(ISERROR(SEARCH("F",X2)))</formula>
    </cfRule>
    <cfRule type="containsText" dxfId="674" priority="44" operator="containsText" text="E">
      <formula>NOT(ISERROR(SEARCH("E",X2)))</formula>
    </cfRule>
    <cfRule type="containsText" dxfId="673" priority="45" operator="containsText" text="B">
      <formula>NOT(ISERROR(SEARCH("B",X2)))</formula>
    </cfRule>
    <cfRule type="containsText" dxfId="672" priority="46" operator="containsText" text="A">
      <formula>NOT(ISERROR(SEARCH("A",X2)))</formula>
    </cfRule>
  </conditionalFormatting>
  <conditionalFormatting sqref="AD3:AE5">
    <cfRule type="containsText" dxfId="671" priority="37" operator="containsText" text="E">
      <formula>NOT(ISERROR(SEARCH("E",AD3)))</formula>
    </cfRule>
    <cfRule type="containsText" dxfId="670" priority="38" operator="containsText" text="B">
      <formula>NOT(ISERROR(SEARCH("B",AD3)))</formula>
    </cfRule>
    <cfRule type="containsText" dxfId="669" priority="39" operator="containsText" text="A">
      <formula>NOT(ISERROR(SEARCH("A",AD3)))</formula>
    </cfRule>
  </conditionalFormatting>
  <conditionalFormatting sqref="AF3:AF5">
    <cfRule type="containsText" dxfId="668" priority="34" operator="containsText" text="E">
      <formula>NOT(ISERROR(SEARCH("E",AF3)))</formula>
    </cfRule>
    <cfRule type="containsText" dxfId="667" priority="35" operator="containsText" text="B">
      <formula>NOT(ISERROR(SEARCH("B",AF3)))</formula>
    </cfRule>
    <cfRule type="containsText" dxfId="666" priority="36" operator="containsText" text="A">
      <formula>NOT(ISERROR(SEARCH("A",AF3)))</formula>
    </cfRule>
  </conditionalFormatting>
  <conditionalFormatting sqref="F3:K4">
    <cfRule type="colorScale" priority="40">
      <colorScale>
        <cfvo type="min"/>
        <cfvo type="percentile" val="50"/>
        <cfvo type="max"/>
        <color rgb="FFF8696B"/>
        <color rgb="FFFFEB84"/>
        <color rgb="FF63BE7B"/>
      </colorScale>
    </cfRule>
  </conditionalFormatting>
  <conditionalFormatting sqref="X3:X5">
    <cfRule type="containsText" dxfId="665" priority="25" operator="containsText" text="D">
      <formula>NOT(ISERROR(SEARCH("D",X3)))</formula>
    </cfRule>
    <cfRule type="containsText" dxfId="664" priority="26" operator="containsText" text="S">
      <formula>NOT(ISERROR(SEARCH("S",X3)))</formula>
    </cfRule>
    <cfRule type="containsText" dxfId="663" priority="27" operator="containsText" text="F">
      <formula>NOT(ISERROR(SEARCH("F",X3)))</formula>
    </cfRule>
    <cfRule type="containsText" dxfId="662" priority="28" operator="containsText" text="E">
      <formula>NOT(ISERROR(SEARCH("E",X3)))</formula>
    </cfRule>
    <cfRule type="containsText" dxfId="661" priority="29" operator="containsText" text="B">
      <formula>NOT(ISERROR(SEARCH("B",X3)))</formula>
    </cfRule>
    <cfRule type="containsText" dxfId="660" priority="30" operator="containsText" text="A">
      <formula>NOT(ISERROR(SEARCH("A",X3)))</formula>
    </cfRule>
  </conditionalFormatting>
  <conditionalFormatting sqref="AG3">
    <cfRule type="containsText" dxfId="659" priority="22" operator="containsText" text="E">
      <formula>NOT(ISERROR(SEARCH("E",AG3)))</formula>
    </cfRule>
    <cfRule type="containsText" dxfId="658" priority="23" operator="containsText" text="B">
      <formula>NOT(ISERROR(SEARCH("B",AG3)))</formula>
    </cfRule>
    <cfRule type="containsText" dxfId="657" priority="24" operator="containsText" text="A">
      <formula>NOT(ISERROR(SEARCH("A",AG3)))</formula>
    </cfRule>
  </conditionalFormatting>
  <conditionalFormatting sqref="F5:K5">
    <cfRule type="colorScale" priority="21">
      <colorScale>
        <cfvo type="min"/>
        <cfvo type="percentile" val="50"/>
        <cfvo type="max"/>
        <color rgb="FFF8696B"/>
        <color rgb="FFFFEB84"/>
        <color rgb="FF63BE7B"/>
      </colorScale>
    </cfRule>
  </conditionalFormatting>
  <conditionalFormatting sqref="AG4:AG5">
    <cfRule type="containsText" dxfId="656" priority="18" operator="containsText" text="E">
      <formula>NOT(ISERROR(SEARCH("E",AG4)))</formula>
    </cfRule>
    <cfRule type="containsText" dxfId="655" priority="19" operator="containsText" text="B">
      <formula>NOT(ISERROR(SEARCH("B",AG4)))</formula>
    </cfRule>
    <cfRule type="containsText" dxfId="654" priority="20" operator="containsText" text="A">
      <formula>NOT(ISERROR(SEARCH("A",AG4)))</formula>
    </cfRule>
  </conditionalFormatting>
  <conditionalFormatting sqref="AD6:AE6">
    <cfRule type="containsText" dxfId="653" priority="15" operator="containsText" text="E">
      <formula>NOT(ISERROR(SEARCH("E",AD6)))</formula>
    </cfRule>
    <cfRule type="containsText" dxfId="652" priority="16" operator="containsText" text="B">
      <formula>NOT(ISERROR(SEARCH("B",AD6)))</formula>
    </cfRule>
    <cfRule type="containsText" dxfId="651" priority="17" operator="containsText" text="A">
      <formula>NOT(ISERROR(SEARCH("A",AD6)))</formula>
    </cfRule>
  </conditionalFormatting>
  <conditionalFormatting sqref="AF6">
    <cfRule type="containsText" dxfId="650" priority="12" operator="containsText" text="E">
      <formula>NOT(ISERROR(SEARCH("E",AF6)))</formula>
    </cfRule>
    <cfRule type="containsText" dxfId="649" priority="13" operator="containsText" text="B">
      <formula>NOT(ISERROR(SEARCH("B",AF6)))</formula>
    </cfRule>
    <cfRule type="containsText" dxfId="648" priority="14" operator="containsText" text="A">
      <formula>NOT(ISERROR(SEARCH("A",AF6)))</formula>
    </cfRule>
  </conditionalFormatting>
  <conditionalFormatting sqref="X6">
    <cfRule type="containsText" dxfId="647" priority="6" operator="containsText" text="D">
      <formula>NOT(ISERROR(SEARCH("D",X6)))</formula>
    </cfRule>
    <cfRule type="containsText" dxfId="646" priority="7" operator="containsText" text="S">
      <formula>NOT(ISERROR(SEARCH("S",X6)))</formula>
    </cfRule>
    <cfRule type="containsText" dxfId="645" priority="8" operator="containsText" text="F">
      <formula>NOT(ISERROR(SEARCH("F",X6)))</formula>
    </cfRule>
    <cfRule type="containsText" dxfId="644" priority="9" operator="containsText" text="E">
      <formula>NOT(ISERROR(SEARCH("E",X6)))</formula>
    </cfRule>
    <cfRule type="containsText" dxfId="643" priority="10" operator="containsText" text="B">
      <formula>NOT(ISERROR(SEARCH("B",X6)))</formula>
    </cfRule>
    <cfRule type="containsText" dxfId="642" priority="11" operator="containsText" text="A">
      <formula>NOT(ISERROR(SEARCH("A",X6)))</formula>
    </cfRule>
  </conditionalFormatting>
  <conditionalFormatting sqref="AG6">
    <cfRule type="containsText" dxfId="641" priority="2" operator="containsText" text="E">
      <formula>NOT(ISERROR(SEARCH("E",AG6)))</formula>
    </cfRule>
    <cfRule type="containsText" dxfId="640" priority="3" operator="containsText" text="B">
      <formula>NOT(ISERROR(SEARCH("B",AG6)))</formula>
    </cfRule>
    <cfRule type="containsText" dxfId="639" priority="4" operator="containsText" text="A">
      <formula>NOT(ISERROR(SEARCH("A",AG6)))</formula>
    </cfRule>
  </conditionalFormatting>
  <conditionalFormatting sqref="F6:K6">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G2:AG6" xr:uid="{00000000-0002-0000-0100-000000000000}">
      <formula1>"強風,外差し,イン先行"</formula1>
    </dataValidation>
  </dataValidations>
  <pageMargins left="0.7" right="0.7" top="0.75" bottom="0.75" header="0.3" footer="0.3"/>
  <pageSetup paperSize="9" orientation="portrait" horizontalDpi="4294967292" verticalDpi="4294967292"/>
  <ignoredErrors>
    <ignoredError sqref="L2:N2 L3:N5 L6:N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K6"/>
  <sheetViews>
    <sheetView workbookViewId="0">
      <pane xSplit="5" ySplit="1" topLeftCell="Z2" activePane="bottomRight" state="frozen"/>
      <selection activeCell="E15" sqref="E15"/>
      <selection pane="topRight" activeCell="E15" sqref="E15"/>
      <selection pane="bottomLeft" activeCell="E15" sqref="E15"/>
      <selection pane="bottomRight" activeCell="AK15" sqref="AK15"/>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2" max="22" width="5.83203125" customWidth="1"/>
    <col min="28" max="28" width="5.33203125" customWidth="1"/>
    <col min="31" max="31" width="8.83203125" hidden="1" customWidth="1"/>
    <col min="36" max="37" width="150.83203125" customWidth="1"/>
  </cols>
  <sheetData>
    <row r="1" spans="1:37" s="5" customFormat="1">
      <c r="A1" s="1" t="s">
        <v>0</v>
      </c>
      <c r="B1" s="1" t="s">
        <v>15</v>
      </c>
      <c r="C1" s="1" t="s">
        <v>1</v>
      </c>
      <c r="D1" s="1" t="s">
        <v>16</v>
      </c>
      <c r="E1" s="1" t="s">
        <v>2</v>
      </c>
      <c r="F1" s="1" t="s">
        <v>20</v>
      </c>
      <c r="G1" s="1" t="s">
        <v>21</v>
      </c>
      <c r="H1" s="1" t="s">
        <v>22</v>
      </c>
      <c r="I1" s="1" t="s">
        <v>23</v>
      </c>
      <c r="J1" s="1" t="s">
        <v>24</v>
      </c>
      <c r="K1" s="1" t="s">
        <v>25</v>
      </c>
      <c r="L1" s="1" t="s">
        <v>26</v>
      </c>
      <c r="M1" s="1" t="s">
        <v>3</v>
      </c>
      <c r="N1" s="1" t="s">
        <v>27</v>
      </c>
      <c r="O1" s="1" t="s">
        <v>4</v>
      </c>
      <c r="P1" s="1" t="s">
        <v>56</v>
      </c>
      <c r="Q1" s="2" t="s">
        <v>17</v>
      </c>
      <c r="R1" s="2" t="s">
        <v>5</v>
      </c>
      <c r="S1" s="3" t="s">
        <v>6</v>
      </c>
      <c r="T1" s="3" t="s">
        <v>7</v>
      </c>
      <c r="U1" s="3" t="s">
        <v>8</v>
      </c>
      <c r="V1" s="3" t="s">
        <v>112</v>
      </c>
      <c r="W1" s="4" t="s">
        <v>118</v>
      </c>
      <c r="X1" s="4" t="s">
        <v>119</v>
      </c>
      <c r="Y1" s="4" t="s">
        <v>136</v>
      </c>
      <c r="Z1" s="4" t="s">
        <v>147</v>
      </c>
      <c r="AA1" s="4" t="s">
        <v>9</v>
      </c>
      <c r="AB1" s="4" t="s">
        <v>104</v>
      </c>
      <c r="AC1" s="4" t="s">
        <v>10</v>
      </c>
      <c r="AD1" s="4" t="s">
        <v>11</v>
      </c>
      <c r="AE1" s="4"/>
      <c r="AF1" s="4" t="s">
        <v>12</v>
      </c>
      <c r="AG1" s="4" t="s">
        <v>13</v>
      </c>
      <c r="AH1" s="4" t="s">
        <v>62</v>
      </c>
      <c r="AI1" s="4" t="s">
        <v>63</v>
      </c>
      <c r="AJ1" s="1" t="s">
        <v>14</v>
      </c>
      <c r="AK1" s="22" t="s">
        <v>120</v>
      </c>
    </row>
    <row r="2" spans="1:37" s="5" customFormat="1">
      <c r="A2" s="6">
        <v>43835</v>
      </c>
      <c r="B2" s="7" t="s">
        <v>129</v>
      </c>
      <c r="C2" s="8" t="s">
        <v>131</v>
      </c>
      <c r="D2" s="9">
        <v>5.561342592592592E-2</v>
      </c>
      <c r="E2" s="33" t="s">
        <v>235</v>
      </c>
      <c r="F2" s="10">
        <v>12.3</v>
      </c>
      <c r="G2" s="10">
        <v>10.7</v>
      </c>
      <c r="H2" s="10">
        <v>11.1</v>
      </c>
      <c r="I2" s="10">
        <v>11.4</v>
      </c>
      <c r="J2" s="10">
        <v>11.5</v>
      </c>
      <c r="K2" s="10">
        <v>11.8</v>
      </c>
      <c r="L2" s="10">
        <v>11.7</v>
      </c>
      <c r="M2" s="27">
        <f>SUM(F2:H2)</f>
        <v>34.1</v>
      </c>
      <c r="N2" s="27">
        <f>I2</f>
        <v>11.4</v>
      </c>
      <c r="O2" s="27">
        <f>SUM(J2:L2)</f>
        <v>35</v>
      </c>
      <c r="P2" s="28">
        <f>SUM(F2:J2)</f>
        <v>57</v>
      </c>
      <c r="Q2" s="11" t="s">
        <v>177</v>
      </c>
      <c r="R2" s="11" t="s">
        <v>178</v>
      </c>
      <c r="S2" s="13" t="s">
        <v>236</v>
      </c>
      <c r="T2" s="13" t="s">
        <v>181</v>
      </c>
      <c r="U2" s="13" t="s">
        <v>237</v>
      </c>
      <c r="V2" s="13" t="s">
        <v>121</v>
      </c>
      <c r="W2" s="12">
        <v>12.7</v>
      </c>
      <c r="X2" s="12">
        <v>10.1</v>
      </c>
      <c r="Y2" s="12">
        <v>10</v>
      </c>
      <c r="Z2" s="11" t="s">
        <v>123</v>
      </c>
      <c r="AA2" s="8">
        <v>-0.5</v>
      </c>
      <c r="AB2" s="11" t="s">
        <v>430</v>
      </c>
      <c r="AC2" s="11">
        <v>0.1</v>
      </c>
      <c r="AD2" s="11">
        <v>-0.6</v>
      </c>
      <c r="AE2" s="11"/>
      <c r="AF2" s="11" t="s">
        <v>432</v>
      </c>
      <c r="AG2" s="11" t="s">
        <v>432</v>
      </c>
      <c r="AH2" s="11" t="s">
        <v>123</v>
      </c>
      <c r="AI2" s="8"/>
      <c r="AJ2" s="8" t="s">
        <v>238</v>
      </c>
      <c r="AK2" s="31" t="s">
        <v>239</v>
      </c>
    </row>
    <row r="3" spans="1:37" s="5" customFormat="1">
      <c r="A3" s="6">
        <v>44212</v>
      </c>
      <c r="B3" s="34" t="s">
        <v>240</v>
      </c>
      <c r="C3" s="8" t="s">
        <v>131</v>
      </c>
      <c r="D3" s="9">
        <v>5.5625000000000001E-2</v>
      </c>
      <c r="E3" s="33" t="s">
        <v>465</v>
      </c>
      <c r="F3" s="10">
        <v>12.3</v>
      </c>
      <c r="G3" s="10">
        <v>10.6</v>
      </c>
      <c r="H3" s="10">
        <v>10.6</v>
      </c>
      <c r="I3" s="10">
        <v>11.5</v>
      </c>
      <c r="J3" s="10">
        <v>11.8</v>
      </c>
      <c r="K3" s="10">
        <v>11.7</v>
      </c>
      <c r="L3" s="10">
        <v>12.1</v>
      </c>
      <c r="M3" s="27">
        <f>SUM(F3:H3)</f>
        <v>33.5</v>
      </c>
      <c r="N3" s="27">
        <f>I3</f>
        <v>11.5</v>
      </c>
      <c r="O3" s="27">
        <f>SUM(J3:L3)</f>
        <v>35.6</v>
      </c>
      <c r="P3" s="28">
        <f>SUM(F3:J3)</f>
        <v>56.8</v>
      </c>
      <c r="Q3" s="11" t="s">
        <v>177</v>
      </c>
      <c r="R3" s="11" t="s">
        <v>167</v>
      </c>
      <c r="S3" s="13" t="s">
        <v>190</v>
      </c>
      <c r="T3" s="13" t="s">
        <v>180</v>
      </c>
      <c r="U3" s="13" t="s">
        <v>466</v>
      </c>
      <c r="V3" s="13" t="s">
        <v>121</v>
      </c>
      <c r="W3" s="12">
        <v>13</v>
      </c>
      <c r="X3" s="12">
        <v>10.7</v>
      </c>
      <c r="Y3" s="12">
        <v>10.199999999999999</v>
      </c>
      <c r="Z3" s="11" t="s">
        <v>123</v>
      </c>
      <c r="AA3" s="8">
        <v>-0.5</v>
      </c>
      <c r="AB3" s="11" t="s">
        <v>430</v>
      </c>
      <c r="AC3" s="11">
        <v>0.1</v>
      </c>
      <c r="AD3" s="11">
        <v>-0.6</v>
      </c>
      <c r="AE3" s="11"/>
      <c r="AF3" s="11" t="s">
        <v>432</v>
      </c>
      <c r="AG3" s="11" t="s">
        <v>434</v>
      </c>
      <c r="AH3" s="11" t="s">
        <v>123</v>
      </c>
      <c r="AI3" s="8"/>
      <c r="AJ3" s="8" t="s">
        <v>499</v>
      </c>
      <c r="AK3" s="31" t="s">
        <v>500</v>
      </c>
    </row>
    <row r="4" spans="1:37" s="5" customFormat="1">
      <c r="A4" s="6">
        <v>44219</v>
      </c>
      <c r="B4" s="7" t="s">
        <v>129</v>
      </c>
      <c r="C4" s="8" t="s">
        <v>543</v>
      </c>
      <c r="D4" s="9">
        <v>5.7013888888888892E-2</v>
      </c>
      <c r="E4" s="33" t="s">
        <v>563</v>
      </c>
      <c r="F4" s="10">
        <v>12.4</v>
      </c>
      <c r="G4" s="10">
        <v>11</v>
      </c>
      <c r="H4" s="10">
        <v>11.3</v>
      </c>
      <c r="I4" s="10">
        <v>11.6</v>
      </c>
      <c r="J4" s="10">
        <v>11.5</v>
      </c>
      <c r="K4" s="10">
        <v>12</v>
      </c>
      <c r="L4" s="10">
        <v>12.8</v>
      </c>
      <c r="M4" s="27">
        <f>SUM(F4:H4)</f>
        <v>34.700000000000003</v>
      </c>
      <c r="N4" s="27">
        <f>I4</f>
        <v>11.6</v>
      </c>
      <c r="O4" s="27">
        <f>SUM(J4:L4)</f>
        <v>36.299999999999997</v>
      </c>
      <c r="P4" s="28">
        <f>SUM(F4:J4)</f>
        <v>57.800000000000004</v>
      </c>
      <c r="Q4" s="11" t="s">
        <v>177</v>
      </c>
      <c r="R4" s="11" t="s">
        <v>287</v>
      </c>
      <c r="S4" s="13" t="s">
        <v>284</v>
      </c>
      <c r="T4" s="13" t="s">
        <v>347</v>
      </c>
      <c r="U4" s="13" t="s">
        <v>210</v>
      </c>
      <c r="V4" s="13" t="s">
        <v>121</v>
      </c>
      <c r="W4" s="12">
        <v>11.6</v>
      </c>
      <c r="X4" s="12">
        <v>11.7</v>
      </c>
      <c r="Y4" s="12">
        <v>10.4</v>
      </c>
      <c r="Z4" s="11" t="s">
        <v>443</v>
      </c>
      <c r="AA4" s="8">
        <v>1.6</v>
      </c>
      <c r="AB4" s="11" t="s">
        <v>430</v>
      </c>
      <c r="AC4" s="11">
        <v>0.7</v>
      </c>
      <c r="AD4" s="11">
        <v>0.9</v>
      </c>
      <c r="AE4" s="11"/>
      <c r="AF4" s="11" t="s">
        <v>434</v>
      </c>
      <c r="AG4" s="11" t="s">
        <v>432</v>
      </c>
      <c r="AH4" s="11" t="s">
        <v>123</v>
      </c>
      <c r="AI4" s="8" t="s">
        <v>603</v>
      </c>
      <c r="AJ4" s="8" t="s">
        <v>564</v>
      </c>
      <c r="AK4" s="31" t="s">
        <v>565</v>
      </c>
    </row>
    <row r="5" spans="1:37" s="5" customFormat="1">
      <c r="A5" s="6">
        <v>44219</v>
      </c>
      <c r="B5" s="7" t="s">
        <v>251</v>
      </c>
      <c r="C5" s="8" t="s">
        <v>543</v>
      </c>
      <c r="D5" s="9">
        <v>5.7037037037037032E-2</v>
      </c>
      <c r="E5" s="33" t="s">
        <v>570</v>
      </c>
      <c r="F5" s="10">
        <v>12.6</v>
      </c>
      <c r="G5" s="10">
        <v>11.1</v>
      </c>
      <c r="H5" s="10">
        <v>11.2</v>
      </c>
      <c r="I5" s="10">
        <v>11.8</v>
      </c>
      <c r="J5" s="10">
        <v>11.7</v>
      </c>
      <c r="K5" s="10">
        <v>11.8</v>
      </c>
      <c r="L5" s="10">
        <v>12.6</v>
      </c>
      <c r="M5" s="27">
        <f>SUM(F5:H5)</f>
        <v>34.9</v>
      </c>
      <c r="N5" s="27">
        <f>I5</f>
        <v>11.8</v>
      </c>
      <c r="O5" s="27">
        <f>SUM(J5:L5)</f>
        <v>36.1</v>
      </c>
      <c r="P5" s="28">
        <f>SUM(F5:J5)</f>
        <v>58.400000000000006</v>
      </c>
      <c r="Q5" s="11" t="s">
        <v>166</v>
      </c>
      <c r="R5" s="11" t="s">
        <v>167</v>
      </c>
      <c r="S5" s="13" t="s">
        <v>181</v>
      </c>
      <c r="T5" s="13" t="s">
        <v>356</v>
      </c>
      <c r="U5" s="13" t="s">
        <v>236</v>
      </c>
      <c r="V5" s="13" t="s">
        <v>121</v>
      </c>
      <c r="W5" s="12">
        <v>11.6</v>
      </c>
      <c r="X5" s="12">
        <v>11.7</v>
      </c>
      <c r="Y5" s="12">
        <v>10.4</v>
      </c>
      <c r="Z5" s="11" t="s">
        <v>443</v>
      </c>
      <c r="AA5" s="8">
        <v>2.2999999999999998</v>
      </c>
      <c r="AB5" s="11" t="s">
        <v>430</v>
      </c>
      <c r="AC5" s="11">
        <v>1.1000000000000001</v>
      </c>
      <c r="AD5" s="11">
        <v>1.2</v>
      </c>
      <c r="AE5" s="11"/>
      <c r="AF5" s="11" t="s">
        <v>433</v>
      </c>
      <c r="AG5" s="11" t="s">
        <v>434</v>
      </c>
      <c r="AH5" s="11" t="s">
        <v>155</v>
      </c>
      <c r="AI5" s="8" t="s">
        <v>603</v>
      </c>
      <c r="AJ5" s="8" t="s">
        <v>620</v>
      </c>
      <c r="AK5" s="31" t="s">
        <v>621</v>
      </c>
    </row>
    <row r="6" spans="1:37" s="5" customFormat="1">
      <c r="A6" s="6">
        <v>44220</v>
      </c>
      <c r="B6" s="7" t="s">
        <v>127</v>
      </c>
      <c r="C6" s="8" t="s">
        <v>577</v>
      </c>
      <c r="D6" s="9">
        <v>5.768518518518518E-2</v>
      </c>
      <c r="E6" s="33" t="s">
        <v>588</v>
      </c>
      <c r="F6" s="10">
        <v>12.6</v>
      </c>
      <c r="G6" s="10">
        <v>11.2</v>
      </c>
      <c r="H6" s="10">
        <v>11.6</v>
      </c>
      <c r="I6" s="10">
        <v>12</v>
      </c>
      <c r="J6" s="10">
        <v>12</v>
      </c>
      <c r="K6" s="10">
        <v>11.9</v>
      </c>
      <c r="L6" s="10">
        <v>12.1</v>
      </c>
      <c r="M6" s="27">
        <f>SUM(F6:H6)</f>
        <v>35.4</v>
      </c>
      <c r="N6" s="27">
        <f>I6</f>
        <v>12</v>
      </c>
      <c r="O6" s="27">
        <f>SUM(J6:L6)</f>
        <v>36</v>
      </c>
      <c r="P6" s="28">
        <f>SUM(F6:J6)</f>
        <v>59.4</v>
      </c>
      <c r="Q6" s="11" t="s">
        <v>166</v>
      </c>
      <c r="R6" s="11" t="s">
        <v>206</v>
      </c>
      <c r="S6" s="13" t="s">
        <v>190</v>
      </c>
      <c r="T6" s="13" t="s">
        <v>229</v>
      </c>
      <c r="U6" s="13" t="s">
        <v>280</v>
      </c>
      <c r="V6" s="13" t="s">
        <v>121</v>
      </c>
      <c r="W6" s="12">
        <v>17.2</v>
      </c>
      <c r="X6" s="12">
        <v>15.9</v>
      </c>
      <c r="Y6" s="12">
        <v>8.1999999999999993</v>
      </c>
      <c r="Z6" s="11" t="s">
        <v>443</v>
      </c>
      <c r="AA6" s="8">
        <v>1</v>
      </c>
      <c r="AB6" s="11" t="s">
        <v>430</v>
      </c>
      <c r="AC6" s="11">
        <v>-0.3</v>
      </c>
      <c r="AD6" s="11">
        <v>1.3</v>
      </c>
      <c r="AE6" s="11" t="s">
        <v>437</v>
      </c>
      <c r="AF6" s="11" t="s">
        <v>431</v>
      </c>
      <c r="AG6" s="11" t="s">
        <v>432</v>
      </c>
      <c r="AH6" s="11" t="s">
        <v>123</v>
      </c>
      <c r="AI6" s="8" t="s">
        <v>603</v>
      </c>
      <c r="AJ6" s="8" t="s">
        <v>610</v>
      </c>
      <c r="AK6" s="31" t="s">
        <v>611</v>
      </c>
    </row>
  </sheetData>
  <autoFilter ref="A1:AJ2" xr:uid="{00000000-0009-0000-0000-000002000000}"/>
  <phoneticPr fontId="11"/>
  <conditionalFormatting sqref="AF2:AG2">
    <cfRule type="containsText" dxfId="638" priority="234" operator="containsText" text="E">
      <formula>NOT(ISERROR(SEARCH("E",AF2)))</formula>
    </cfRule>
    <cfRule type="containsText" dxfId="637" priority="235" operator="containsText" text="B">
      <formula>NOT(ISERROR(SEARCH("B",AF2)))</formula>
    </cfRule>
    <cfRule type="containsText" dxfId="636" priority="236" operator="containsText" text="A">
      <formula>NOT(ISERROR(SEARCH("A",AF2)))</formula>
    </cfRule>
  </conditionalFormatting>
  <conditionalFormatting sqref="AH2:AI2">
    <cfRule type="containsText" dxfId="635" priority="231" operator="containsText" text="E">
      <formula>NOT(ISERROR(SEARCH("E",AH2)))</formula>
    </cfRule>
    <cfRule type="containsText" dxfId="634" priority="232" operator="containsText" text="B">
      <formula>NOT(ISERROR(SEARCH("B",AH2)))</formula>
    </cfRule>
    <cfRule type="containsText" dxfId="633" priority="233" operator="containsText" text="A">
      <formula>NOT(ISERROR(SEARCH("A",AH2)))</formula>
    </cfRule>
  </conditionalFormatting>
  <conditionalFormatting sqref="F2:L2">
    <cfRule type="colorScale" priority="766">
      <colorScale>
        <cfvo type="min"/>
        <cfvo type="percentile" val="50"/>
        <cfvo type="max"/>
        <color rgb="FFF8696B"/>
        <color rgb="FFFFEB84"/>
        <color rgb="FF63BE7B"/>
      </colorScale>
    </cfRule>
  </conditionalFormatting>
  <conditionalFormatting sqref="Z2">
    <cfRule type="containsText" dxfId="632" priority="31" operator="containsText" text="D">
      <formula>NOT(ISERROR(SEARCH("D",Z2)))</formula>
    </cfRule>
    <cfRule type="containsText" dxfId="631" priority="32" operator="containsText" text="S">
      <formula>NOT(ISERROR(SEARCH("S",Z2)))</formula>
    </cfRule>
    <cfRule type="containsText" dxfId="630" priority="33" operator="containsText" text="F">
      <formula>NOT(ISERROR(SEARCH("F",Z2)))</formula>
    </cfRule>
    <cfRule type="containsText" dxfId="629" priority="34" operator="containsText" text="E">
      <formula>NOT(ISERROR(SEARCH("E",Z2)))</formula>
    </cfRule>
    <cfRule type="containsText" dxfId="628" priority="35" operator="containsText" text="B">
      <formula>NOT(ISERROR(SEARCH("B",Z2)))</formula>
    </cfRule>
    <cfRule type="containsText" dxfId="627" priority="36" operator="containsText" text="A">
      <formula>NOT(ISERROR(SEARCH("A",Z2)))</formula>
    </cfRule>
  </conditionalFormatting>
  <conditionalFormatting sqref="AF3:AG3">
    <cfRule type="containsText" dxfId="626" priority="27" operator="containsText" text="E">
      <formula>NOT(ISERROR(SEARCH("E",AF3)))</formula>
    </cfRule>
    <cfRule type="containsText" dxfId="625" priority="28" operator="containsText" text="B">
      <formula>NOT(ISERROR(SEARCH("B",AF3)))</formula>
    </cfRule>
    <cfRule type="containsText" dxfId="624" priority="29" operator="containsText" text="A">
      <formula>NOT(ISERROR(SEARCH("A",AF3)))</formula>
    </cfRule>
  </conditionalFormatting>
  <conditionalFormatting sqref="AH3:AI3">
    <cfRule type="containsText" dxfId="623" priority="24" operator="containsText" text="E">
      <formula>NOT(ISERROR(SEARCH("E",AH3)))</formula>
    </cfRule>
    <cfRule type="containsText" dxfId="622" priority="25" operator="containsText" text="B">
      <formula>NOT(ISERROR(SEARCH("B",AH3)))</formula>
    </cfRule>
    <cfRule type="containsText" dxfId="621" priority="26" operator="containsText" text="A">
      <formula>NOT(ISERROR(SEARCH("A",AH3)))</formula>
    </cfRule>
  </conditionalFormatting>
  <conditionalFormatting sqref="F3:L3">
    <cfRule type="colorScale" priority="30">
      <colorScale>
        <cfvo type="min"/>
        <cfvo type="percentile" val="50"/>
        <cfvo type="max"/>
        <color rgb="FFF8696B"/>
        <color rgb="FFFFEB84"/>
        <color rgb="FF63BE7B"/>
      </colorScale>
    </cfRule>
  </conditionalFormatting>
  <conditionalFormatting sqref="Z3">
    <cfRule type="containsText" dxfId="620" priority="18" operator="containsText" text="D">
      <formula>NOT(ISERROR(SEARCH("D",Z3)))</formula>
    </cfRule>
    <cfRule type="containsText" dxfId="619" priority="19" operator="containsText" text="S">
      <formula>NOT(ISERROR(SEARCH("S",Z3)))</formula>
    </cfRule>
    <cfRule type="containsText" dxfId="618" priority="20" operator="containsText" text="F">
      <formula>NOT(ISERROR(SEARCH("F",Z3)))</formula>
    </cfRule>
    <cfRule type="containsText" dxfId="617" priority="21" operator="containsText" text="E">
      <formula>NOT(ISERROR(SEARCH("E",Z3)))</formula>
    </cfRule>
    <cfRule type="containsText" dxfId="616" priority="22" operator="containsText" text="B">
      <formula>NOT(ISERROR(SEARCH("B",Z3)))</formula>
    </cfRule>
    <cfRule type="containsText" dxfId="615" priority="23" operator="containsText" text="A">
      <formula>NOT(ISERROR(SEARCH("A",Z3)))</formula>
    </cfRule>
  </conditionalFormatting>
  <conditionalFormatting sqref="AF4:AG6">
    <cfRule type="containsText" dxfId="614" priority="14" operator="containsText" text="E">
      <formula>NOT(ISERROR(SEARCH("E",AF4)))</formula>
    </cfRule>
    <cfRule type="containsText" dxfId="613" priority="15" operator="containsText" text="B">
      <formula>NOT(ISERROR(SEARCH("B",AF4)))</formula>
    </cfRule>
    <cfRule type="containsText" dxfId="612" priority="16" operator="containsText" text="A">
      <formula>NOT(ISERROR(SEARCH("A",AF4)))</formula>
    </cfRule>
  </conditionalFormatting>
  <conditionalFormatting sqref="AH4:AH6">
    <cfRule type="containsText" dxfId="611" priority="11" operator="containsText" text="E">
      <formula>NOT(ISERROR(SEARCH("E",AH4)))</formula>
    </cfRule>
    <cfRule type="containsText" dxfId="610" priority="12" operator="containsText" text="B">
      <formula>NOT(ISERROR(SEARCH("B",AH4)))</formula>
    </cfRule>
    <cfRule type="containsText" dxfId="609" priority="13" operator="containsText" text="A">
      <formula>NOT(ISERROR(SEARCH("A",AH4)))</formula>
    </cfRule>
  </conditionalFormatting>
  <conditionalFormatting sqref="F5:L6">
    <cfRule type="colorScale" priority="17">
      <colorScale>
        <cfvo type="min"/>
        <cfvo type="percentile" val="50"/>
        <cfvo type="max"/>
        <color rgb="FFF8696B"/>
        <color rgb="FFFFEB84"/>
        <color rgb="FF63BE7B"/>
      </colorScale>
    </cfRule>
  </conditionalFormatting>
  <conditionalFormatting sqref="Z4:Z6">
    <cfRule type="containsText" dxfId="608" priority="5" operator="containsText" text="D">
      <formula>NOT(ISERROR(SEARCH("D",Z4)))</formula>
    </cfRule>
    <cfRule type="containsText" dxfId="607" priority="6" operator="containsText" text="S">
      <formula>NOT(ISERROR(SEARCH("S",Z4)))</formula>
    </cfRule>
    <cfRule type="containsText" dxfId="606" priority="7" operator="containsText" text="F">
      <formula>NOT(ISERROR(SEARCH("F",Z4)))</formula>
    </cfRule>
    <cfRule type="containsText" dxfId="605" priority="8" operator="containsText" text="E">
      <formula>NOT(ISERROR(SEARCH("E",Z4)))</formula>
    </cfRule>
    <cfRule type="containsText" dxfId="604" priority="9" operator="containsText" text="B">
      <formula>NOT(ISERROR(SEARCH("B",Z4)))</formula>
    </cfRule>
    <cfRule type="containsText" dxfId="603" priority="10" operator="containsText" text="A">
      <formula>NOT(ISERROR(SEARCH("A",Z4)))</formula>
    </cfRule>
  </conditionalFormatting>
  <conditionalFormatting sqref="F4:L4">
    <cfRule type="colorScale" priority="4">
      <colorScale>
        <cfvo type="min"/>
        <cfvo type="percentile" val="50"/>
        <cfvo type="max"/>
        <color rgb="FFF8696B"/>
        <color rgb="FFFFEB84"/>
        <color rgb="FF63BE7B"/>
      </colorScale>
    </cfRule>
  </conditionalFormatting>
  <conditionalFormatting sqref="AI4:AI6">
    <cfRule type="containsText" dxfId="602" priority="1" operator="containsText" text="E">
      <formula>NOT(ISERROR(SEARCH("E",AI4)))</formula>
    </cfRule>
    <cfRule type="containsText" dxfId="601" priority="2" operator="containsText" text="B">
      <formula>NOT(ISERROR(SEARCH("B",AI4)))</formula>
    </cfRule>
    <cfRule type="containsText" dxfId="600" priority="3" operator="containsText" text="A">
      <formula>NOT(ISERROR(SEARCH("A",AI4)))</formula>
    </cfRule>
  </conditionalFormatting>
  <dataValidations count="2">
    <dataValidation type="list" allowBlank="1" showInputMessage="1" showErrorMessage="1" sqref="AI2:AI3" xr:uid="{00000000-0002-0000-0200-000000000000}">
      <formula1>"強風,外差し,イン先行"</formula1>
    </dataValidation>
    <dataValidation type="list" allowBlank="1" showInputMessage="1" showErrorMessage="1" sqref="AI4:AI6" xr:uid="{0AE6DCE3-5D38-5249-816A-CCD443B33911}">
      <formula1>"強風,外伸び,イン先行,タフ"</formula1>
    </dataValidation>
  </dataValidations>
  <pageMargins left="0.75" right="0.75" top="1" bottom="1" header="0.3" footer="0.3"/>
  <pageSetup paperSize="9" orientation="portrait" horizontalDpi="4294967292" verticalDpi="4294967292"/>
  <ignoredErrors>
    <ignoredError sqref="M2:P2 M3:P3 M4:P6"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L13"/>
  <sheetViews>
    <sheetView workbookViewId="0">
      <pane xSplit="5" ySplit="1" topLeftCell="N2" activePane="bottomRight" state="frozen"/>
      <selection activeCell="E24" sqref="E24"/>
      <selection pane="topRight" activeCell="E24" sqref="E24"/>
      <selection pane="bottomLeft" activeCell="E24" sqref="E24"/>
      <selection pane="bottomRight" activeCell="AE11" sqref="AE11"/>
    </sheetView>
  </sheetViews>
  <sheetFormatPr baseColWidth="10" defaultColWidth="8.83203125" defaultRowHeight="15"/>
  <cols>
    <col min="1" max="1" width="10" bestFit="1" customWidth="1"/>
    <col min="2" max="2" width="8.1640625" customWidth="1"/>
    <col min="5" max="5" width="18.33203125" customWidth="1"/>
    <col min="20" max="22" width="16.6640625" customWidth="1"/>
    <col min="23" max="23" width="5.83203125" customWidth="1"/>
    <col min="29" max="29" width="5.33203125" customWidth="1"/>
    <col min="32" max="32" width="8.83203125" hidden="1" customWidth="1"/>
    <col min="37" max="38" width="150.83203125" customWidth="1"/>
  </cols>
  <sheetData>
    <row r="1" spans="1:38" s="5" customFormat="1">
      <c r="A1" s="1" t="s">
        <v>49</v>
      </c>
      <c r="B1" s="1" t="s">
        <v>85</v>
      </c>
      <c r="C1" s="1" t="s">
        <v>51</v>
      </c>
      <c r="D1" s="1" t="s">
        <v>86</v>
      </c>
      <c r="E1" s="1" t="s">
        <v>53</v>
      </c>
      <c r="F1" s="1" t="s">
        <v>87</v>
      </c>
      <c r="G1" s="1" t="s">
        <v>88</v>
      </c>
      <c r="H1" s="1" t="s">
        <v>89</v>
      </c>
      <c r="I1" s="1" t="s">
        <v>90</v>
      </c>
      <c r="J1" s="1" t="s">
        <v>91</v>
      </c>
      <c r="K1" s="1" t="s">
        <v>92</v>
      </c>
      <c r="L1" s="1" t="s">
        <v>105</v>
      </c>
      <c r="M1" s="1" t="s">
        <v>113</v>
      </c>
      <c r="N1" s="1" t="s">
        <v>54</v>
      </c>
      <c r="O1" s="1" t="s">
        <v>68</v>
      </c>
      <c r="P1" s="1" t="s">
        <v>55</v>
      </c>
      <c r="Q1" s="1" t="s">
        <v>56</v>
      </c>
      <c r="R1" s="2" t="s">
        <v>93</v>
      </c>
      <c r="S1" s="2" t="s">
        <v>58</v>
      </c>
      <c r="T1" s="3" t="s">
        <v>59</v>
      </c>
      <c r="U1" s="3" t="s">
        <v>60</v>
      </c>
      <c r="V1" s="3" t="s">
        <v>61</v>
      </c>
      <c r="W1" s="3" t="s">
        <v>94</v>
      </c>
      <c r="X1" s="4" t="s">
        <v>118</v>
      </c>
      <c r="Y1" s="4" t="s">
        <v>119</v>
      </c>
      <c r="Z1" s="4" t="s">
        <v>136</v>
      </c>
      <c r="AA1" s="4" t="s">
        <v>147</v>
      </c>
      <c r="AB1" s="4" t="s">
        <v>9</v>
      </c>
      <c r="AC1" s="4" t="s">
        <v>95</v>
      </c>
      <c r="AD1" s="4" t="s">
        <v>10</v>
      </c>
      <c r="AE1" s="4" t="s">
        <v>117</v>
      </c>
      <c r="AF1" s="4"/>
      <c r="AG1" s="4" t="s">
        <v>12</v>
      </c>
      <c r="AH1" s="4" t="s">
        <v>13</v>
      </c>
      <c r="AI1" s="4" t="s">
        <v>62</v>
      </c>
      <c r="AJ1" s="4" t="s">
        <v>96</v>
      </c>
      <c r="AK1" s="22" t="s">
        <v>97</v>
      </c>
      <c r="AL1" s="22" t="s">
        <v>120</v>
      </c>
    </row>
    <row r="2" spans="1:38" s="5" customFormat="1" ht="15" customHeight="1">
      <c r="A2" s="6">
        <v>43835</v>
      </c>
      <c r="B2" s="7" t="s">
        <v>134</v>
      </c>
      <c r="C2" s="8" t="s">
        <v>131</v>
      </c>
      <c r="D2" s="9">
        <v>6.4594907407407406E-2</v>
      </c>
      <c r="E2" s="33" t="s">
        <v>233</v>
      </c>
      <c r="F2" s="10">
        <v>12.5</v>
      </c>
      <c r="G2" s="10">
        <v>11.3</v>
      </c>
      <c r="H2" s="10">
        <v>11.4</v>
      </c>
      <c r="I2" s="10">
        <v>11.7</v>
      </c>
      <c r="J2" s="10">
        <v>11.6</v>
      </c>
      <c r="K2" s="10">
        <v>11.3</v>
      </c>
      <c r="L2" s="10">
        <v>11.3</v>
      </c>
      <c r="M2" s="10">
        <v>12</v>
      </c>
      <c r="N2" s="27">
        <f t="shared" ref="N2:N9" si="0">SUM(F2:H2)</f>
        <v>35.200000000000003</v>
      </c>
      <c r="O2" s="27">
        <f t="shared" ref="O2:O9" si="1">SUM(I2:J2)</f>
        <v>23.299999999999997</v>
      </c>
      <c r="P2" s="27">
        <f t="shared" ref="P2:P9" si="2">SUM(K2:M2)</f>
        <v>34.6</v>
      </c>
      <c r="Q2" s="28">
        <f t="shared" ref="Q2:Q9" si="3">SUM(F2:J2)</f>
        <v>58.500000000000007</v>
      </c>
      <c r="R2" s="11" t="s">
        <v>125</v>
      </c>
      <c r="S2" s="11" t="s">
        <v>178</v>
      </c>
      <c r="T2" s="13" t="s">
        <v>181</v>
      </c>
      <c r="U2" s="13" t="s">
        <v>234</v>
      </c>
      <c r="V2" s="13" t="s">
        <v>210</v>
      </c>
      <c r="W2" s="13" t="s">
        <v>121</v>
      </c>
      <c r="X2" s="12">
        <v>12.7</v>
      </c>
      <c r="Y2" s="12">
        <v>10.1</v>
      </c>
      <c r="Z2" s="12">
        <v>10</v>
      </c>
      <c r="AA2" s="11" t="s">
        <v>123</v>
      </c>
      <c r="AB2" s="12">
        <v>0.1</v>
      </c>
      <c r="AC2" s="12">
        <v>-0.3</v>
      </c>
      <c r="AD2" s="12">
        <v>0.5</v>
      </c>
      <c r="AE2" s="12">
        <v>-0.7</v>
      </c>
      <c r="AF2" s="12"/>
      <c r="AG2" s="11" t="s">
        <v>434</v>
      </c>
      <c r="AH2" s="11" t="s">
        <v>434</v>
      </c>
      <c r="AI2" s="11" t="s">
        <v>123</v>
      </c>
      <c r="AJ2" s="8"/>
      <c r="AK2" s="8"/>
      <c r="AL2" s="31"/>
    </row>
    <row r="3" spans="1:38" s="5" customFormat="1" ht="15" customHeight="1">
      <c r="A3" s="6">
        <v>44205</v>
      </c>
      <c r="B3" s="7" t="s">
        <v>139</v>
      </c>
      <c r="C3" s="8" t="s">
        <v>131</v>
      </c>
      <c r="D3" s="9">
        <v>6.7384259259259269E-2</v>
      </c>
      <c r="E3" s="33" t="s">
        <v>283</v>
      </c>
      <c r="F3" s="10">
        <v>12.9</v>
      </c>
      <c r="G3" s="10">
        <v>11.6</v>
      </c>
      <c r="H3" s="10">
        <v>12.3</v>
      </c>
      <c r="I3" s="10">
        <v>12.7</v>
      </c>
      <c r="J3" s="10">
        <v>12.7</v>
      </c>
      <c r="K3" s="10">
        <v>12.1</v>
      </c>
      <c r="L3" s="10">
        <v>11.2</v>
      </c>
      <c r="M3" s="10">
        <v>11.7</v>
      </c>
      <c r="N3" s="27">
        <f t="shared" si="0"/>
        <v>36.799999999999997</v>
      </c>
      <c r="O3" s="27">
        <f t="shared" si="1"/>
        <v>25.4</v>
      </c>
      <c r="P3" s="27">
        <f t="shared" si="2"/>
        <v>35</v>
      </c>
      <c r="Q3" s="28">
        <f t="shared" si="3"/>
        <v>62.2</v>
      </c>
      <c r="R3" s="11" t="s">
        <v>125</v>
      </c>
      <c r="S3" s="11" t="s">
        <v>132</v>
      </c>
      <c r="T3" s="13" t="s">
        <v>284</v>
      </c>
      <c r="U3" s="13" t="s">
        <v>200</v>
      </c>
      <c r="V3" s="13" t="s">
        <v>280</v>
      </c>
      <c r="W3" s="13" t="s">
        <v>121</v>
      </c>
      <c r="X3" s="12">
        <v>12.2</v>
      </c>
      <c r="Y3" s="12">
        <v>12.7</v>
      </c>
      <c r="Z3" s="12">
        <v>10.9</v>
      </c>
      <c r="AA3" s="11" t="s">
        <v>123</v>
      </c>
      <c r="AB3" s="12">
        <v>1.1000000000000001</v>
      </c>
      <c r="AC3" s="12">
        <v>-0.4</v>
      </c>
      <c r="AD3" s="12">
        <v>1.4</v>
      </c>
      <c r="AE3" s="12">
        <v>-0.7</v>
      </c>
      <c r="AF3" s="12"/>
      <c r="AG3" s="11" t="s">
        <v>436</v>
      </c>
      <c r="AH3" s="11" t="s">
        <v>432</v>
      </c>
      <c r="AI3" s="11" t="s">
        <v>123</v>
      </c>
      <c r="AJ3" s="8" t="s">
        <v>329</v>
      </c>
      <c r="AK3" s="8" t="s">
        <v>426</v>
      </c>
      <c r="AL3" s="31" t="s">
        <v>427</v>
      </c>
    </row>
    <row r="4" spans="1:38" s="5" customFormat="1" ht="15" customHeight="1">
      <c r="A4" s="6">
        <v>44206</v>
      </c>
      <c r="B4" s="34" t="s">
        <v>127</v>
      </c>
      <c r="C4" s="8" t="s">
        <v>131</v>
      </c>
      <c r="D4" s="9">
        <v>6.5335648148148143E-2</v>
      </c>
      <c r="E4" s="33" t="s">
        <v>331</v>
      </c>
      <c r="F4" s="10">
        <v>12.6</v>
      </c>
      <c r="G4" s="10">
        <v>11.1</v>
      </c>
      <c r="H4" s="10">
        <v>11.3</v>
      </c>
      <c r="I4" s="10">
        <v>11.7</v>
      </c>
      <c r="J4" s="10">
        <v>12.1</v>
      </c>
      <c r="K4" s="10">
        <v>11.9</v>
      </c>
      <c r="L4" s="10">
        <v>11.9</v>
      </c>
      <c r="M4" s="10">
        <v>11.9</v>
      </c>
      <c r="N4" s="27">
        <f t="shared" si="0"/>
        <v>35</v>
      </c>
      <c r="O4" s="27">
        <f t="shared" si="1"/>
        <v>23.799999999999997</v>
      </c>
      <c r="P4" s="27">
        <f t="shared" si="2"/>
        <v>35.700000000000003</v>
      </c>
      <c r="Q4" s="28">
        <f t="shared" si="3"/>
        <v>58.800000000000004</v>
      </c>
      <c r="R4" s="11" t="s">
        <v>166</v>
      </c>
      <c r="S4" s="11" t="s">
        <v>206</v>
      </c>
      <c r="T4" s="13" t="s">
        <v>332</v>
      </c>
      <c r="U4" s="13" t="s">
        <v>190</v>
      </c>
      <c r="V4" s="13" t="s">
        <v>201</v>
      </c>
      <c r="W4" s="13" t="s">
        <v>121</v>
      </c>
      <c r="X4" s="12">
        <v>10</v>
      </c>
      <c r="Y4" s="12">
        <v>10.6</v>
      </c>
      <c r="Z4" s="12">
        <v>10.3</v>
      </c>
      <c r="AA4" s="11" t="s">
        <v>123</v>
      </c>
      <c r="AB4" s="12">
        <v>-1.3</v>
      </c>
      <c r="AC4" s="12" t="s">
        <v>430</v>
      </c>
      <c r="AD4" s="12">
        <v>-0.7</v>
      </c>
      <c r="AE4" s="12">
        <v>-0.6</v>
      </c>
      <c r="AF4" s="12"/>
      <c r="AG4" s="11" t="s">
        <v>431</v>
      </c>
      <c r="AH4" s="11" t="s">
        <v>432</v>
      </c>
      <c r="AI4" s="11" t="s">
        <v>197</v>
      </c>
      <c r="AJ4" s="8" t="s">
        <v>329</v>
      </c>
      <c r="AK4" s="8" t="s">
        <v>330</v>
      </c>
      <c r="AL4" s="31" t="s">
        <v>333</v>
      </c>
    </row>
    <row r="5" spans="1:38" s="5" customFormat="1" ht="15" customHeight="1">
      <c r="A5" s="6">
        <v>44206</v>
      </c>
      <c r="B5" s="7" t="s">
        <v>240</v>
      </c>
      <c r="C5" s="8" t="s">
        <v>131</v>
      </c>
      <c r="D5" s="9">
        <v>6.4618055555555554E-2</v>
      </c>
      <c r="E5" s="33" t="s">
        <v>352</v>
      </c>
      <c r="F5" s="10">
        <v>12.5</v>
      </c>
      <c r="G5" s="10">
        <v>10.9</v>
      </c>
      <c r="H5" s="10">
        <v>11.3</v>
      </c>
      <c r="I5" s="10">
        <v>11.6</v>
      </c>
      <c r="J5" s="10">
        <v>11.8</v>
      </c>
      <c r="K5" s="10">
        <v>11.6</v>
      </c>
      <c r="L5" s="10">
        <v>11.6</v>
      </c>
      <c r="M5" s="10">
        <v>12</v>
      </c>
      <c r="N5" s="27">
        <f t="shared" si="0"/>
        <v>34.700000000000003</v>
      </c>
      <c r="O5" s="27">
        <f t="shared" si="1"/>
        <v>23.4</v>
      </c>
      <c r="P5" s="27">
        <f t="shared" si="2"/>
        <v>35.200000000000003</v>
      </c>
      <c r="Q5" s="28">
        <f t="shared" si="3"/>
        <v>58.100000000000009</v>
      </c>
      <c r="R5" s="11" t="s">
        <v>166</v>
      </c>
      <c r="S5" s="11" t="s">
        <v>178</v>
      </c>
      <c r="T5" s="13" t="s">
        <v>353</v>
      </c>
      <c r="U5" s="13" t="s">
        <v>353</v>
      </c>
      <c r="V5" s="13" t="s">
        <v>190</v>
      </c>
      <c r="W5" s="13" t="s">
        <v>121</v>
      </c>
      <c r="X5" s="12">
        <v>10</v>
      </c>
      <c r="Y5" s="12">
        <v>10.6</v>
      </c>
      <c r="Z5" s="12">
        <v>10.3</v>
      </c>
      <c r="AA5" s="11" t="s">
        <v>123</v>
      </c>
      <c r="AB5" s="12">
        <v>-1.1000000000000001</v>
      </c>
      <c r="AC5" s="12" t="s">
        <v>430</v>
      </c>
      <c r="AD5" s="12">
        <v>-0.5</v>
      </c>
      <c r="AE5" s="12">
        <v>-0.6</v>
      </c>
      <c r="AF5" s="12"/>
      <c r="AG5" s="11" t="s">
        <v>431</v>
      </c>
      <c r="AH5" s="11" t="s">
        <v>432</v>
      </c>
      <c r="AI5" s="11" t="s">
        <v>197</v>
      </c>
      <c r="AJ5" s="8" t="s">
        <v>329</v>
      </c>
      <c r="AK5" s="8"/>
      <c r="AL5" s="31"/>
    </row>
    <row r="6" spans="1:38" s="5" customFormat="1" ht="15" customHeight="1">
      <c r="A6" s="6">
        <v>44207</v>
      </c>
      <c r="B6" s="7" t="s">
        <v>126</v>
      </c>
      <c r="C6" s="8" t="s">
        <v>131</v>
      </c>
      <c r="D6" s="9">
        <v>6.5277777777777782E-2</v>
      </c>
      <c r="E6" s="33" t="s">
        <v>386</v>
      </c>
      <c r="F6" s="10">
        <v>12.7</v>
      </c>
      <c r="G6" s="10">
        <v>11.2</v>
      </c>
      <c r="H6" s="10">
        <v>11.4</v>
      </c>
      <c r="I6" s="10">
        <v>11.3</v>
      </c>
      <c r="J6" s="10">
        <v>11.8</v>
      </c>
      <c r="K6" s="10">
        <v>11.4</v>
      </c>
      <c r="L6" s="10">
        <v>11.7</v>
      </c>
      <c r="M6" s="10">
        <v>12.5</v>
      </c>
      <c r="N6" s="27">
        <f t="shared" si="0"/>
        <v>35.299999999999997</v>
      </c>
      <c r="O6" s="27">
        <f t="shared" si="1"/>
        <v>23.1</v>
      </c>
      <c r="P6" s="27">
        <f t="shared" si="2"/>
        <v>35.6</v>
      </c>
      <c r="Q6" s="28">
        <f t="shared" si="3"/>
        <v>58.399999999999991</v>
      </c>
      <c r="R6" s="11" t="s">
        <v>166</v>
      </c>
      <c r="S6" s="11" t="s">
        <v>178</v>
      </c>
      <c r="T6" s="13" t="s">
        <v>181</v>
      </c>
      <c r="U6" s="13" t="s">
        <v>387</v>
      </c>
      <c r="V6" s="13" t="s">
        <v>387</v>
      </c>
      <c r="W6" s="13" t="s">
        <v>121</v>
      </c>
      <c r="X6" s="12">
        <v>13.6</v>
      </c>
      <c r="Y6" s="12">
        <v>12.1</v>
      </c>
      <c r="Z6" s="12">
        <v>10.199999999999999</v>
      </c>
      <c r="AA6" s="11" t="s">
        <v>123</v>
      </c>
      <c r="AB6" s="12">
        <v>-0.8</v>
      </c>
      <c r="AC6" s="12" t="s">
        <v>430</v>
      </c>
      <c r="AD6" s="12">
        <v>-0.2</v>
      </c>
      <c r="AE6" s="12">
        <v>-0.6</v>
      </c>
      <c r="AF6" s="12"/>
      <c r="AG6" s="11" t="s">
        <v>432</v>
      </c>
      <c r="AH6" s="11" t="s">
        <v>432</v>
      </c>
      <c r="AI6" s="11" t="s">
        <v>123</v>
      </c>
      <c r="AJ6" s="8"/>
      <c r="AK6" s="8" t="s">
        <v>394</v>
      </c>
      <c r="AL6" s="31" t="s">
        <v>395</v>
      </c>
    </row>
    <row r="7" spans="1:38" s="5" customFormat="1" ht="15" customHeight="1">
      <c r="A7" s="6">
        <v>44212</v>
      </c>
      <c r="B7" s="7" t="s">
        <v>241</v>
      </c>
      <c r="C7" s="8" t="s">
        <v>131</v>
      </c>
      <c r="D7" s="9">
        <v>6.5289351851851848E-2</v>
      </c>
      <c r="E7" s="33" t="s">
        <v>457</v>
      </c>
      <c r="F7" s="10">
        <v>12.5</v>
      </c>
      <c r="G7" s="10">
        <v>10.8</v>
      </c>
      <c r="H7" s="10">
        <v>11</v>
      </c>
      <c r="I7" s="10">
        <v>11.5</v>
      </c>
      <c r="J7" s="10">
        <v>11.8</v>
      </c>
      <c r="K7" s="10">
        <v>11.8</v>
      </c>
      <c r="L7" s="10">
        <v>11.8</v>
      </c>
      <c r="M7" s="10">
        <v>12.9</v>
      </c>
      <c r="N7" s="27">
        <f t="shared" si="0"/>
        <v>34.299999999999997</v>
      </c>
      <c r="O7" s="27">
        <f t="shared" si="1"/>
        <v>23.3</v>
      </c>
      <c r="P7" s="27">
        <f t="shared" si="2"/>
        <v>36.5</v>
      </c>
      <c r="Q7" s="28">
        <f t="shared" si="3"/>
        <v>57.599999999999994</v>
      </c>
      <c r="R7" s="11" t="s">
        <v>177</v>
      </c>
      <c r="S7" s="11" t="s">
        <v>167</v>
      </c>
      <c r="T7" s="13" t="s">
        <v>347</v>
      </c>
      <c r="U7" s="13" t="s">
        <v>124</v>
      </c>
      <c r="V7" s="13" t="s">
        <v>200</v>
      </c>
      <c r="W7" s="13" t="s">
        <v>121</v>
      </c>
      <c r="X7" s="12">
        <v>13</v>
      </c>
      <c r="Y7" s="12">
        <v>10.7</v>
      </c>
      <c r="Z7" s="12">
        <v>10.199999999999999</v>
      </c>
      <c r="AA7" s="11" t="s">
        <v>123</v>
      </c>
      <c r="AB7" s="12">
        <v>-1.7</v>
      </c>
      <c r="AC7" s="12" t="s">
        <v>430</v>
      </c>
      <c r="AD7" s="12">
        <v>-1.1000000000000001</v>
      </c>
      <c r="AE7" s="12">
        <v>-0.6</v>
      </c>
      <c r="AF7" s="12"/>
      <c r="AG7" s="11" t="s">
        <v>438</v>
      </c>
      <c r="AH7" s="11" t="s">
        <v>431</v>
      </c>
      <c r="AI7" s="11" t="s">
        <v>197</v>
      </c>
      <c r="AJ7" s="8"/>
      <c r="AK7" s="8" t="s">
        <v>529</v>
      </c>
      <c r="AL7" s="31" t="s">
        <v>530</v>
      </c>
    </row>
    <row r="8" spans="1:38" s="5" customFormat="1" ht="15" customHeight="1">
      <c r="A8" s="6">
        <v>44213</v>
      </c>
      <c r="B8" s="7" t="s">
        <v>129</v>
      </c>
      <c r="C8" s="8" t="s">
        <v>131</v>
      </c>
      <c r="D8" s="9">
        <v>6.4618055555555554E-2</v>
      </c>
      <c r="E8" s="33" t="s">
        <v>497</v>
      </c>
      <c r="F8" s="10">
        <v>12.7</v>
      </c>
      <c r="G8" s="10">
        <v>11.3</v>
      </c>
      <c r="H8" s="10">
        <v>11.5</v>
      </c>
      <c r="I8" s="10">
        <v>11.5</v>
      </c>
      <c r="J8" s="10">
        <v>11.5</v>
      </c>
      <c r="K8" s="10">
        <v>11.3</v>
      </c>
      <c r="L8" s="10">
        <v>11.4</v>
      </c>
      <c r="M8" s="10">
        <v>12.1</v>
      </c>
      <c r="N8" s="27">
        <f t="shared" si="0"/>
        <v>35.5</v>
      </c>
      <c r="O8" s="27">
        <f t="shared" si="1"/>
        <v>23</v>
      </c>
      <c r="P8" s="27">
        <f t="shared" si="2"/>
        <v>34.800000000000004</v>
      </c>
      <c r="Q8" s="28">
        <f t="shared" si="3"/>
        <v>58.5</v>
      </c>
      <c r="R8" s="11" t="s">
        <v>166</v>
      </c>
      <c r="S8" s="11" t="s">
        <v>178</v>
      </c>
      <c r="T8" s="13" t="s">
        <v>498</v>
      </c>
      <c r="U8" s="13" t="s">
        <v>200</v>
      </c>
      <c r="V8" s="13" t="s">
        <v>189</v>
      </c>
      <c r="W8" s="13" t="s">
        <v>121</v>
      </c>
      <c r="X8" s="12">
        <v>12.4</v>
      </c>
      <c r="Y8" s="12">
        <v>12.2</v>
      </c>
      <c r="Z8" s="12">
        <v>10.4</v>
      </c>
      <c r="AA8" s="11" t="s">
        <v>123</v>
      </c>
      <c r="AB8" s="12">
        <v>-0.9</v>
      </c>
      <c r="AC8" s="12">
        <v>-0.2</v>
      </c>
      <c r="AD8" s="12">
        <v>-0.5</v>
      </c>
      <c r="AE8" s="12">
        <v>-0.6</v>
      </c>
      <c r="AF8" s="12" t="s">
        <v>437</v>
      </c>
      <c r="AG8" s="11" t="s">
        <v>431</v>
      </c>
      <c r="AH8" s="11" t="s">
        <v>432</v>
      </c>
      <c r="AI8" s="11" t="s">
        <v>123</v>
      </c>
      <c r="AJ8" s="8"/>
      <c r="AK8" s="8" t="s">
        <v>513</v>
      </c>
      <c r="AL8" s="31" t="s">
        <v>514</v>
      </c>
    </row>
    <row r="9" spans="1:38" s="5" customFormat="1" ht="15" customHeight="1">
      <c r="A9" s="6">
        <v>44220</v>
      </c>
      <c r="B9" s="7" t="s">
        <v>248</v>
      </c>
      <c r="C9" s="8" t="s">
        <v>577</v>
      </c>
      <c r="D9" s="9">
        <v>6.7361111111111108E-2</v>
      </c>
      <c r="E9" s="33" t="s">
        <v>589</v>
      </c>
      <c r="F9" s="10">
        <v>12.8</v>
      </c>
      <c r="G9" s="10">
        <v>11.5</v>
      </c>
      <c r="H9" s="10">
        <v>12.2</v>
      </c>
      <c r="I9" s="10">
        <v>12</v>
      </c>
      <c r="J9" s="10">
        <v>12.4</v>
      </c>
      <c r="K9" s="10">
        <v>12.5</v>
      </c>
      <c r="L9" s="10">
        <v>11.5</v>
      </c>
      <c r="M9" s="10">
        <v>12.1</v>
      </c>
      <c r="N9" s="27">
        <f t="shared" si="0"/>
        <v>36.5</v>
      </c>
      <c r="O9" s="27">
        <f t="shared" si="1"/>
        <v>24.4</v>
      </c>
      <c r="P9" s="27">
        <f t="shared" si="2"/>
        <v>36.1</v>
      </c>
      <c r="Q9" s="28">
        <f t="shared" si="3"/>
        <v>60.9</v>
      </c>
      <c r="R9" s="11" t="s">
        <v>166</v>
      </c>
      <c r="S9" s="11" t="s">
        <v>178</v>
      </c>
      <c r="T9" s="13" t="s">
        <v>200</v>
      </c>
      <c r="U9" s="13" t="s">
        <v>590</v>
      </c>
      <c r="V9" s="13" t="s">
        <v>591</v>
      </c>
      <c r="W9" s="13" t="s">
        <v>121</v>
      </c>
      <c r="X9" s="12">
        <v>17.2</v>
      </c>
      <c r="Y9" s="12">
        <v>15.9</v>
      </c>
      <c r="Z9" s="12">
        <v>8.1999999999999993</v>
      </c>
      <c r="AA9" s="11" t="s">
        <v>443</v>
      </c>
      <c r="AB9" s="12">
        <v>0.9</v>
      </c>
      <c r="AC9" s="12" t="s">
        <v>430</v>
      </c>
      <c r="AD9" s="12">
        <v>-0.7</v>
      </c>
      <c r="AE9" s="12">
        <v>1.6</v>
      </c>
      <c r="AF9" s="12" t="s">
        <v>437</v>
      </c>
      <c r="AG9" s="11" t="s">
        <v>431</v>
      </c>
      <c r="AH9" s="11" t="s">
        <v>432</v>
      </c>
      <c r="AI9" s="11" t="s">
        <v>123</v>
      </c>
      <c r="AJ9" s="8" t="s">
        <v>603</v>
      </c>
      <c r="AK9" s="8" t="s">
        <v>640</v>
      </c>
      <c r="AL9" s="31" t="s">
        <v>641</v>
      </c>
    </row>
    <row r="10" spans="1:38" s="5" customFormat="1" ht="15" customHeight="1">
      <c r="A10" s="6">
        <v>44226</v>
      </c>
      <c r="B10" s="7" t="s">
        <v>126</v>
      </c>
      <c r="C10" s="8" t="s">
        <v>543</v>
      </c>
      <c r="D10" s="9">
        <v>6.537037037037037E-2</v>
      </c>
      <c r="E10" s="33" t="s">
        <v>653</v>
      </c>
      <c r="F10" s="10">
        <v>12.8</v>
      </c>
      <c r="G10" s="10">
        <v>11.4</v>
      </c>
      <c r="H10" s="10">
        <v>11.8</v>
      </c>
      <c r="I10" s="10">
        <v>11.6</v>
      </c>
      <c r="J10" s="10">
        <v>12</v>
      </c>
      <c r="K10" s="10">
        <v>11.8</v>
      </c>
      <c r="L10" s="10">
        <v>11.8</v>
      </c>
      <c r="M10" s="10">
        <v>11.6</v>
      </c>
      <c r="N10" s="27">
        <f t="shared" ref="N10:N13" si="4">SUM(F10:H10)</f>
        <v>36</v>
      </c>
      <c r="O10" s="27">
        <f t="shared" ref="O10:O13" si="5">SUM(I10:J10)</f>
        <v>23.6</v>
      </c>
      <c r="P10" s="27">
        <f t="shared" ref="P10:P13" si="6">SUM(K10:M10)</f>
        <v>35.200000000000003</v>
      </c>
      <c r="Q10" s="28">
        <f t="shared" ref="Q10:Q13" si="7">SUM(F10:J10)</f>
        <v>59.6</v>
      </c>
      <c r="R10" s="11" t="s">
        <v>125</v>
      </c>
      <c r="S10" s="11" t="s">
        <v>178</v>
      </c>
      <c r="T10" s="13" t="s">
        <v>654</v>
      </c>
      <c r="U10" s="13" t="s">
        <v>655</v>
      </c>
      <c r="V10" s="13" t="s">
        <v>387</v>
      </c>
      <c r="W10" s="13" t="s">
        <v>197</v>
      </c>
      <c r="X10" s="12">
        <v>14.7</v>
      </c>
      <c r="Y10" s="12">
        <v>14.8</v>
      </c>
      <c r="Z10" s="12">
        <v>9.8000000000000007</v>
      </c>
      <c r="AA10" s="11" t="s">
        <v>155</v>
      </c>
      <c r="AB10" s="12" t="s">
        <v>435</v>
      </c>
      <c r="AC10" s="12" t="s">
        <v>430</v>
      </c>
      <c r="AD10" s="12">
        <v>0.2</v>
      </c>
      <c r="AE10" s="12">
        <v>-0.2</v>
      </c>
      <c r="AF10" s="12"/>
      <c r="AG10" s="11" t="s">
        <v>432</v>
      </c>
      <c r="AH10" s="11" t="s">
        <v>432</v>
      </c>
      <c r="AI10" s="11" t="s">
        <v>123</v>
      </c>
      <c r="AJ10" s="8"/>
      <c r="AK10" s="8" t="s">
        <v>700</v>
      </c>
      <c r="AL10" s="31" t="s">
        <v>701</v>
      </c>
    </row>
    <row r="11" spans="1:38" s="5" customFormat="1" ht="15" customHeight="1">
      <c r="A11" s="6">
        <v>44226</v>
      </c>
      <c r="B11" s="7" t="s">
        <v>133</v>
      </c>
      <c r="C11" s="8" t="s">
        <v>546</v>
      </c>
      <c r="D11" s="9">
        <v>6.5972222222222224E-2</v>
      </c>
      <c r="E11" s="33" t="s">
        <v>658</v>
      </c>
      <c r="F11" s="10">
        <v>12.5</v>
      </c>
      <c r="G11" s="10">
        <v>11.5</v>
      </c>
      <c r="H11" s="10">
        <v>11.8</v>
      </c>
      <c r="I11" s="10">
        <v>11.8</v>
      </c>
      <c r="J11" s="10">
        <v>12.1</v>
      </c>
      <c r="K11" s="10">
        <v>11.8</v>
      </c>
      <c r="L11" s="10">
        <v>11.5</v>
      </c>
      <c r="M11" s="10">
        <v>12</v>
      </c>
      <c r="N11" s="27">
        <f t="shared" si="4"/>
        <v>35.799999999999997</v>
      </c>
      <c r="O11" s="27">
        <f t="shared" si="5"/>
        <v>23.9</v>
      </c>
      <c r="P11" s="27">
        <f t="shared" si="6"/>
        <v>35.299999999999997</v>
      </c>
      <c r="Q11" s="28">
        <f t="shared" si="7"/>
        <v>59.699999999999996</v>
      </c>
      <c r="R11" s="11" t="s">
        <v>166</v>
      </c>
      <c r="S11" s="11" t="s">
        <v>178</v>
      </c>
      <c r="T11" s="13" t="s">
        <v>319</v>
      </c>
      <c r="U11" s="13" t="s">
        <v>200</v>
      </c>
      <c r="V11" s="13" t="s">
        <v>200</v>
      </c>
      <c r="W11" s="13" t="s">
        <v>197</v>
      </c>
      <c r="X11" s="12">
        <v>14.7</v>
      </c>
      <c r="Y11" s="12">
        <v>14.8</v>
      </c>
      <c r="Z11" s="12">
        <v>9.8000000000000007</v>
      </c>
      <c r="AA11" s="11" t="s">
        <v>155</v>
      </c>
      <c r="AB11" s="12">
        <v>-0.1</v>
      </c>
      <c r="AC11" s="12" t="s">
        <v>430</v>
      </c>
      <c r="AD11" s="12">
        <v>0.1</v>
      </c>
      <c r="AE11" s="12">
        <v>-0.2</v>
      </c>
      <c r="AF11" s="12"/>
      <c r="AG11" s="11" t="s">
        <v>432</v>
      </c>
      <c r="AH11" s="11" t="s">
        <v>432</v>
      </c>
      <c r="AI11" s="11" t="s">
        <v>155</v>
      </c>
      <c r="AJ11" s="8"/>
      <c r="AK11" s="8" t="s">
        <v>698</v>
      </c>
      <c r="AL11" s="31" t="s">
        <v>699</v>
      </c>
    </row>
    <row r="12" spans="1:38" s="5" customFormat="1" ht="15" customHeight="1">
      <c r="A12" s="6">
        <v>44227</v>
      </c>
      <c r="B12" s="7" t="s">
        <v>127</v>
      </c>
      <c r="C12" s="8" t="s">
        <v>559</v>
      </c>
      <c r="D12" s="9">
        <v>6.5324074074074076E-2</v>
      </c>
      <c r="E12" s="33" t="s">
        <v>674</v>
      </c>
      <c r="F12" s="10">
        <v>12.3</v>
      </c>
      <c r="G12" s="10">
        <v>10.9</v>
      </c>
      <c r="H12" s="10">
        <v>11.4</v>
      </c>
      <c r="I12" s="10">
        <v>11.6</v>
      </c>
      <c r="J12" s="10">
        <v>11.8</v>
      </c>
      <c r="K12" s="10">
        <v>11.9</v>
      </c>
      <c r="L12" s="10">
        <v>12.1</v>
      </c>
      <c r="M12" s="10">
        <v>12.4</v>
      </c>
      <c r="N12" s="27">
        <f t="shared" si="4"/>
        <v>34.6</v>
      </c>
      <c r="O12" s="27">
        <f t="shared" si="5"/>
        <v>23.4</v>
      </c>
      <c r="P12" s="27">
        <f t="shared" si="6"/>
        <v>36.4</v>
      </c>
      <c r="Q12" s="28">
        <f t="shared" si="7"/>
        <v>58</v>
      </c>
      <c r="R12" s="11" t="s">
        <v>177</v>
      </c>
      <c r="S12" s="11" t="s">
        <v>167</v>
      </c>
      <c r="T12" s="13" t="s">
        <v>675</v>
      </c>
      <c r="U12" s="13" t="s">
        <v>591</v>
      </c>
      <c r="V12" s="13" t="s">
        <v>201</v>
      </c>
      <c r="W12" s="13" t="s">
        <v>197</v>
      </c>
      <c r="X12" s="12">
        <v>13</v>
      </c>
      <c r="Y12" s="12">
        <v>12.9</v>
      </c>
      <c r="Z12" s="12">
        <v>9.9</v>
      </c>
      <c r="AA12" s="11" t="s">
        <v>155</v>
      </c>
      <c r="AB12" s="12">
        <v>-1.4</v>
      </c>
      <c r="AC12" s="12" t="s">
        <v>430</v>
      </c>
      <c r="AD12" s="12">
        <v>-1.1000000000000001</v>
      </c>
      <c r="AE12" s="12">
        <v>-0.3</v>
      </c>
      <c r="AF12" s="12"/>
      <c r="AG12" s="11" t="s">
        <v>438</v>
      </c>
      <c r="AH12" s="11" t="s">
        <v>432</v>
      </c>
      <c r="AI12" s="11" t="s">
        <v>123</v>
      </c>
      <c r="AJ12" s="8"/>
      <c r="AK12" s="8" t="s">
        <v>723</v>
      </c>
      <c r="AL12" s="31" t="s">
        <v>724</v>
      </c>
    </row>
    <row r="13" spans="1:38" s="5" customFormat="1" ht="15" customHeight="1">
      <c r="A13" s="6">
        <v>44227</v>
      </c>
      <c r="B13" s="7" t="s">
        <v>129</v>
      </c>
      <c r="C13" s="8" t="s">
        <v>131</v>
      </c>
      <c r="D13" s="9">
        <v>6.4675925925925928E-2</v>
      </c>
      <c r="E13" s="33" t="s">
        <v>680</v>
      </c>
      <c r="F13" s="10">
        <v>12.3</v>
      </c>
      <c r="G13" s="10">
        <v>11.1</v>
      </c>
      <c r="H13" s="10">
        <v>11.5</v>
      </c>
      <c r="I13" s="10">
        <v>11.5</v>
      </c>
      <c r="J13" s="10">
        <v>11.6</v>
      </c>
      <c r="K13" s="10">
        <v>11.6</v>
      </c>
      <c r="L13" s="10">
        <v>11.9</v>
      </c>
      <c r="M13" s="10">
        <v>12.3</v>
      </c>
      <c r="N13" s="27">
        <f t="shared" si="4"/>
        <v>34.9</v>
      </c>
      <c r="O13" s="27">
        <f t="shared" si="5"/>
        <v>23.1</v>
      </c>
      <c r="P13" s="27">
        <f t="shared" si="6"/>
        <v>35.799999999999997</v>
      </c>
      <c r="Q13" s="28">
        <f t="shared" si="7"/>
        <v>58</v>
      </c>
      <c r="R13" s="11" t="s">
        <v>166</v>
      </c>
      <c r="S13" s="11" t="s">
        <v>287</v>
      </c>
      <c r="T13" s="13" t="s">
        <v>200</v>
      </c>
      <c r="U13" s="13" t="s">
        <v>124</v>
      </c>
      <c r="V13" s="13" t="s">
        <v>158</v>
      </c>
      <c r="W13" s="13" t="s">
        <v>197</v>
      </c>
      <c r="X13" s="12">
        <v>13</v>
      </c>
      <c r="Y13" s="12">
        <v>12.9</v>
      </c>
      <c r="Z13" s="12">
        <v>9.9</v>
      </c>
      <c r="AA13" s="11" t="s">
        <v>155</v>
      </c>
      <c r="AB13" s="12">
        <v>-0.4</v>
      </c>
      <c r="AC13" s="12" t="s">
        <v>430</v>
      </c>
      <c r="AD13" s="12">
        <v>-0.1</v>
      </c>
      <c r="AE13" s="12">
        <v>-0.3</v>
      </c>
      <c r="AF13" s="12"/>
      <c r="AG13" s="11" t="s">
        <v>432</v>
      </c>
      <c r="AH13" s="11" t="s">
        <v>432</v>
      </c>
      <c r="AI13" s="11" t="s">
        <v>155</v>
      </c>
      <c r="AJ13" s="8"/>
      <c r="AK13" s="8" t="s">
        <v>694</v>
      </c>
      <c r="AL13" s="31" t="s">
        <v>695</v>
      </c>
    </row>
  </sheetData>
  <autoFilter ref="A1:AK2" xr:uid="{00000000-0009-0000-0000-000003000000}"/>
  <phoneticPr fontId="11"/>
  <conditionalFormatting sqref="AG2:AH2">
    <cfRule type="containsText" dxfId="599" priority="426" operator="containsText" text="E">
      <formula>NOT(ISERROR(SEARCH("E",AG2)))</formula>
    </cfRule>
    <cfRule type="containsText" dxfId="598" priority="427" operator="containsText" text="B">
      <formula>NOT(ISERROR(SEARCH("B",AG2)))</formula>
    </cfRule>
    <cfRule type="containsText" dxfId="597" priority="428" operator="containsText" text="A">
      <formula>NOT(ISERROR(SEARCH("A",AG2)))</formula>
    </cfRule>
  </conditionalFormatting>
  <conditionalFormatting sqref="AI2">
    <cfRule type="containsText" dxfId="596" priority="423" operator="containsText" text="E">
      <formula>NOT(ISERROR(SEARCH("E",AI2)))</formula>
    </cfRule>
    <cfRule type="containsText" dxfId="595" priority="424" operator="containsText" text="B">
      <formula>NOT(ISERROR(SEARCH("B",AI2)))</formula>
    </cfRule>
    <cfRule type="containsText" dxfId="594" priority="425" operator="containsText" text="A">
      <formula>NOT(ISERROR(SEARCH("A",AI2)))</formula>
    </cfRule>
  </conditionalFormatting>
  <conditionalFormatting sqref="F2:M2">
    <cfRule type="colorScale" priority="798">
      <colorScale>
        <cfvo type="min"/>
        <cfvo type="percentile" val="50"/>
        <cfvo type="max"/>
        <color rgb="FFF8696B"/>
        <color rgb="FFFFEB84"/>
        <color rgb="FF63BE7B"/>
      </colorScale>
    </cfRule>
  </conditionalFormatting>
  <conditionalFormatting sqref="AA2">
    <cfRule type="containsText" dxfId="593" priority="86" operator="containsText" text="D">
      <formula>NOT(ISERROR(SEARCH("D",AA2)))</formula>
    </cfRule>
    <cfRule type="containsText" dxfId="592" priority="87" operator="containsText" text="S">
      <formula>NOT(ISERROR(SEARCH("S",AA2)))</formula>
    </cfRule>
    <cfRule type="containsText" dxfId="591" priority="88" operator="containsText" text="F">
      <formula>NOT(ISERROR(SEARCH("F",AA2)))</formula>
    </cfRule>
    <cfRule type="containsText" dxfId="590" priority="89" operator="containsText" text="E">
      <formula>NOT(ISERROR(SEARCH("E",AA2)))</formula>
    </cfRule>
    <cfRule type="containsText" dxfId="589" priority="90" operator="containsText" text="B">
      <formula>NOT(ISERROR(SEARCH("B",AA2)))</formula>
    </cfRule>
    <cfRule type="containsText" dxfId="588" priority="91" operator="containsText" text="A">
      <formula>NOT(ISERROR(SEARCH("A",AA2)))</formula>
    </cfRule>
  </conditionalFormatting>
  <conditionalFormatting sqref="AG3:AH6">
    <cfRule type="containsText" dxfId="587" priority="82" operator="containsText" text="E">
      <formula>NOT(ISERROR(SEARCH("E",AG3)))</formula>
    </cfRule>
    <cfRule type="containsText" dxfId="586" priority="83" operator="containsText" text="B">
      <formula>NOT(ISERROR(SEARCH("B",AG3)))</formula>
    </cfRule>
    <cfRule type="containsText" dxfId="585" priority="84" operator="containsText" text="A">
      <formula>NOT(ISERROR(SEARCH("A",AG3)))</formula>
    </cfRule>
  </conditionalFormatting>
  <conditionalFormatting sqref="AJ6">
    <cfRule type="containsText" dxfId="584" priority="79" operator="containsText" text="E">
      <formula>NOT(ISERROR(SEARCH("E",AJ6)))</formula>
    </cfRule>
    <cfRule type="containsText" dxfId="583" priority="80" operator="containsText" text="B">
      <formula>NOT(ISERROR(SEARCH("B",AJ6)))</formula>
    </cfRule>
    <cfRule type="containsText" dxfId="582" priority="81" operator="containsText" text="A">
      <formula>NOT(ISERROR(SEARCH("A",AJ6)))</formula>
    </cfRule>
  </conditionalFormatting>
  <conditionalFormatting sqref="F3:M6">
    <cfRule type="colorScale" priority="85">
      <colorScale>
        <cfvo type="min"/>
        <cfvo type="percentile" val="50"/>
        <cfvo type="max"/>
        <color rgb="FFF8696B"/>
        <color rgb="FFFFEB84"/>
        <color rgb="FF63BE7B"/>
      </colorScale>
    </cfRule>
  </conditionalFormatting>
  <conditionalFormatting sqref="AA3:AA6">
    <cfRule type="containsText" dxfId="581" priority="67" operator="containsText" text="D">
      <formula>NOT(ISERROR(SEARCH("D",AA3)))</formula>
    </cfRule>
    <cfRule type="containsText" dxfId="580" priority="68" operator="containsText" text="S">
      <formula>NOT(ISERROR(SEARCH("S",AA3)))</formula>
    </cfRule>
    <cfRule type="containsText" dxfId="579" priority="69" operator="containsText" text="F">
      <formula>NOT(ISERROR(SEARCH("F",AA3)))</formula>
    </cfRule>
    <cfRule type="containsText" dxfId="578" priority="70" operator="containsText" text="E">
      <formula>NOT(ISERROR(SEARCH("E",AA3)))</formula>
    </cfRule>
    <cfRule type="containsText" dxfId="577" priority="71" operator="containsText" text="B">
      <formula>NOT(ISERROR(SEARCH("B",AA3)))</formula>
    </cfRule>
    <cfRule type="containsText" dxfId="576" priority="72" operator="containsText" text="A">
      <formula>NOT(ISERROR(SEARCH("A",AA3)))</formula>
    </cfRule>
  </conditionalFormatting>
  <conditionalFormatting sqref="AI3:AI6">
    <cfRule type="containsText" dxfId="575" priority="64" operator="containsText" text="E">
      <formula>NOT(ISERROR(SEARCH("E",AI3)))</formula>
    </cfRule>
    <cfRule type="containsText" dxfId="574" priority="65" operator="containsText" text="B">
      <formula>NOT(ISERROR(SEARCH("B",AI3)))</formula>
    </cfRule>
    <cfRule type="containsText" dxfId="573" priority="66" operator="containsText" text="A">
      <formula>NOT(ISERROR(SEARCH("A",AI3)))</formula>
    </cfRule>
  </conditionalFormatting>
  <conditionalFormatting sqref="AJ3">
    <cfRule type="containsText" dxfId="572" priority="61" operator="containsText" text="E">
      <formula>NOT(ISERROR(SEARCH("E",AJ3)))</formula>
    </cfRule>
    <cfRule type="containsText" dxfId="571" priority="62" operator="containsText" text="B">
      <formula>NOT(ISERROR(SEARCH("B",AJ3)))</formula>
    </cfRule>
    <cfRule type="containsText" dxfId="570" priority="63" operator="containsText" text="A">
      <formula>NOT(ISERROR(SEARCH("A",AJ3)))</formula>
    </cfRule>
  </conditionalFormatting>
  <conditionalFormatting sqref="AJ4">
    <cfRule type="containsText" dxfId="569" priority="58" operator="containsText" text="E">
      <formula>NOT(ISERROR(SEARCH("E",AJ4)))</formula>
    </cfRule>
    <cfRule type="containsText" dxfId="568" priority="59" operator="containsText" text="B">
      <formula>NOT(ISERROR(SEARCH("B",AJ4)))</formula>
    </cfRule>
    <cfRule type="containsText" dxfId="567" priority="60" operator="containsText" text="A">
      <formula>NOT(ISERROR(SEARCH("A",AJ4)))</formula>
    </cfRule>
  </conditionalFormatting>
  <conditionalFormatting sqref="AJ5">
    <cfRule type="containsText" dxfId="566" priority="55" operator="containsText" text="E">
      <formula>NOT(ISERROR(SEARCH("E",AJ5)))</formula>
    </cfRule>
    <cfRule type="containsText" dxfId="565" priority="56" operator="containsText" text="B">
      <formula>NOT(ISERROR(SEARCH("B",AJ5)))</formula>
    </cfRule>
    <cfRule type="containsText" dxfId="564" priority="57" operator="containsText" text="A">
      <formula>NOT(ISERROR(SEARCH("A",AJ5)))</formula>
    </cfRule>
  </conditionalFormatting>
  <conditionalFormatting sqref="AJ2">
    <cfRule type="containsText" dxfId="563" priority="52" operator="containsText" text="E">
      <formula>NOT(ISERROR(SEARCH("E",AJ2)))</formula>
    </cfRule>
    <cfRule type="containsText" dxfId="562" priority="53" operator="containsText" text="B">
      <formula>NOT(ISERROR(SEARCH("B",AJ2)))</formula>
    </cfRule>
    <cfRule type="containsText" dxfId="561" priority="54" operator="containsText" text="A">
      <formula>NOT(ISERROR(SEARCH("A",AJ2)))</formula>
    </cfRule>
  </conditionalFormatting>
  <conditionalFormatting sqref="AG7:AH8">
    <cfRule type="containsText" dxfId="560" priority="48" operator="containsText" text="E">
      <formula>NOT(ISERROR(SEARCH("E",AG7)))</formula>
    </cfRule>
    <cfRule type="containsText" dxfId="559" priority="49" operator="containsText" text="B">
      <formula>NOT(ISERROR(SEARCH("B",AG7)))</formula>
    </cfRule>
    <cfRule type="containsText" dxfId="558" priority="50" operator="containsText" text="A">
      <formula>NOT(ISERROR(SEARCH("A",AG7)))</formula>
    </cfRule>
  </conditionalFormatting>
  <conditionalFormatting sqref="AJ7:AJ8">
    <cfRule type="containsText" dxfId="557" priority="45" operator="containsText" text="E">
      <formula>NOT(ISERROR(SEARCH("E",AJ7)))</formula>
    </cfRule>
    <cfRule type="containsText" dxfId="556" priority="46" operator="containsText" text="B">
      <formula>NOT(ISERROR(SEARCH("B",AJ7)))</formula>
    </cfRule>
    <cfRule type="containsText" dxfId="555" priority="47" operator="containsText" text="A">
      <formula>NOT(ISERROR(SEARCH("A",AJ7)))</formula>
    </cfRule>
  </conditionalFormatting>
  <conditionalFormatting sqref="F7:M8">
    <cfRule type="colorScale" priority="51">
      <colorScale>
        <cfvo type="min"/>
        <cfvo type="percentile" val="50"/>
        <cfvo type="max"/>
        <color rgb="FFF8696B"/>
        <color rgb="FFFFEB84"/>
        <color rgb="FF63BE7B"/>
      </colorScale>
    </cfRule>
  </conditionalFormatting>
  <conditionalFormatting sqref="AA7:AA8">
    <cfRule type="containsText" dxfId="554" priority="39" operator="containsText" text="D">
      <formula>NOT(ISERROR(SEARCH("D",AA7)))</formula>
    </cfRule>
    <cfRule type="containsText" dxfId="553" priority="40" operator="containsText" text="S">
      <formula>NOT(ISERROR(SEARCH("S",AA7)))</formula>
    </cfRule>
    <cfRule type="containsText" dxfId="552" priority="41" operator="containsText" text="F">
      <formula>NOT(ISERROR(SEARCH("F",AA7)))</formula>
    </cfRule>
    <cfRule type="containsText" dxfId="551" priority="42" operator="containsText" text="E">
      <formula>NOT(ISERROR(SEARCH("E",AA7)))</formula>
    </cfRule>
    <cfRule type="containsText" dxfId="550" priority="43" operator="containsText" text="B">
      <formula>NOT(ISERROR(SEARCH("B",AA7)))</formula>
    </cfRule>
    <cfRule type="containsText" dxfId="549" priority="44" operator="containsText" text="A">
      <formula>NOT(ISERROR(SEARCH("A",AA7)))</formula>
    </cfRule>
  </conditionalFormatting>
  <conditionalFormatting sqref="AI7:AI8">
    <cfRule type="containsText" dxfId="548" priority="36" operator="containsText" text="E">
      <formula>NOT(ISERROR(SEARCH("E",AI7)))</formula>
    </cfRule>
    <cfRule type="containsText" dxfId="547" priority="37" operator="containsText" text="B">
      <formula>NOT(ISERROR(SEARCH("B",AI7)))</formula>
    </cfRule>
    <cfRule type="containsText" dxfId="546" priority="38" operator="containsText" text="A">
      <formula>NOT(ISERROR(SEARCH("A",AI7)))</formula>
    </cfRule>
  </conditionalFormatting>
  <conditionalFormatting sqref="AG9:AH9">
    <cfRule type="containsText" dxfId="545" priority="32" operator="containsText" text="E">
      <formula>NOT(ISERROR(SEARCH("E",AG9)))</formula>
    </cfRule>
    <cfRule type="containsText" dxfId="544" priority="33" operator="containsText" text="B">
      <formula>NOT(ISERROR(SEARCH("B",AG9)))</formula>
    </cfRule>
    <cfRule type="containsText" dxfId="543" priority="34" operator="containsText" text="A">
      <formula>NOT(ISERROR(SEARCH("A",AG9)))</formula>
    </cfRule>
  </conditionalFormatting>
  <conditionalFormatting sqref="F9:M9">
    <cfRule type="colorScale" priority="35">
      <colorScale>
        <cfvo type="min"/>
        <cfvo type="percentile" val="50"/>
        <cfvo type="max"/>
        <color rgb="FFF8696B"/>
        <color rgb="FFFFEB84"/>
        <color rgb="FF63BE7B"/>
      </colorScale>
    </cfRule>
  </conditionalFormatting>
  <conditionalFormatting sqref="AA9">
    <cfRule type="containsText" dxfId="542" priority="23" operator="containsText" text="D">
      <formula>NOT(ISERROR(SEARCH("D",AA9)))</formula>
    </cfRule>
    <cfRule type="containsText" dxfId="541" priority="24" operator="containsText" text="S">
      <formula>NOT(ISERROR(SEARCH("S",AA9)))</formula>
    </cfRule>
    <cfRule type="containsText" dxfId="540" priority="25" operator="containsText" text="F">
      <formula>NOT(ISERROR(SEARCH("F",AA9)))</formula>
    </cfRule>
    <cfRule type="containsText" dxfId="539" priority="26" operator="containsText" text="E">
      <formula>NOT(ISERROR(SEARCH("E",AA9)))</formula>
    </cfRule>
    <cfRule type="containsText" dxfId="538" priority="27" operator="containsText" text="B">
      <formula>NOT(ISERROR(SEARCH("B",AA9)))</formula>
    </cfRule>
    <cfRule type="containsText" dxfId="537" priority="28" operator="containsText" text="A">
      <formula>NOT(ISERROR(SEARCH("A",AA9)))</formula>
    </cfRule>
  </conditionalFormatting>
  <conditionalFormatting sqref="AI9">
    <cfRule type="containsText" dxfId="536" priority="20" operator="containsText" text="E">
      <formula>NOT(ISERROR(SEARCH("E",AI9)))</formula>
    </cfRule>
    <cfRule type="containsText" dxfId="535" priority="21" operator="containsText" text="B">
      <formula>NOT(ISERROR(SEARCH("B",AI9)))</formula>
    </cfRule>
    <cfRule type="containsText" dxfId="534" priority="22" operator="containsText" text="A">
      <formula>NOT(ISERROR(SEARCH("A",AI9)))</formula>
    </cfRule>
  </conditionalFormatting>
  <conditionalFormatting sqref="AJ9">
    <cfRule type="containsText" dxfId="533" priority="17" operator="containsText" text="E">
      <formula>NOT(ISERROR(SEARCH("E",AJ9)))</formula>
    </cfRule>
    <cfRule type="containsText" dxfId="532" priority="18" operator="containsText" text="B">
      <formula>NOT(ISERROR(SEARCH("B",AJ9)))</formula>
    </cfRule>
    <cfRule type="containsText" dxfId="531" priority="19" operator="containsText" text="A">
      <formula>NOT(ISERROR(SEARCH("A",AJ9)))</formula>
    </cfRule>
  </conditionalFormatting>
  <conditionalFormatting sqref="AG10:AH13">
    <cfRule type="containsText" dxfId="530" priority="13" operator="containsText" text="E">
      <formula>NOT(ISERROR(SEARCH("E",AG10)))</formula>
    </cfRule>
    <cfRule type="containsText" dxfId="529" priority="14" operator="containsText" text="B">
      <formula>NOT(ISERROR(SEARCH("B",AG10)))</formula>
    </cfRule>
    <cfRule type="containsText" dxfId="528" priority="15" operator="containsText" text="A">
      <formula>NOT(ISERROR(SEARCH("A",AG10)))</formula>
    </cfRule>
  </conditionalFormatting>
  <conditionalFormatting sqref="F10:M13">
    <cfRule type="colorScale" priority="16">
      <colorScale>
        <cfvo type="min"/>
        <cfvo type="percentile" val="50"/>
        <cfvo type="max"/>
        <color rgb="FFF8696B"/>
        <color rgb="FFFFEB84"/>
        <color rgb="FF63BE7B"/>
      </colorScale>
    </cfRule>
  </conditionalFormatting>
  <conditionalFormatting sqref="AA10:AA13">
    <cfRule type="containsText" dxfId="527" priority="7" operator="containsText" text="D">
      <formula>NOT(ISERROR(SEARCH("D",AA10)))</formula>
    </cfRule>
    <cfRule type="containsText" dxfId="526" priority="8" operator="containsText" text="S">
      <formula>NOT(ISERROR(SEARCH("S",AA10)))</formula>
    </cfRule>
    <cfRule type="containsText" dxfId="525" priority="9" operator="containsText" text="F">
      <formula>NOT(ISERROR(SEARCH("F",AA10)))</formula>
    </cfRule>
    <cfRule type="containsText" dxfId="524" priority="10" operator="containsText" text="E">
      <formula>NOT(ISERROR(SEARCH("E",AA10)))</formula>
    </cfRule>
    <cfRule type="containsText" dxfId="523" priority="11" operator="containsText" text="B">
      <formula>NOT(ISERROR(SEARCH("B",AA10)))</formula>
    </cfRule>
    <cfRule type="containsText" dxfId="522" priority="12" operator="containsText" text="A">
      <formula>NOT(ISERROR(SEARCH("A",AA10)))</formula>
    </cfRule>
  </conditionalFormatting>
  <conditionalFormatting sqref="AI10:AI13">
    <cfRule type="containsText" dxfId="521" priority="4" operator="containsText" text="E">
      <formula>NOT(ISERROR(SEARCH("E",AI10)))</formula>
    </cfRule>
    <cfRule type="containsText" dxfId="520" priority="5" operator="containsText" text="B">
      <formula>NOT(ISERROR(SEARCH("B",AI10)))</formula>
    </cfRule>
    <cfRule type="containsText" dxfId="519" priority="6" operator="containsText" text="A">
      <formula>NOT(ISERROR(SEARCH("A",AI10)))</formula>
    </cfRule>
  </conditionalFormatting>
  <conditionalFormatting sqref="AJ10:AJ13">
    <cfRule type="containsText" dxfId="518" priority="1" operator="containsText" text="E">
      <formula>NOT(ISERROR(SEARCH("E",AJ10)))</formula>
    </cfRule>
    <cfRule type="containsText" dxfId="517" priority="2" operator="containsText" text="B">
      <formula>NOT(ISERROR(SEARCH("B",AJ10)))</formula>
    </cfRule>
    <cfRule type="containsText" dxfId="516" priority="3" operator="containsText" text="A">
      <formula>NOT(ISERROR(SEARCH("A",AJ10)))</formula>
    </cfRule>
  </conditionalFormatting>
  <dataValidations count="2">
    <dataValidation type="list" allowBlank="1" showInputMessage="1" showErrorMessage="1" sqref="AJ2:AJ8" xr:uid="{00000000-0002-0000-0300-000000000000}">
      <formula1>"強風,外差し,イン先行"</formula1>
    </dataValidation>
    <dataValidation type="list" allowBlank="1" showInputMessage="1" showErrorMessage="1" sqref="AJ9:AJ13" xr:uid="{3585FEC0-6FEC-C44E-AD5F-C36E492171BD}">
      <formula1>"強風,外伸び,イン先行,タフ"</formula1>
    </dataValidation>
  </dataValidations>
  <pageMargins left="0.7" right="0.7" top="0.75" bottom="0.75" header="0.3" footer="0.3"/>
  <pageSetup paperSize="9" orientation="portrait" horizontalDpi="4294967292" verticalDpi="4294967292"/>
  <ignoredErrors>
    <ignoredError sqref="N2:Q2 N3:Q6 N7:Q8 N9:Q9 N10:Q13"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N15"/>
  <sheetViews>
    <sheetView workbookViewId="0">
      <pane xSplit="5" ySplit="1" topLeftCell="Y2" activePane="bottomRight" state="frozen"/>
      <selection activeCell="E24" sqref="E24"/>
      <selection pane="topRight" activeCell="E24" sqref="E24"/>
      <selection pane="bottomLeft" activeCell="E24" sqref="E24"/>
      <selection pane="bottomRight" activeCell="AG10" sqref="AG10"/>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5" max="25" width="5.83203125" customWidth="1"/>
    <col min="31" max="31" width="5.33203125" customWidth="1"/>
    <col min="34" max="34" width="8.83203125" hidden="1" customWidth="1"/>
    <col min="39" max="40" width="150.83203125" customWidth="1"/>
  </cols>
  <sheetData>
    <row r="1" spans="1:40" s="5" customFormat="1">
      <c r="A1" s="1" t="s">
        <v>49</v>
      </c>
      <c r="B1" s="1" t="s">
        <v>85</v>
      </c>
      <c r="C1" s="1" t="s">
        <v>51</v>
      </c>
      <c r="D1" s="1" t="s">
        <v>86</v>
      </c>
      <c r="E1" s="1" t="s">
        <v>53</v>
      </c>
      <c r="F1" s="1" t="s">
        <v>87</v>
      </c>
      <c r="G1" s="1" t="s">
        <v>88</v>
      </c>
      <c r="H1" s="1" t="s">
        <v>89</v>
      </c>
      <c r="I1" s="1" t="s">
        <v>90</v>
      </c>
      <c r="J1" s="1" t="s">
        <v>91</v>
      </c>
      <c r="K1" s="1" t="s">
        <v>92</v>
      </c>
      <c r="L1" s="1" t="s">
        <v>105</v>
      </c>
      <c r="M1" s="1" t="s">
        <v>113</v>
      </c>
      <c r="N1" s="1" t="s">
        <v>114</v>
      </c>
      <c r="O1" s="1" t="s">
        <v>115</v>
      </c>
      <c r="P1" s="1" t="s">
        <v>54</v>
      </c>
      <c r="Q1" s="1" t="s">
        <v>80</v>
      </c>
      <c r="R1" s="1" t="s">
        <v>55</v>
      </c>
      <c r="S1" s="1" t="s">
        <v>56</v>
      </c>
      <c r="T1" s="2" t="s">
        <v>93</v>
      </c>
      <c r="U1" s="2" t="s">
        <v>58</v>
      </c>
      <c r="V1" s="3" t="s">
        <v>59</v>
      </c>
      <c r="W1" s="3" t="s">
        <v>60</v>
      </c>
      <c r="X1" s="3" t="s">
        <v>61</v>
      </c>
      <c r="Y1" s="3" t="s">
        <v>94</v>
      </c>
      <c r="Z1" s="4" t="s">
        <v>118</v>
      </c>
      <c r="AA1" s="4" t="s">
        <v>119</v>
      </c>
      <c r="AB1" s="4" t="s">
        <v>136</v>
      </c>
      <c r="AC1" s="4" t="s">
        <v>147</v>
      </c>
      <c r="AD1" s="4" t="s">
        <v>9</v>
      </c>
      <c r="AE1" s="4" t="s">
        <v>95</v>
      </c>
      <c r="AF1" s="4" t="s">
        <v>10</v>
      </c>
      <c r="AG1" s="4" t="s">
        <v>11</v>
      </c>
      <c r="AH1" s="4"/>
      <c r="AI1" s="4" t="s">
        <v>12</v>
      </c>
      <c r="AJ1" s="4" t="s">
        <v>13</v>
      </c>
      <c r="AK1" s="4" t="s">
        <v>62</v>
      </c>
      <c r="AL1" s="4" t="s">
        <v>96</v>
      </c>
      <c r="AM1" s="22" t="s">
        <v>97</v>
      </c>
      <c r="AN1" s="22" t="s">
        <v>120</v>
      </c>
    </row>
    <row r="2" spans="1:40" s="5" customFormat="1">
      <c r="A2" s="6">
        <v>43835</v>
      </c>
      <c r="B2" s="25" t="s">
        <v>139</v>
      </c>
      <c r="C2" s="8" t="s">
        <v>131</v>
      </c>
      <c r="D2" s="9">
        <v>8.548611111111111E-2</v>
      </c>
      <c r="E2" s="8" t="s">
        <v>193</v>
      </c>
      <c r="F2" s="10">
        <v>12.6</v>
      </c>
      <c r="G2" s="10">
        <v>11.5</v>
      </c>
      <c r="H2" s="10">
        <v>13.9</v>
      </c>
      <c r="I2" s="10">
        <v>13.8</v>
      </c>
      <c r="J2" s="10">
        <v>12.9</v>
      </c>
      <c r="K2" s="10">
        <v>12.7</v>
      </c>
      <c r="L2" s="10">
        <v>12.3</v>
      </c>
      <c r="M2" s="10">
        <v>11.3</v>
      </c>
      <c r="N2" s="10">
        <v>11.3</v>
      </c>
      <c r="O2" s="10">
        <v>11.3</v>
      </c>
      <c r="P2" s="27">
        <f t="shared" ref="P2:P12" si="0">SUM(F2:H2)</f>
        <v>38</v>
      </c>
      <c r="Q2" s="27">
        <f t="shared" ref="Q2:Q12" si="1">SUM(I2:L2)</f>
        <v>51.7</v>
      </c>
      <c r="R2" s="27">
        <f t="shared" ref="R2:R12" si="2">SUM(M2:O2)</f>
        <v>33.900000000000006</v>
      </c>
      <c r="S2" s="28">
        <f t="shared" ref="S2:S12" si="3">SUM(F2:J2)</f>
        <v>64.7</v>
      </c>
      <c r="T2" s="11" t="s">
        <v>192</v>
      </c>
      <c r="U2" s="11" t="s">
        <v>132</v>
      </c>
      <c r="V2" s="13" t="s">
        <v>194</v>
      </c>
      <c r="W2" s="13" t="s">
        <v>195</v>
      </c>
      <c r="X2" s="13" t="s">
        <v>196</v>
      </c>
      <c r="Y2" s="13" t="s">
        <v>121</v>
      </c>
      <c r="Z2" s="12">
        <v>12.7</v>
      </c>
      <c r="AA2" s="12">
        <v>10.1</v>
      </c>
      <c r="AB2" s="12">
        <v>10</v>
      </c>
      <c r="AC2" s="11" t="s">
        <v>123</v>
      </c>
      <c r="AD2" s="12">
        <v>1.1000000000000001</v>
      </c>
      <c r="AE2" s="12">
        <v>-1.2</v>
      </c>
      <c r="AF2" s="12">
        <v>0.8</v>
      </c>
      <c r="AG2" s="12">
        <v>-0.9</v>
      </c>
      <c r="AH2" s="12"/>
      <c r="AI2" s="11" t="s">
        <v>434</v>
      </c>
      <c r="AJ2" s="11" t="s">
        <v>432</v>
      </c>
      <c r="AK2" s="11" t="s">
        <v>197</v>
      </c>
      <c r="AL2" s="8" t="s">
        <v>329</v>
      </c>
      <c r="AM2" s="30" t="s">
        <v>202</v>
      </c>
      <c r="AN2" s="31" t="s">
        <v>203</v>
      </c>
    </row>
    <row r="3" spans="1:40" s="5" customFormat="1">
      <c r="A3" s="6">
        <v>43835</v>
      </c>
      <c r="B3" s="25" t="s">
        <v>133</v>
      </c>
      <c r="C3" s="8" t="s">
        <v>131</v>
      </c>
      <c r="D3" s="9">
        <v>8.4108796296296293E-2</v>
      </c>
      <c r="E3" s="8" t="s">
        <v>198</v>
      </c>
      <c r="F3" s="10">
        <v>12.8</v>
      </c>
      <c r="G3" s="10">
        <v>11.3</v>
      </c>
      <c r="H3" s="10">
        <v>13.3</v>
      </c>
      <c r="I3" s="10">
        <v>13</v>
      </c>
      <c r="J3" s="10">
        <v>11.9</v>
      </c>
      <c r="K3" s="10">
        <v>11.7</v>
      </c>
      <c r="L3" s="10">
        <v>12</v>
      </c>
      <c r="M3" s="10">
        <v>11.6</v>
      </c>
      <c r="N3" s="10">
        <v>11.7</v>
      </c>
      <c r="O3" s="10">
        <v>12.4</v>
      </c>
      <c r="P3" s="27">
        <f t="shared" si="0"/>
        <v>37.400000000000006</v>
      </c>
      <c r="Q3" s="27">
        <f t="shared" si="1"/>
        <v>48.599999999999994</v>
      </c>
      <c r="R3" s="27">
        <f t="shared" si="2"/>
        <v>35.699999999999996</v>
      </c>
      <c r="S3" s="28">
        <f t="shared" si="3"/>
        <v>62.300000000000004</v>
      </c>
      <c r="T3" s="11" t="s">
        <v>125</v>
      </c>
      <c r="U3" s="11" t="s">
        <v>178</v>
      </c>
      <c r="V3" s="13" t="s">
        <v>199</v>
      </c>
      <c r="W3" s="13" t="s">
        <v>200</v>
      </c>
      <c r="X3" s="13" t="s">
        <v>201</v>
      </c>
      <c r="Y3" s="13" t="s">
        <v>121</v>
      </c>
      <c r="Z3" s="12">
        <v>12.7</v>
      </c>
      <c r="AA3" s="12">
        <v>10.1</v>
      </c>
      <c r="AB3" s="12">
        <v>10</v>
      </c>
      <c r="AC3" s="11" t="s">
        <v>123</v>
      </c>
      <c r="AD3" s="12">
        <v>0.4</v>
      </c>
      <c r="AE3" s="12">
        <v>-0.5</v>
      </c>
      <c r="AF3" s="12">
        <v>0.8</v>
      </c>
      <c r="AG3" s="12">
        <v>-0.9</v>
      </c>
      <c r="AH3" s="12"/>
      <c r="AI3" s="11" t="s">
        <v>434</v>
      </c>
      <c r="AJ3" s="11" t="s">
        <v>434</v>
      </c>
      <c r="AK3" s="11" t="s">
        <v>155</v>
      </c>
      <c r="AL3" s="8" t="s">
        <v>329</v>
      </c>
      <c r="AM3" s="26" t="s">
        <v>204</v>
      </c>
      <c r="AN3" s="31" t="s">
        <v>205</v>
      </c>
    </row>
    <row r="4" spans="1:40" s="5" customFormat="1">
      <c r="A4" s="6">
        <v>44205</v>
      </c>
      <c r="B4" s="25" t="s">
        <v>127</v>
      </c>
      <c r="C4" s="8" t="s">
        <v>131</v>
      </c>
      <c r="D4" s="9">
        <v>8.4050925925925932E-2</v>
      </c>
      <c r="E4" s="8" t="s">
        <v>279</v>
      </c>
      <c r="F4" s="10">
        <v>12.8</v>
      </c>
      <c r="G4" s="10">
        <v>11.1</v>
      </c>
      <c r="H4" s="10">
        <v>12.8</v>
      </c>
      <c r="I4" s="10">
        <v>12.5</v>
      </c>
      <c r="J4" s="10">
        <v>12</v>
      </c>
      <c r="K4" s="10">
        <v>12.2</v>
      </c>
      <c r="L4" s="10">
        <v>11.9</v>
      </c>
      <c r="M4" s="10">
        <v>11.7</v>
      </c>
      <c r="N4" s="10">
        <v>11.9</v>
      </c>
      <c r="O4" s="10">
        <v>12.3</v>
      </c>
      <c r="P4" s="27">
        <f t="shared" si="0"/>
        <v>36.700000000000003</v>
      </c>
      <c r="Q4" s="27">
        <f t="shared" si="1"/>
        <v>48.6</v>
      </c>
      <c r="R4" s="27">
        <f t="shared" si="2"/>
        <v>35.900000000000006</v>
      </c>
      <c r="S4" s="28">
        <f t="shared" si="3"/>
        <v>61.2</v>
      </c>
      <c r="T4" s="11" t="s">
        <v>166</v>
      </c>
      <c r="U4" s="11" t="s">
        <v>206</v>
      </c>
      <c r="V4" s="13" t="s">
        <v>210</v>
      </c>
      <c r="W4" s="13" t="s">
        <v>158</v>
      </c>
      <c r="X4" s="13" t="s">
        <v>280</v>
      </c>
      <c r="Y4" s="13" t="s">
        <v>121</v>
      </c>
      <c r="Z4" s="12">
        <v>12.2</v>
      </c>
      <c r="AA4" s="12">
        <v>12.7</v>
      </c>
      <c r="AB4" s="12">
        <v>10.9</v>
      </c>
      <c r="AC4" s="11" t="s">
        <v>123</v>
      </c>
      <c r="AD4" s="12">
        <v>-1</v>
      </c>
      <c r="AE4" s="12" t="s">
        <v>430</v>
      </c>
      <c r="AF4" s="12">
        <v>-0.1</v>
      </c>
      <c r="AG4" s="12">
        <v>-0.9</v>
      </c>
      <c r="AH4" s="12"/>
      <c r="AI4" s="11" t="s">
        <v>432</v>
      </c>
      <c r="AJ4" s="11" t="s">
        <v>432</v>
      </c>
      <c r="AK4" s="11" t="s">
        <v>123</v>
      </c>
      <c r="AL4" s="8" t="s">
        <v>329</v>
      </c>
      <c r="AM4" s="26" t="s">
        <v>281</v>
      </c>
      <c r="AN4" s="31" t="s">
        <v>282</v>
      </c>
    </row>
    <row r="5" spans="1:40" s="5" customFormat="1">
      <c r="A5" s="6">
        <v>44206</v>
      </c>
      <c r="B5" s="25" t="s">
        <v>129</v>
      </c>
      <c r="C5" s="8" t="s">
        <v>131</v>
      </c>
      <c r="D5" s="9">
        <v>8.2719907407407409E-2</v>
      </c>
      <c r="E5" s="8" t="s">
        <v>346</v>
      </c>
      <c r="F5" s="10">
        <v>13</v>
      </c>
      <c r="G5" s="10">
        <v>10.7</v>
      </c>
      <c r="H5" s="10">
        <v>11.9</v>
      </c>
      <c r="I5" s="10">
        <v>12.2</v>
      </c>
      <c r="J5" s="10">
        <v>12.2</v>
      </c>
      <c r="K5" s="10">
        <v>12.4</v>
      </c>
      <c r="L5" s="10">
        <v>12.1</v>
      </c>
      <c r="M5" s="10">
        <v>11.9</v>
      </c>
      <c r="N5" s="10">
        <v>11.6</v>
      </c>
      <c r="O5" s="10">
        <v>11.7</v>
      </c>
      <c r="P5" s="27">
        <f t="shared" si="0"/>
        <v>35.6</v>
      </c>
      <c r="Q5" s="27">
        <f t="shared" si="1"/>
        <v>48.9</v>
      </c>
      <c r="R5" s="27">
        <f t="shared" si="2"/>
        <v>35.200000000000003</v>
      </c>
      <c r="S5" s="28">
        <f t="shared" si="3"/>
        <v>60</v>
      </c>
      <c r="T5" s="11" t="s">
        <v>125</v>
      </c>
      <c r="U5" s="11" t="s">
        <v>178</v>
      </c>
      <c r="V5" s="13" t="s">
        <v>124</v>
      </c>
      <c r="W5" s="13" t="s">
        <v>257</v>
      </c>
      <c r="X5" s="13" t="s">
        <v>347</v>
      </c>
      <c r="Y5" s="13" t="s">
        <v>121</v>
      </c>
      <c r="Z5" s="12">
        <v>10</v>
      </c>
      <c r="AA5" s="12">
        <v>10.6</v>
      </c>
      <c r="AB5" s="12">
        <v>10.3</v>
      </c>
      <c r="AC5" s="11" t="s">
        <v>123</v>
      </c>
      <c r="AD5" s="12">
        <v>-0.6</v>
      </c>
      <c r="AE5" s="12" t="s">
        <v>430</v>
      </c>
      <c r="AF5" s="12">
        <v>0.2</v>
      </c>
      <c r="AG5" s="12">
        <v>-0.8</v>
      </c>
      <c r="AH5" s="12"/>
      <c r="AI5" s="11" t="s">
        <v>432</v>
      </c>
      <c r="AJ5" s="11" t="s">
        <v>434</v>
      </c>
      <c r="AK5" s="11" t="s">
        <v>123</v>
      </c>
      <c r="AL5" s="8" t="s">
        <v>329</v>
      </c>
      <c r="AM5" s="26" t="s">
        <v>345</v>
      </c>
      <c r="AN5" s="31" t="s">
        <v>348</v>
      </c>
    </row>
    <row r="6" spans="1:40" s="5" customFormat="1">
      <c r="A6" s="6">
        <v>44207</v>
      </c>
      <c r="B6" s="25" t="s">
        <v>251</v>
      </c>
      <c r="C6" s="8" t="s">
        <v>131</v>
      </c>
      <c r="D6" s="9">
        <v>8.3379629629629637E-2</v>
      </c>
      <c r="E6" s="33" t="s">
        <v>380</v>
      </c>
      <c r="F6" s="10">
        <v>12.7</v>
      </c>
      <c r="G6" s="10">
        <v>10.5</v>
      </c>
      <c r="H6" s="10">
        <v>12.1</v>
      </c>
      <c r="I6" s="10">
        <v>12.3</v>
      </c>
      <c r="J6" s="10">
        <v>12.7</v>
      </c>
      <c r="K6" s="10">
        <v>11.9</v>
      </c>
      <c r="L6" s="10">
        <v>12.2</v>
      </c>
      <c r="M6" s="10">
        <v>12</v>
      </c>
      <c r="N6" s="10">
        <v>11.9</v>
      </c>
      <c r="O6" s="10">
        <v>12.1</v>
      </c>
      <c r="P6" s="27">
        <f t="shared" si="0"/>
        <v>35.299999999999997</v>
      </c>
      <c r="Q6" s="27">
        <f t="shared" si="1"/>
        <v>49.099999999999994</v>
      </c>
      <c r="R6" s="27">
        <f t="shared" si="2"/>
        <v>36</v>
      </c>
      <c r="S6" s="28">
        <f t="shared" si="3"/>
        <v>60.3</v>
      </c>
      <c r="T6" s="11" t="s">
        <v>125</v>
      </c>
      <c r="U6" s="11" t="s">
        <v>178</v>
      </c>
      <c r="V6" s="13" t="s">
        <v>381</v>
      </c>
      <c r="W6" s="13" t="s">
        <v>210</v>
      </c>
      <c r="X6" s="13" t="s">
        <v>359</v>
      </c>
      <c r="Y6" s="13" t="s">
        <v>121</v>
      </c>
      <c r="Z6" s="12">
        <v>13.6</v>
      </c>
      <c r="AA6" s="12">
        <v>12.1</v>
      </c>
      <c r="AB6" s="12">
        <v>10.199999999999999</v>
      </c>
      <c r="AC6" s="11" t="s">
        <v>123</v>
      </c>
      <c r="AD6" s="12">
        <v>0.8</v>
      </c>
      <c r="AE6" s="12" t="s">
        <v>430</v>
      </c>
      <c r="AF6" s="12">
        <v>1.6</v>
      </c>
      <c r="AG6" s="12">
        <v>-0.8</v>
      </c>
      <c r="AH6" s="12"/>
      <c r="AI6" s="11" t="s">
        <v>433</v>
      </c>
      <c r="AJ6" s="11" t="s">
        <v>432</v>
      </c>
      <c r="AK6" s="11" t="s">
        <v>123</v>
      </c>
      <c r="AL6" s="8"/>
      <c r="AM6" s="26" t="s">
        <v>390</v>
      </c>
      <c r="AN6" s="31" t="s">
        <v>391</v>
      </c>
    </row>
    <row r="7" spans="1:40" s="5" customFormat="1">
      <c r="A7" s="6">
        <v>44212</v>
      </c>
      <c r="B7" s="25" t="s">
        <v>248</v>
      </c>
      <c r="C7" s="8" t="s">
        <v>131</v>
      </c>
      <c r="D7" s="9">
        <v>8.4733796296296293E-2</v>
      </c>
      <c r="E7" s="33" t="s">
        <v>458</v>
      </c>
      <c r="F7" s="10">
        <v>13.1</v>
      </c>
      <c r="G7" s="10">
        <v>10.8</v>
      </c>
      <c r="H7" s="10">
        <v>12.9</v>
      </c>
      <c r="I7" s="10">
        <v>12.3</v>
      </c>
      <c r="J7" s="10">
        <v>12.1</v>
      </c>
      <c r="K7" s="10">
        <v>12.4</v>
      </c>
      <c r="L7" s="10">
        <v>12.4</v>
      </c>
      <c r="M7" s="10">
        <v>12</v>
      </c>
      <c r="N7" s="10">
        <v>11.9</v>
      </c>
      <c r="O7" s="10">
        <v>12.2</v>
      </c>
      <c r="P7" s="27">
        <f t="shared" si="0"/>
        <v>36.799999999999997</v>
      </c>
      <c r="Q7" s="27">
        <f t="shared" si="1"/>
        <v>49.199999999999996</v>
      </c>
      <c r="R7" s="27">
        <f t="shared" si="2"/>
        <v>36.099999999999994</v>
      </c>
      <c r="S7" s="28">
        <f t="shared" si="3"/>
        <v>61.199999999999996</v>
      </c>
      <c r="T7" s="11" t="s">
        <v>166</v>
      </c>
      <c r="U7" s="11" t="s">
        <v>178</v>
      </c>
      <c r="V7" s="13" t="s">
        <v>353</v>
      </c>
      <c r="W7" s="13" t="s">
        <v>459</v>
      </c>
      <c r="X7" s="13" t="s">
        <v>280</v>
      </c>
      <c r="Y7" s="13" t="s">
        <v>121</v>
      </c>
      <c r="Z7" s="12">
        <v>13</v>
      </c>
      <c r="AA7" s="12">
        <v>10.7</v>
      </c>
      <c r="AB7" s="12">
        <v>10.199999999999999</v>
      </c>
      <c r="AC7" s="11" t="s">
        <v>123</v>
      </c>
      <c r="AD7" s="12">
        <v>-0.4</v>
      </c>
      <c r="AE7" s="12" t="s">
        <v>430</v>
      </c>
      <c r="AF7" s="12">
        <v>0.4</v>
      </c>
      <c r="AG7" s="12">
        <v>-0.8</v>
      </c>
      <c r="AH7" s="12"/>
      <c r="AI7" s="11" t="s">
        <v>434</v>
      </c>
      <c r="AJ7" s="11" t="s">
        <v>432</v>
      </c>
      <c r="AK7" s="11" t="s">
        <v>123</v>
      </c>
      <c r="AL7" s="8"/>
      <c r="AM7" s="26" t="s">
        <v>541</v>
      </c>
      <c r="AN7" s="31" t="s">
        <v>542</v>
      </c>
    </row>
    <row r="8" spans="1:40" s="5" customFormat="1">
      <c r="A8" s="6">
        <v>44212</v>
      </c>
      <c r="B8" s="34" t="s">
        <v>134</v>
      </c>
      <c r="C8" s="8" t="s">
        <v>131</v>
      </c>
      <c r="D8" s="9">
        <v>8.2025462962962967E-2</v>
      </c>
      <c r="E8" s="33" t="s">
        <v>467</v>
      </c>
      <c r="F8" s="10">
        <v>12.3</v>
      </c>
      <c r="G8" s="10">
        <v>10.199999999999999</v>
      </c>
      <c r="H8" s="10">
        <v>11.8</v>
      </c>
      <c r="I8" s="10">
        <v>12</v>
      </c>
      <c r="J8" s="10">
        <v>11.6</v>
      </c>
      <c r="K8" s="10">
        <v>11.8</v>
      </c>
      <c r="L8" s="10">
        <v>12.6</v>
      </c>
      <c r="M8" s="10">
        <v>12.3</v>
      </c>
      <c r="N8" s="10">
        <v>12</v>
      </c>
      <c r="O8" s="10">
        <v>12.1</v>
      </c>
      <c r="P8" s="27">
        <f t="shared" si="0"/>
        <v>34.299999999999997</v>
      </c>
      <c r="Q8" s="27">
        <f t="shared" si="1"/>
        <v>48.000000000000007</v>
      </c>
      <c r="R8" s="27">
        <f t="shared" si="2"/>
        <v>36.4</v>
      </c>
      <c r="S8" s="28">
        <f t="shared" si="3"/>
        <v>57.9</v>
      </c>
      <c r="T8" s="11" t="s">
        <v>177</v>
      </c>
      <c r="U8" s="11" t="s">
        <v>167</v>
      </c>
      <c r="V8" s="13" t="s">
        <v>210</v>
      </c>
      <c r="W8" s="13" t="s">
        <v>210</v>
      </c>
      <c r="X8" s="13" t="s">
        <v>236</v>
      </c>
      <c r="Y8" s="13" t="s">
        <v>121</v>
      </c>
      <c r="Z8" s="12">
        <v>13</v>
      </c>
      <c r="AA8" s="12">
        <v>10.7</v>
      </c>
      <c r="AB8" s="12">
        <v>10.199999999999999</v>
      </c>
      <c r="AC8" s="11" t="s">
        <v>123</v>
      </c>
      <c r="AD8" s="12">
        <v>-0.2</v>
      </c>
      <c r="AE8" s="12" t="s">
        <v>430</v>
      </c>
      <c r="AF8" s="12">
        <v>0.6</v>
      </c>
      <c r="AG8" s="12">
        <v>-0.8</v>
      </c>
      <c r="AH8" s="12"/>
      <c r="AI8" s="11" t="s">
        <v>434</v>
      </c>
      <c r="AJ8" s="11" t="s">
        <v>434</v>
      </c>
      <c r="AK8" s="11" t="s">
        <v>123</v>
      </c>
      <c r="AL8" s="8"/>
      <c r="AM8" s="26"/>
      <c r="AN8" s="31"/>
    </row>
    <row r="9" spans="1:40" s="5" customFormat="1">
      <c r="A9" s="6">
        <v>44213</v>
      </c>
      <c r="B9" s="25" t="s">
        <v>241</v>
      </c>
      <c r="C9" s="8" t="s">
        <v>131</v>
      </c>
      <c r="D9" s="9">
        <v>8.4097222222222226E-2</v>
      </c>
      <c r="E9" s="33" t="s">
        <v>485</v>
      </c>
      <c r="F9" s="10">
        <v>12.9</v>
      </c>
      <c r="G9" s="10">
        <v>10.6</v>
      </c>
      <c r="H9" s="10">
        <v>12.6</v>
      </c>
      <c r="I9" s="10">
        <v>12.6</v>
      </c>
      <c r="J9" s="10">
        <v>12.6</v>
      </c>
      <c r="K9" s="10">
        <v>12.6</v>
      </c>
      <c r="L9" s="10">
        <v>12.4</v>
      </c>
      <c r="M9" s="10">
        <v>11.7</v>
      </c>
      <c r="N9" s="10">
        <v>11.5</v>
      </c>
      <c r="O9" s="10">
        <v>12.1</v>
      </c>
      <c r="P9" s="27">
        <f t="shared" si="0"/>
        <v>36.1</v>
      </c>
      <c r="Q9" s="27">
        <f t="shared" si="1"/>
        <v>50.199999999999996</v>
      </c>
      <c r="R9" s="27">
        <f t="shared" si="2"/>
        <v>35.299999999999997</v>
      </c>
      <c r="S9" s="28">
        <f t="shared" si="3"/>
        <v>61.300000000000004</v>
      </c>
      <c r="T9" s="11" t="s">
        <v>125</v>
      </c>
      <c r="U9" s="11" t="s">
        <v>367</v>
      </c>
      <c r="V9" s="13" t="s">
        <v>236</v>
      </c>
      <c r="W9" s="13" t="s">
        <v>199</v>
      </c>
      <c r="X9" s="13" t="s">
        <v>353</v>
      </c>
      <c r="Y9" s="13" t="s">
        <v>121</v>
      </c>
      <c r="Z9" s="12">
        <v>12.4</v>
      </c>
      <c r="AA9" s="12">
        <v>12.2</v>
      </c>
      <c r="AB9" s="12">
        <v>10.4</v>
      </c>
      <c r="AC9" s="11" t="s">
        <v>123</v>
      </c>
      <c r="AD9" s="12">
        <v>-0.6</v>
      </c>
      <c r="AE9" s="12">
        <v>-0.6</v>
      </c>
      <c r="AF9" s="12">
        <v>-0.4</v>
      </c>
      <c r="AG9" s="12">
        <v>-0.8</v>
      </c>
      <c r="AH9" s="12"/>
      <c r="AI9" s="11" t="s">
        <v>431</v>
      </c>
      <c r="AJ9" s="11" t="s">
        <v>432</v>
      </c>
      <c r="AK9" s="11" t="s">
        <v>155</v>
      </c>
      <c r="AL9" s="8"/>
      <c r="AM9" s="26" t="s">
        <v>537</v>
      </c>
      <c r="AN9" s="31" t="s">
        <v>538</v>
      </c>
    </row>
    <row r="10" spans="1:40" s="5" customFormat="1">
      <c r="A10" s="6">
        <v>44219</v>
      </c>
      <c r="B10" s="34" t="s">
        <v>127</v>
      </c>
      <c r="C10" s="8" t="s">
        <v>546</v>
      </c>
      <c r="D10" s="9">
        <v>8.6122685185185177E-2</v>
      </c>
      <c r="E10" s="33" t="s">
        <v>554</v>
      </c>
      <c r="F10" s="10">
        <v>12.9</v>
      </c>
      <c r="G10" s="10">
        <v>11.3</v>
      </c>
      <c r="H10" s="10">
        <v>13.1</v>
      </c>
      <c r="I10" s="10">
        <v>13</v>
      </c>
      <c r="J10" s="10">
        <v>12.9</v>
      </c>
      <c r="K10" s="10">
        <v>12.5</v>
      </c>
      <c r="L10" s="10">
        <v>12.1</v>
      </c>
      <c r="M10" s="10">
        <v>11.7</v>
      </c>
      <c r="N10" s="10">
        <v>11.8</v>
      </c>
      <c r="O10" s="10">
        <v>12.8</v>
      </c>
      <c r="P10" s="27">
        <f t="shared" si="0"/>
        <v>37.300000000000004</v>
      </c>
      <c r="Q10" s="27">
        <f t="shared" si="1"/>
        <v>50.5</v>
      </c>
      <c r="R10" s="27">
        <f t="shared" si="2"/>
        <v>36.299999999999997</v>
      </c>
      <c r="S10" s="28">
        <f t="shared" si="3"/>
        <v>63.2</v>
      </c>
      <c r="T10" s="11" t="s">
        <v>125</v>
      </c>
      <c r="U10" s="11" t="s">
        <v>178</v>
      </c>
      <c r="V10" s="13" t="s">
        <v>195</v>
      </c>
      <c r="W10" s="13" t="s">
        <v>280</v>
      </c>
      <c r="X10" s="13" t="s">
        <v>200</v>
      </c>
      <c r="Y10" s="13" t="s">
        <v>121</v>
      </c>
      <c r="Z10" s="12">
        <v>11.6</v>
      </c>
      <c r="AA10" s="12">
        <v>11.7</v>
      </c>
      <c r="AB10" s="12">
        <v>10.4</v>
      </c>
      <c r="AC10" s="11" t="s">
        <v>443</v>
      </c>
      <c r="AD10" s="12">
        <v>1.9</v>
      </c>
      <c r="AE10" s="12">
        <v>-0.3</v>
      </c>
      <c r="AF10" s="12">
        <v>0.8</v>
      </c>
      <c r="AG10" s="12">
        <v>0.8</v>
      </c>
      <c r="AH10" s="12"/>
      <c r="AI10" s="11" t="s">
        <v>434</v>
      </c>
      <c r="AJ10" s="11" t="s">
        <v>432</v>
      </c>
      <c r="AK10" s="11" t="s">
        <v>155</v>
      </c>
      <c r="AL10" s="8" t="s">
        <v>603</v>
      </c>
      <c r="AM10" s="26" t="s">
        <v>630</v>
      </c>
      <c r="AN10" s="31" t="s">
        <v>631</v>
      </c>
    </row>
    <row r="11" spans="1:40" s="5" customFormat="1">
      <c r="A11" s="6">
        <v>44219</v>
      </c>
      <c r="B11" s="25" t="s">
        <v>240</v>
      </c>
      <c r="C11" s="8" t="s">
        <v>543</v>
      </c>
      <c r="D11" s="9">
        <v>8.5509259259259271E-2</v>
      </c>
      <c r="E11" s="33" t="s">
        <v>566</v>
      </c>
      <c r="F11" s="10">
        <v>13.3</v>
      </c>
      <c r="G11" s="10">
        <v>11.4</v>
      </c>
      <c r="H11" s="10">
        <v>12.4</v>
      </c>
      <c r="I11" s="10">
        <v>12.3</v>
      </c>
      <c r="J11" s="10">
        <v>12.1</v>
      </c>
      <c r="K11" s="10">
        <v>12.1</v>
      </c>
      <c r="L11" s="10">
        <v>12.6</v>
      </c>
      <c r="M11" s="10">
        <v>12.3</v>
      </c>
      <c r="N11" s="10">
        <v>12.5</v>
      </c>
      <c r="O11" s="10">
        <v>12.8</v>
      </c>
      <c r="P11" s="27">
        <f t="shared" si="0"/>
        <v>37.1</v>
      </c>
      <c r="Q11" s="27">
        <f t="shared" si="1"/>
        <v>49.1</v>
      </c>
      <c r="R11" s="27">
        <f t="shared" si="2"/>
        <v>37.6</v>
      </c>
      <c r="S11" s="28">
        <f t="shared" si="3"/>
        <v>61.500000000000007</v>
      </c>
      <c r="T11" s="11" t="s">
        <v>166</v>
      </c>
      <c r="U11" s="11" t="s">
        <v>287</v>
      </c>
      <c r="V11" s="13" t="s">
        <v>567</v>
      </c>
      <c r="W11" s="13" t="s">
        <v>196</v>
      </c>
      <c r="X11" s="13" t="s">
        <v>498</v>
      </c>
      <c r="Y11" s="13" t="s">
        <v>121</v>
      </c>
      <c r="Z11" s="12">
        <v>11.6</v>
      </c>
      <c r="AA11" s="12">
        <v>11.7</v>
      </c>
      <c r="AB11" s="12">
        <v>10.4</v>
      </c>
      <c r="AC11" s="11" t="s">
        <v>443</v>
      </c>
      <c r="AD11" s="12">
        <v>3.3</v>
      </c>
      <c r="AE11" s="12" t="s">
        <v>430</v>
      </c>
      <c r="AF11" s="12">
        <v>1.8</v>
      </c>
      <c r="AG11" s="12">
        <v>1.5</v>
      </c>
      <c r="AH11" s="12"/>
      <c r="AI11" s="11" t="s">
        <v>433</v>
      </c>
      <c r="AJ11" s="11" t="s">
        <v>434</v>
      </c>
      <c r="AK11" s="11" t="s">
        <v>155</v>
      </c>
      <c r="AL11" s="8" t="s">
        <v>603</v>
      </c>
      <c r="AM11" s="26" t="s">
        <v>568</v>
      </c>
      <c r="AN11" s="31" t="s">
        <v>569</v>
      </c>
    </row>
    <row r="12" spans="1:40" s="5" customFormat="1">
      <c r="A12" s="6">
        <v>44220</v>
      </c>
      <c r="B12" s="34" t="s">
        <v>129</v>
      </c>
      <c r="C12" s="8" t="s">
        <v>577</v>
      </c>
      <c r="D12" s="9">
        <v>8.7534722222222208E-2</v>
      </c>
      <c r="E12" s="33" t="s">
        <v>598</v>
      </c>
      <c r="F12" s="10">
        <v>13.6</v>
      </c>
      <c r="G12" s="10">
        <v>12.3</v>
      </c>
      <c r="H12" s="10">
        <v>13.5</v>
      </c>
      <c r="I12" s="10">
        <v>13.2</v>
      </c>
      <c r="J12" s="10">
        <v>13.4</v>
      </c>
      <c r="K12" s="10">
        <v>12.8</v>
      </c>
      <c r="L12" s="10">
        <v>12.6</v>
      </c>
      <c r="M12" s="10">
        <v>11.8</v>
      </c>
      <c r="N12" s="10">
        <v>11.3</v>
      </c>
      <c r="O12" s="10">
        <v>11.8</v>
      </c>
      <c r="P12" s="27">
        <f t="shared" si="0"/>
        <v>39.4</v>
      </c>
      <c r="Q12" s="27">
        <f t="shared" si="1"/>
        <v>52.000000000000007</v>
      </c>
      <c r="R12" s="27">
        <f t="shared" si="2"/>
        <v>34.900000000000006</v>
      </c>
      <c r="S12" s="28">
        <f t="shared" si="3"/>
        <v>66</v>
      </c>
      <c r="T12" s="11" t="s">
        <v>192</v>
      </c>
      <c r="U12" s="11" t="s">
        <v>132</v>
      </c>
      <c r="V12" s="13" t="s">
        <v>190</v>
      </c>
      <c r="W12" s="13" t="s">
        <v>210</v>
      </c>
      <c r="X12" s="13" t="s">
        <v>210</v>
      </c>
      <c r="Y12" s="13" t="s">
        <v>121</v>
      </c>
      <c r="Z12" s="12">
        <v>17.2</v>
      </c>
      <c r="AA12" s="12">
        <v>15.9</v>
      </c>
      <c r="AB12" s="12">
        <v>8.1999999999999993</v>
      </c>
      <c r="AC12" s="11" t="s">
        <v>443</v>
      </c>
      <c r="AD12" s="12">
        <v>6</v>
      </c>
      <c r="AE12" s="12">
        <v>-1.1000000000000001</v>
      </c>
      <c r="AF12" s="12">
        <v>2.6</v>
      </c>
      <c r="AG12" s="12">
        <v>2.2999999999999998</v>
      </c>
      <c r="AH12" s="12"/>
      <c r="AI12" s="11" t="s">
        <v>436</v>
      </c>
      <c r="AJ12" s="11" t="s">
        <v>434</v>
      </c>
      <c r="AK12" s="11" t="s">
        <v>123</v>
      </c>
      <c r="AL12" s="8" t="s">
        <v>603</v>
      </c>
      <c r="AM12" s="26" t="s">
        <v>608</v>
      </c>
      <c r="AN12" s="31" t="s">
        <v>609</v>
      </c>
    </row>
    <row r="13" spans="1:40" s="5" customFormat="1">
      <c r="A13" s="6">
        <v>44226</v>
      </c>
      <c r="B13" s="25" t="s">
        <v>127</v>
      </c>
      <c r="C13" s="8" t="s">
        <v>543</v>
      </c>
      <c r="D13" s="9">
        <v>8.4803240740740748E-2</v>
      </c>
      <c r="E13" s="33" t="s">
        <v>651</v>
      </c>
      <c r="F13" s="10">
        <v>12.6</v>
      </c>
      <c r="G13" s="10">
        <v>11.2</v>
      </c>
      <c r="H13" s="10">
        <v>12.1</v>
      </c>
      <c r="I13" s="10">
        <v>12.8</v>
      </c>
      <c r="J13" s="10">
        <v>12.5</v>
      </c>
      <c r="K13" s="10">
        <v>12.4</v>
      </c>
      <c r="L13" s="10">
        <v>12.7</v>
      </c>
      <c r="M13" s="10">
        <v>12.6</v>
      </c>
      <c r="N13" s="10">
        <v>11.6</v>
      </c>
      <c r="O13" s="10">
        <v>12.2</v>
      </c>
      <c r="P13" s="27">
        <f t="shared" ref="P13:P15" si="4">SUM(F13:H13)</f>
        <v>35.9</v>
      </c>
      <c r="Q13" s="27">
        <f t="shared" ref="Q13:Q15" si="5">SUM(I13:L13)</f>
        <v>50.400000000000006</v>
      </c>
      <c r="R13" s="27">
        <f t="shared" ref="R13:R15" si="6">SUM(M13:O13)</f>
        <v>36.4</v>
      </c>
      <c r="S13" s="28">
        <f t="shared" ref="S13:S15" si="7">SUM(F13:J13)</f>
        <v>61.2</v>
      </c>
      <c r="T13" s="11" t="s">
        <v>166</v>
      </c>
      <c r="U13" s="11" t="s">
        <v>178</v>
      </c>
      <c r="V13" s="13" t="s">
        <v>353</v>
      </c>
      <c r="W13" s="13" t="s">
        <v>257</v>
      </c>
      <c r="X13" s="13" t="s">
        <v>200</v>
      </c>
      <c r="Y13" s="13" t="s">
        <v>197</v>
      </c>
      <c r="Z13" s="12">
        <v>14.7</v>
      </c>
      <c r="AA13" s="12">
        <v>14.8</v>
      </c>
      <c r="AB13" s="12">
        <v>9.8000000000000007</v>
      </c>
      <c r="AC13" s="11" t="s">
        <v>155</v>
      </c>
      <c r="AD13" s="12">
        <v>0.5</v>
      </c>
      <c r="AE13" s="12" t="s">
        <v>430</v>
      </c>
      <c r="AF13" s="12">
        <v>0.7</v>
      </c>
      <c r="AG13" s="12">
        <v>-0.2</v>
      </c>
      <c r="AH13" s="12"/>
      <c r="AI13" s="11" t="s">
        <v>434</v>
      </c>
      <c r="AJ13" s="11" t="s">
        <v>434</v>
      </c>
      <c r="AK13" s="11" t="s">
        <v>155</v>
      </c>
      <c r="AL13" s="8"/>
      <c r="AM13" s="26" t="s">
        <v>732</v>
      </c>
      <c r="AN13" s="31" t="s">
        <v>708</v>
      </c>
    </row>
    <row r="14" spans="1:40" s="5" customFormat="1">
      <c r="A14" s="6">
        <v>44226</v>
      </c>
      <c r="B14" s="25" t="s">
        <v>129</v>
      </c>
      <c r="C14" s="8" t="s">
        <v>559</v>
      </c>
      <c r="D14" s="9">
        <v>8.4062499999999998E-2</v>
      </c>
      <c r="E14" s="33" t="s">
        <v>659</v>
      </c>
      <c r="F14" s="10">
        <v>12.7</v>
      </c>
      <c r="G14" s="10">
        <v>11.2</v>
      </c>
      <c r="H14" s="10">
        <v>12.5</v>
      </c>
      <c r="I14" s="10">
        <v>12.5</v>
      </c>
      <c r="J14" s="10">
        <v>12.2</v>
      </c>
      <c r="K14" s="10">
        <v>12</v>
      </c>
      <c r="L14" s="10">
        <v>12.2</v>
      </c>
      <c r="M14" s="10">
        <v>12.1</v>
      </c>
      <c r="N14" s="10">
        <v>11.5</v>
      </c>
      <c r="O14" s="10">
        <v>12.4</v>
      </c>
      <c r="P14" s="27">
        <f t="shared" si="4"/>
        <v>36.4</v>
      </c>
      <c r="Q14" s="27">
        <f t="shared" si="5"/>
        <v>48.900000000000006</v>
      </c>
      <c r="R14" s="27">
        <f t="shared" si="6"/>
        <v>36</v>
      </c>
      <c r="S14" s="28">
        <f t="shared" si="7"/>
        <v>61.099999999999994</v>
      </c>
      <c r="T14" s="11" t="s">
        <v>125</v>
      </c>
      <c r="U14" s="11" t="s">
        <v>178</v>
      </c>
      <c r="V14" s="13" t="s">
        <v>660</v>
      </c>
      <c r="W14" s="13" t="s">
        <v>347</v>
      </c>
      <c r="X14" s="13" t="s">
        <v>200</v>
      </c>
      <c r="Y14" s="13" t="s">
        <v>197</v>
      </c>
      <c r="Z14" s="12">
        <v>14.7</v>
      </c>
      <c r="AA14" s="12">
        <v>14.8</v>
      </c>
      <c r="AB14" s="12">
        <v>9.8000000000000007</v>
      </c>
      <c r="AC14" s="11" t="s">
        <v>155</v>
      </c>
      <c r="AD14" s="12">
        <v>1</v>
      </c>
      <c r="AE14" s="12">
        <v>-0.2</v>
      </c>
      <c r="AF14" s="12">
        <v>1</v>
      </c>
      <c r="AG14" s="12">
        <v>-0.2</v>
      </c>
      <c r="AH14" s="12"/>
      <c r="AI14" s="11" t="s">
        <v>433</v>
      </c>
      <c r="AJ14" s="11" t="s">
        <v>434</v>
      </c>
      <c r="AK14" s="11" t="s">
        <v>155</v>
      </c>
      <c r="AL14" s="8"/>
      <c r="AM14" s="26" t="s">
        <v>696</v>
      </c>
      <c r="AN14" s="31" t="s">
        <v>697</v>
      </c>
    </row>
    <row r="15" spans="1:40" s="5" customFormat="1">
      <c r="A15" s="6">
        <v>44227</v>
      </c>
      <c r="B15" s="25" t="s">
        <v>139</v>
      </c>
      <c r="C15" s="8" t="s">
        <v>546</v>
      </c>
      <c r="D15" s="9">
        <v>8.6851851851851847E-2</v>
      </c>
      <c r="E15" s="33" t="s">
        <v>676</v>
      </c>
      <c r="F15" s="10">
        <v>13</v>
      </c>
      <c r="G15" s="10">
        <v>12.2</v>
      </c>
      <c r="H15" s="10">
        <v>13.6</v>
      </c>
      <c r="I15" s="10">
        <v>13.4</v>
      </c>
      <c r="J15" s="10">
        <v>13.1</v>
      </c>
      <c r="K15" s="10">
        <v>12.6</v>
      </c>
      <c r="L15" s="10">
        <v>12.5</v>
      </c>
      <c r="M15" s="10">
        <v>12.1</v>
      </c>
      <c r="N15" s="10">
        <v>11.5</v>
      </c>
      <c r="O15" s="10">
        <v>11.4</v>
      </c>
      <c r="P15" s="27">
        <f t="shared" si="4"/>
        <v>38.799999999999997</v>
      </c>
      <c r="Q15" s="27">
        <f t="shared" si="5"/>
        <v>51.6</v>
      </c>
      <c r="R15" s="27">
        <f t="shared" si="6"/>
        <v>35</v>
      </c>
      <c r="S15" s="28">
        <f t="shared" si="7"/>
        <v>65.3</v>
      </c>
      <c r="T15" s="11" t="s">
        <v>192</v>
      </c>
      <c r="U15" s="11" t="s">
        <v>132</v>
      </c>
      <c r="V15" s="13" t="s">
        <v>210</v>
      </c>
      <c r="W15" s="13" t="s">
        <v>234</v>
      </c>
      <c r="X15" s="13" t="s">
        <v>498</v>
      </c>
      <c r="Y15" s="13" t="s">
        <v>197</v>
      </c>
      <c r="Z15" s="12">
        <v>13</v>
      </c>
      <c r="AA15" s="12">
        <v>12.9</v>
      </c>
      <c r="AB15" s="12">
        <v>9.9</v>
      </c>
      <c r="AC15" s="11" t="s">
        <v>155</v>
      </c>
      <c r="AD15" s="12">
        <v>2.9</v>
      </c>
      <c r="AE15" s="12">
        <v>-1</v>
      </c>
      <c r="AF15" s="12">
        <v>2.2999999999999998</v>
      </c>
      <c r="AG15" s="12">
        <v>-0.4</v>
      </c>
      <c r="AH15" s="12"/>
      <c r="AI15" s="11" t="s">
        <v>436</v>
      </c>
      <c r="AJ15" s="11" t="s">
        <v>432</v>
      </c>
      <c r="AK15" s="11" t="s">
        <v>123</v>
      </c>
      <c r="AL15" s="8"/>
      <c r="AM15" s="26" t="s">
        <v>731</v>
      </c>
      <c r="AN15" s="31" t="s">
        <v>733</v>
      </c>
    </row>
  </sheetData>
  <autoFilter ref="A1:AM1" xr:uid="{00000000-0009-0000-0000-000004000000}"/>
  <phoneticPr fontId="11"/>
  <conditionalFormatting sqref="AI2:AJ3">
    <cfRule type="containsText" dxfId="515" priority="369" operator="containsText" text="E">
      <formula>NOT(ISERROR(SEARCH("E",AI2)))</formula>
    </cfRule>
    <cfRule type="containsText" dxfId="514" priority="370" operator="containsText" text="B">
      <formula>NOT(ISERROR(SEARCH("B",AI2)))</formula>
    </cfRule>
    <cfRule type="containsText" dxfId="513" priority="371" operator="containsText" text="A">
      <formula>NOT(ISERROR(SEARCH("A",AI2)))</formula>
    </cfRule>
  </conditionalFormatting>
  <conditionalFormatting sqref="AK2:AK3">
    <cfRule type="containsText" dxfId="512" priority="366" operator="containsText" text="E">
      <formula>NOT(ISERROR(SEARCH("E",AK2)))</formula>
    </cfRule>
    <cfRule type="containsText" dxfId="511" priority="367" operator="containsText" text="B">
      <formula>NOT(ISERROR(SEARCH("B",AK2)))</formula>
    </cfRule>
    <cfRule type="containsText" dxfId="510" priority="368" operator="containsText" text="A">
      <formula>NOT(ISERROR(SEARCH("A",AK2)))</formula>
    </cfRule>
  </conditionalFormatting>
  <conditionalFormatting sqref="F2:O3">
    <cfRule type="colorScale" priority="843">
      <colorScale>
        <cfvo type="min"/>
        <cfvo type="percentile" val="50"/>
        <cfvo type="max"/>
        <color rgb="FFF8696B"/>
        <color rgb="FFFFEB84"/>
        <color rgb="FF63BE7B"/>
      </colorScale>
    </cfRule>
  </conditionalFormatting>
  <conditionalFormatting sqref="AC2">
    <cfRule type="containsText" dxfId="509" priority="103" operator="containsText" text="D">
      <formula>NOT(ISERROR(SEARCH("D",AC2)))</formula>
    </cfRule>
    <cfRule type="containsText" dxfId="508" priority="104" operator="containsText" text="S">
      <formula>NOT(ISERROR(SEARCH("S",AC2)))</formula>
    </cfRule>
    <cfRule type="containsText" dxfId="507" priority="105" operator="containsText" text="F">
      <formula>NOT(ISERROR(SEARCH("F",AC2)))</formula>
    </cfRule>
    <cfRule type="containsText" dxfId="506" priority="106" operator="containsText" text="E">
      <formula>NOT(ISERROR(SEARCH("E",AC2)))</formula>
    </cfRule>
    <cfRule type="containsText" dxfId="505" priority="107" operator="containsText" text="B">
      <formula>NOT(ISERROR(SEARCH("B",AC2)))</formula>
    </cfRule>
    <cfRule type="containsText" dxfId="504" priority="108" operator="containsText" text="A">
      <formula>NOT(ISERROR(SEARCH("A",AC2)))</formula>
    </cfRule>
  </conditionalFormatting>
  <conditionalFormatting sqref="AC3">
    <cfRule type="containsText" dxfId="503" priority="97" operator="containsText" text="D">
      <formula>NOT(ISERROR(SEARCH("D",AC3)))</formula>
    </cfRule>
    <cfRule type="containsText" dxfId="502" priority="98" operator="containsText" text="S">
      <formula>NOT(ISERROR(SEARCH("S",AC3)))</formula>
    </cfRule>
    <cfRule type="containsText" dxfId="501" priority="99" operator="containsText" text="F">
      <formula>NOT(ISERROR(SEARCH("F",AC3)))</formula>
    </cfRule>
    <cfRule type="containsText" dxfId="500" priority="100" operator="containsText" text="E">
      <formula>NOT(ISERROR(SEARCH("E",AC3)))</formula>
    </cfRule>
    <cfRule type="containsText" dxfId="499" priority="101" operator="containsText" text="B">
      <formula>NOT(ISERROR(SEARCH("B",AC3)))</formula>
    </cfRule>
    <cfRule type="containsText" dxfId="498" priority="102" operator="containsText" text="A">
      <formula>NOT(ISERROR(SEARCH("A",AC3)))</formula>
    </cfRule>
  </conditionalFormatting>
  <conditionalFormatting sqref="AI4:AJ6">
    <cfRule type="containsText" dxfId="497" priority="93" operator="containsText" text="E">
      <formula>NOT(ISERROR(SEARCH("E",AI4)))</formula>
    </cfRule>
    <cfRule type="containsText" dxfId="496" priority="94" operator="containsText" text="B">
      <formula>NOT(ISERROR(SEARCH("B",AI4)))</formula>
    </cfRule>
    <cfRule type="containsText" dxfId="495" priority="95" operator="containsText" text="A">
      <formula>NOT(ISERROR(SEARCH("A",AI4)))</formula>
    </cfRule>
  </conditionalFormatting>
  <conditionalFormatting sqref="AK4:AK6">
    <cfRule type="containsText" dxfId="494" priority="90" operator="containsText" text="E">
      <formula>NOT(ISERROR(SEARCH("E",AK4)))</formula>
    </cfRule>
    <cfRule type="containsText" dxfId="493" priority="91" operator="containsText" text="B">
      <formula>NOT(ISERROR(SEARCH("B",AK4)))</formula>
    </cfRule>
    <cfRule type="containsText" dxfId="492" priority="92" operator="containsText" text="A">
      <formula>NOT(ISERROR(SEARCH("A",AK4)))</formula>
    </cfRule>
  </conditionalFormatting>
  <conditionalFormatting sqref="F4:O6">
    <cfRule type="colorScale" priority="96">
      <colorScale>
        <cfvo type="min"/>
        <cfvo type="percentile" val="50"/>
        <cfvo type="max"/>
        <color rgb="FFF8696B"/>
        <color rgb="FFFFEB84"/>
        <color rgb="FF63BE7B"/>
      </colorScale>
    </cfRule>
  </conditionalFormatting>
  <conditionalFormatting sqref="AC4:AC6">
    <cfRule type="containsText" dxfId="491" priority="75" operator="containsText" text="D">
      <formula>NOT(ISERROR(SEARCH("D",AC4)))</formula>
    </cfRule>
    <cfRule type="containsText" dxfId="490" priority="76" operator="containsText" text="S">
      <formula>NOT(ISERROR(SEARCH("S",AC4)))</formula>
    </cfRule>
    <cfRule type="containsText" dxfId="489" priority="77" operator="containsText" text="F">
      <formula>NOT(ISERROR(SEARCH("F",AC4)))</formula>
    </cfRule>
    <cfRule type="containsText" dxfId="488" priority="78" operator="containsText" text="E">
      <formula>NOT(ISERROR(SEARCH("E",AC4)))</formula>
    </cfRule>
    <cfRule type="containsText" dxfId="487" priority="79" operator="containsText" text="B">
      <formula>NOT(ISERROR(SEARCH("B",AC4)))</formula>
    </cfRule>
    <cfRule type="containsText" dxfId="486" priority="80" operator="containsText" text="A">
      <formula>NOT(ISERROR(SEARCH("A",AC4)))</formula>
    </cfRule>
  </conditionalFormatting>
  <conditionalFormatting sqref="AL2:AL4">
    <cfRule type="containsText" dxfId="485" priority="72" operator="containsText" text="E">
      <formula>NOT(ISERROR(SEARCH("E",AL2)))</formula>
    </cfRule>
    <cfRule type="containsText" dxfId="484" priority="73" operator="containsText" text="B">
      <formula>NOT(ISERROR(SEARCH("B",AL2)))</formula>
    </cfRule>
    <cfRule type="containsText" dxfId="483" priority="74" operator="containsText" text="A">
      <formula>NOT(ISERROR(SEARCH("A",AL2)))</formula>
    </cfRule>
  </conditionalFormatting>
  <conditionalFormatting sqref="AL5">
    <cfRule type="containsText" dxfId="482" priority="69" operator="containsText" text="E">
      <formula>NOT(ISERROR(SEARCH("E",AL5)))</formula>
    </cfRule>
    <cfRule type="containsText" dxfId="481" priority="70" operator="containsText" text="B">
      <formula>NOT(ISERROR(SEARCH("B",AL5)))</formula>
    </cfRule>
    <cfRule type="containsText" dxfId="480" priority="71" operator="containsText" text="A">
      <formula>NOT(ISERROR(SEARCH("A",AL5)))</formula>
    </cfRule>
  </conditionalFormatting>
  <conditionalFormatting sqref="AL6">
    <cfRule type="containsText" dxfId="479" priority="66" operator="containsText" text="E">
      <formula>NOT(ISERROR(SEARCH("E",AL6)))</formula>
    </cfRule>
    <cfRule type="containsText" dxfId="478" priority="67" operator="containsText" text="B">
      <formula>NOT(ISERROR(SEARCH("B",AL6)))</formula>
    </cfRule>
    <cfRule type="containsText" dxfId="477" priority="68" operator="containsText" text="A">
      <formula>NOT(ISERROR(SEARCH("A",AL6)))</formula>
    </cfRule>
  </conditionalFormatting>
  <conditionalFormatting sqref="AI7:AJ9">
    <cfRule type="containsText" dxfId="476" priority="62" operator="containsText" text="E">
      <formula>NOT(ISERROR(SEARCH("E",AI7)))</formula>
    </cfRule>
    <cfRule type="containsText" dxfId="475" priority="63" operator="containsText" text="B">
      <formula>NOT(ISERROR(SEARCH("B",AI7)))</formula>
    </cfRule>
    <cfRule type="containsText" dxfId="474" priority="64" operator="containsText" text="A">
      <formula>NOT(ISERROR(SEARCH("A",AI7)))</formula>
    </cfRule>
  </conditionalFormatting>
  <conditionalFormatting sqref="AK7:AK9">
    <cfRule type="containsText" dxfId="473" priority="59" operator="containsText" text="E">
      <formula>NOT(ISERROR(SEARCH("E",AK7)))</formula>
    </cfRule>
    <cfRule type="containsText" dxfId="472" priority="60" operator="containsText" text="B">
      <formula>NOT(ISERROR(SEARCH("B",AK7)))</formula>
    </cfRule>
    <cfRule type="containsText" dxfId="471" priority="61" operator="containsText" text="A">
      <formula>NOT(ISERROR(SEARCH("A",AK7)))</formula>
    </cfRule>
  </conditionalFormatting>
  <conditionalFormatting sqref="F7:O7 F9:O9">
    <cfRule type="colorScale" priority="65">
      <colorScale>
        <cfvo type="min"/>
        <cfvo type="percentile" val="50"/>
        <cfvo type="max"/>
        <color rgb="FFF8696B"/>
        <color rgb="FFFFEB84"/>
        <color rgb="FF63BE7B"/>
      </colorScale>
    </cfRule>
  </conditionalFormatting>
  <conditionalFormatting sqref="AC7:AC9">
    <cfRule type="containsText" dxfId="470" priority="53" operator="containsText" text="D">
      <formula>NOT(ISERROR(SEARCH("D",AC7)))</formula>
    </cfRule>
    <cfRule type="containsText" dxfId="469" priority="54" operator="containsText" text="S">
      <formula>NOT(ISERROR(SEARCH("S",AC7)))</formula>
    </cfRule>
    <cfRule type="containsText" dxfId="468" priority="55" operator="containsText" text="F">
      <formula>NOT(ISERROR(SEARCH("F",AC7)))</formula>
    </cfRule>
    <cfRule type="containsText" dxfId="467" priority="56" operator="containsText" text="E">
      <formula>NOT(ISERROR(SEARCH("E",AC7)))</formula>
    </cfRule>
    <cfRule type="containsText" dxfId="466" priority="57" operator="containsText" text="B">
      <formula>NOT(ISERROR(SEARCH("B",AC7)))</formula>
    </cfRule>
    <cfRule type="containsText" dxfId="465" priority="58" operator="containsText" text="A">
      <formula>NOT(ISERROR(SEARCH("A",AC7)))</formula>
    </cfRule>
  </conditionalFormatting>
  <conditionalFormatting sqref="AL7:AL9">
    <cfRule type="containsText" dxfId="464" priority="50" operator="containsText" text="E">
      <formula>NOT(ISERROR(SEARCH("E",AL7)))</formula>
    </cfRule>
    <cfRule type="containsText" dxfId="463" priority="51" operator="containsText" text="B">
      <formula>NOT(ISERROR(SEARCH("B",AL7)))</formula>
    </cfRule>
    <cfRule type="containsText" dxfId="462" priority="52" operator="containsText" text="A">
      <formula>NOT(ISERROR(SEARCH("A",AL7)))</formula>
    </cfRule>
  </conditionalFormatting>
  <conditionalFormatting sqref="F8:O8">
    <cfRule type="colorScale" priority="49">
      <colorScale>
        <cfvo type="min"/>
        <cfvo type="percentile" val="50"/>
        <cfvo type="max"/>
        <color rgb="FFF8696B"/>
        <color rgb="FFFFEB84"/>
        <color rgb="FF63BE7B"/>
      </colorScale>
    </cfRule>
  </conditionalFormatting>
  <conditionalFormatting sqref="AI10:AJ12">
    <cfRule type="containsText" dxfId="461" priority="45" operator="containsText" text="E">
      <formula>NOT(ISERROR(SEARCH("E",AI10)))</formula>
    </cfRule>
    <cfRule type="containsText" dxfId="460" priority="46" operator="containsText" text="B">
      <formula>NOT(ISERROR(SEARCH("B",AI10)))</formula>
    </cfRule>
    <cfRule type="containsText" dxfId="459" priority="47" operator="containsText" text="A">
      <formula>NOT(ISERROR(SEARCH("A",AI10)))</formula>
    </cfRule>
  </conditionalFormatting>
  <conditionalFormatting sqref="AK10:AK12">
    <cfRule type="containsText" dxfId="458" priority="42" operator="containsText" text="E">
      <formula>NOT(ISERROR(SEARCH("E",AK10)))</formula>
    </cfRule>
    <cfRule type="containsText" dxfId="457" priority="43" operator="containsText" text="B">
      <formula>NOT(ISERROR(SEARCH("B",AK10)))</formula>
    </cfRule>
    <cfRule type="containsText" dxfId="456" priority="44" operator="containsText" text="A">
      <formula>NOT(ISERROR(SEARCH("A",AK10)))</formula>
    </cfRule>
  </conditionalFormatting>
  <conditionalFormatting sqref="F10:O11">
    <cfRule type="colorScale" priority="48">
      <colorScale>
        <cfvo type="min"/>
        <cfvo type="percentile" val="50"/>
        <cfvo type="max"/>
        <color rgb="FFF8696B"/>
        <color rgb="FFFFEB84"/>
        <color rgb="FF63BE7B"/>
      </colorScale>
    </cfRule>
  </conditionalFormatting>
  <conditionalFormatting sqref="AC10:AC12">
    <cfRule type="containsText" dxfId="455" priority="27" operator="containsText" text="D">
      <formula>NOT(ISERROR(SEARCH("D",AC10)))</formula>
    </cfRule>
    <cfRule type="containsText" dxfId="454" priority="28" operator="containsText" text="S">
      <formula>NOT(ISERROR(SEARCH("S",AC10)))</formula>
    </cfRule>
    <cfRule type="containsText" dxfId="453" priority="29" operator="containsText" text="F">
      <formula>NOT(ISERROR(SEARCH("F",AC10)))</formula>
    </cfRule>
    <cfRule type="containsText" dxfId="452" priority="30" operator="containsText" text="E">
      <formula>NOT(ISERROR(SEARCH("E",AC10)))</formula>
    </cfRule>
    <cfRule type="containsText" dxfId="451" priority="31" operator="containsText" text="B">
      <formula>NOT(ISERROR(SEARCH("B",AC10)))</formula>
    </cfRule>
    <cfRule type="containsText" dxfId="450" priority="32" operator="containsText" text="A">
      <formula>NOT(ISERROR(SEARCH("A",AC10)))</formula>
    </cfRule>
  </conditionalFormatting>
  <conditionalFormatting sqref="F12:O12">
    <cfRule type="colorScale" priority="26">
      <colorScale>
        <cfvo type="min"/>
        <cfvo type="percentile" val="50"/>
        <cfvo type="max"/>
        <color rgb="FFF8696B"/>
        <color rgb="FFFFEB84"/>
        <color rgb="FF63BE7B"/>
      </colorScale>
    </cfRule>
  </conditionalFormatting>
  <conditionalFormatting sqref="AL10:AL12">
    <cfRule type="containsText" dxfId="449" priority="23" operator="containsText" text="E">
      <formula>NOT(ISERROR(SEARCH("E",AL10)))</formula>
    </cfRule>
    <cfRule type="containsText" dxfId="448" priority="24" operator="containsText" text="B">
      <formula>NOT(ISERROR(SEARCH("B",AL10)))</formula>
    </cfRule>
    <cfRule type="containsText" dxfId="447" priority="25" operator="containsText" text="A">
      <formula>NOT(ISERROR(SEARCH("A",AL10)))</formula>
    </cfRule>
  </conditionalFormatting>
  <conditionalFormatting sqref="AI13:AJ15">
    <cfRule type="containsText" dxfId="446" priority="19" operator="containsText" text="E">
      <formula>NOT(ISERROR(SEARCH("E",AI13)))</formula>
    </cfRule>
    <cfRule type="containsText" dxfId="445" priority="20" operator="containsText" text="B">
      <formula>NOT(ISERROR(SEARCH("B",AI13)))</formula>
    </cfRule>
    <cfRule type="containsText" dxfId="444" priority="21" operator="containsText" text="A">
      <formula>NOT(ISERROR(SEARCH("A",AI13)))</formula>
    </cfRule>
  </conditionalFormatting>
  <conditionalFormatting sqref="AK13:AK15">
    <cfRule type="containsText" dxfId="443" priority="16" operator="containsText" text="E">
      <formula>NOT(ISERROR(SEARCH("E",AK13)))</formula>
    </cfRule>
    <cfRule type="containsText" dxfId="442" priority="17" operator="containsText" text="B">
      <formula>NOT(ISERROR(SEARCH("B",AK13)))</formula>
    </cfRule>
    <cfRule type="containsText" dxfId="441" priority="18" operator="containsText" text="A">
      <formula>NOT(ISERROR(SEARCH("A",AK13)))</formula>
    </cfRule>
  </conditionalFormatting>
  <conditionalFormatting sqref="F13:O15">
    <cfRule type="colorScale" priority="22">
      <colorScale>
        <cfvo type="min"/>
        <cfvo type="percentile" val="50"/>
        <cfvo type="max"/>
        <color rgb="FFF8696B"/>
        <color rgb="FFFFEB84"/>
        <color rgb="FF63BE7B"/>
      </colorScale>
    </cfRule>
  </conditionalFormatting>
  <conditionalFormatting sqref="AL13:AL15">
    <cfRule type="containsText" dxfId="440" priority="7" operator="containsText" text="E">
      <formula>NOT(ISERROR(SEARCH("E",AL13)))</formula>
    </cfRule>
    <cfRule type="containsText" dxfId="439" priority="8" operator="containsText" text="B">
      <formula>NOT(ISERROR(SEARCH("B",AL13)))</formula>
    </cfRule>
    <cfRule type="containsText" dxfId="438" priority="9" operator="containsText" text="A">
      <formula>NOT(ISERROR(SEARCH("A",AL13)))</formula>
    </cfRule>
  </conditionalFormatting>
  <conditionalFormatting sqref="AC13:AC15">
    <cfRule type="containsText" dxfId="437" priority="1" operator="containsText" text="D">
      <formula>NOT(ISERROR(SEARCH("D",AC13)))</formula>
    </cfRule>
    <cfRule type="containsText" dxfId="436" priority="2" operator="containsText" text="S">
      <formula>NOT(ISERROR(SEARCH("S",AC13)))</formula>
    </cfRule>
    <cfRule type="containsText" dxfId="435" priority="3" operator="containsText" text="F">
      <formula>NOT(ISERROR(SEARCH("F",AC13)))</formula>
    </cfRule>
    <cfRule type="containsText" dxfId="434" priority="4" operator="containsText" text="E">
      <formula>NOT(ISERROR(SEARCH("E",AC13)))</formula>
    </cfRule>
    <cfRule type="containsText" dxfId="433" priority="5" operator="containsText" text="B">
      <formula>NOT(ISERROR(SEARCH("B",AC13)))</formula>
    </cfRule>
    <cfRule type="containsText" dxfId="432" priority="6" operator="containsText" text="A">
      <formula>NOT(ISERROR(SEARCH("A",AC13)))</formula>
    </cfRule>
  </conditionalFormatting>
  <dataValidations count="2">
    <dataValidation type="list" allowBlank="1" showInputMessage="1" showErrorMessage="1" sqref="AL2:AL9" xr:uid="{00000000-0002-0000-0400-000000000000}">
      <formula1>"強風,外差し,イン先行"</formula1>
    </dataValidation>
    <dataValidation type="list" allowBlank="1" showInputMessage="1" showErrorMessage="1" sqref="AL10:AL15" xr:uid="{66623EA9-6206-3849-AF71-D765C3942796}">
      <formula1>"強風,外伸び,イン先行,タフ"</formula1>
    </dataValidation>
  </dataValidations>
  <pageMargins left="0.7" right="0.7" top="0.75" bottom="0.75" header="0.3" footer="0.3"/>
  <pageSetup paperSize="9" orientation="portrait" horizontalDpi="4294967292" verticalDpi="4294967292"/>
  <ignoredErrors>
    <ignoredError sqref="P2:S3 P4:S6 P7:S9 P10:S12 P13:S15"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O8"/>
  <sheetViews>
    <sheetView tabSelected="1" workbookViewId="0">
      <pane xSplit="5" ySplit="1" topLeftCell="F2" activePane="bottomRight" state="frozen"/>
      <selection activeCell="E18" sqref="E18"/>
      <selection pane="topRight" activeCell="E18" sqref="E18"/>
      <selection pane="bottomLeft" activeCell="E18" sqref="E18"/>
      <selection pane="bottomRight" activeCell="AF5" sqref="AF5"/>
    </sheetView>
  </sheetViews>
  <sheetFormatPr baseColWidth="10" defaultColWidth="8.83203125" defaultRowHeight="15"/>
  <cols>
    <col min="1" max="1" width="10" bestFit="1" customWidth="1"/>
    <col min="2" max="2" width="8.1640625" customWidth="1"/>
    <col min="5" max="5" width="18.33203125" customWidth="1"/>
    <col min="23" max="25" width="16.6640625" customWidth="1"/>
    <col min="26" max="26" width="5.83203125" customWidth="1"/>
    <col min="32" max="32" width="5.33203125" customWidth="1"/>
    <col min="34" max="34" width="8.83203125" customWidth="1"/>
    <col min="35" max="35" width="8.83203125" hidden="1" customWidth="1"/>
    <col min="40" max="41" width="150.83203125" customWidth="1"/>
  </cols>
  <sheetData>
    <row r="1" spans="1:41" s="5" customFormat="1">
      <c r="A1" s="1" t="s">
        <v>49</v>
      </c>
      <c r="B1" s="1" t="s">
        <v>50</v>
      </c>
      <c r="C1" s="1" t="s">
        <v>51</v>
      </c>
      <c r="D1" s="1" t="s">
        <v>52</v>
      </c>
      <c r="E1" s="1" t="s">
        <v>53</v>
      </c>
      <c r="F1" s="1" t="s">
        <v>69</v>
      </c>
      <c r="G1" s="1" t="s">
        <v>70</v>
      </c>
      <c r="H1" s="1" t="s">
        <v>71</v>
      </c>
      <c r="I1" s="1" t="s">
        <v>72</v>
      </c>
      <c r="J1" s="1" t="s">
        <v>73</v>
      </c>
      <c r="K1" s="1" t="s">
        <v>74</v>
      </c>
      <c r="L1" s="1" t="s">
        <v>75</v>
      </c>
      <c r="M1" s="1" t="s">
        <v>76</v>
      </c>
      <c r="N1" s="1" t="s">
        <v>79</v>
      </c>
      <c r="O1" s="1" t="s">
        <v>81</v>
      </c>
      <c r="P1" s="1" t="s">
        <v>82</v>
      </c>
      <c r="Q1" s="1" t="s">
        <v>54</v>
      </c>
      <c r="R1" s="1" t="s">
        <v>83</v>
      </c>
      <c r="S1" s="1" t="s">
        <v>55</v>
      </c>
      <c r="T1" s="1" t="s">
        <v>56</v>
      </c>
      <c r="U1" s="2" t="s">
        <v>57</v>
      </c>
      <c r="V1" s="2" t="s">
        <v>58</v>
      </c>
      <c r="W1" s="3" t="s">
        <v>59</v>
      </c>
      <c r="X1" s="3" t="s">
        <v>60</v>
      </c>
      <c r="Y1" s="3" t="s">
        <v>61</v>
      </c>
      <c r="Z1" s="3" t="s">
        <v>116</v>
      </c>
      <c r="AA1" s="4" t="s">
        <v>118</v>
      </c>
      <c r="AB1" s="4" t="s">
        <v>119</v>
      </c>
      <c r="AC1" s="4" t="s">
        <v>137</v>
      </c>
      <c r="AD1" s="4" t="s">
        <v>153</v>
      </c>
      <c r="AE1" s="4" t="s">
        <v>9</v>
      </c>
      <c r="AF1" s="4" t="s">
        <v>104</v>
      </c>
      <c r="AG1" s="4" t="s">
        <v>10</v>
      </c>
      <c r="AH1" s="4" t="s">
        <v>11</v>
      </c>
      <c r="AI1" s="4"/>
      <c r="AJ1" s="4" t="s">
        <v>12</v>
      </c>
      <c r="AK1" s="4" t="s">
        <v>13</v>
      </c>
      <c r="AL1" s="4" t="s">
        <v>62</v>
      </c>
      <c r="AM1" s="4" t="s">
        <v>63</v>
      </c>
      <c r="AN1" s="22" t="s">
        <v>78</v>
      </c>
      <c r="AO1" s="22" t="s">
        <v>120</v>
      </c>
    </row>
    <row r="2" spans="1:41" s="5" customFormat="1">
      <c r="A2" s="6">
        <v>44207</v>
      </c>
      <c r="B2" s="7" t="s">
        <v>242</v>
      </c>
      <c r="C2" s="8" t="s">
        <v>164</v>
      </c>
      <c r="D2" s="9">
        <v>9.3136574074074066E-2</v>
      </c>
      <c r="E2" s="8" t="s">
        <v>369</v>
      </c>
      <c r="F2" s="10">
        <v>12.8</v>
      </c>
      <c r="G2" s="10">
        <v>10.9</v>
      </c>
      <c r="H2" s="10">
        <v>11.3</v>
      </c>
      <c r="I2" s="10">
        <v>13.2</v>
      </c>
      <c r="J2" s="10">
        <v>12.8</v>
      </c>
      <c r="K2" s="10">
        <v>12.9</v>
      </c>
      <c r="L2" s="10">
        <v>12.4</v>
      </c>
      <c r="M2" s="10">
        <v>12.6</v>
      </c>
      <c r="N2" s="10">
        <v>12</v>
      </c>
      <c r="O2" s="10">
        <v>11.8</v>
      </c>
      <c r="P2" s="10">
        <v>12</v>
      </c>
      <c r="Q2" s="27">
        <f t="shared" ref="Q2:Q7" si="0">SUM(F2:H2)</f>
        <v>35</v>
      </c>
      <c r="R2" s="27">
        <f t="shared" ref="R2:R7" si="1">SUM(I2:M2)</f>
        <v>63.9</v>
      </c>
      <c r="S2" s="27">
        <f t="shared" ref="S2:S7" si="2">SUM(N2:P2)</f>
        <v>35.799999999999997</v>
      </c>
      <c r="T2" s="28">
        <f t="shared" ref="T2:T7" si="3">SUM(F2:J2)</f>
        <v>61</v>
      </c>
      <c r="U2" s="11" t="s">
        <v>162</v>
      </c>
      <c r="V2" s="11" t="s">
        <v>163</v>
      </c>
      <c r="W2" s="13" t="s">
        <v>370</v>
      </c>
      <c r="X2" s="13" t="s">
        <v>371</v>
      </c>
      <c r="Y2" s="13" t="s">
        <v>372</v>
      </c>
      <c r="Z2" s="13" t="s">
        <v>122</v>
      </c>
      <c r="AA2" s="12">
        <v>13.6</v>
      </c>
      <c r="AB2" s="12">
        <v>12.1</v>
      </c>
      <c r="AC2" s="12">
        <v>10.199999999999999</v>
      </c>
      <c r="AD2" s="11" t="s">
        <v>154</v>
      </c>
      <c r="AE2" s="12">
        <v>-0.4</v>
      </c>
      <c r="AF2" s="12">
        <v>-0.6</v>
      </c>
      <c r="AG2" s="12">
        <v>-0.1</v>
      </c>
      <c r="AH2" s="12">
        <v>-0.9</v>
      </c>
      <c r="AI2" s="12"/>
      <c r="AJ2" s="11" t="s">
        <v>432</v>
      </c>
      <c r="AK2" s="11" t="s">
        <v>432</v>
      </c>
      <c r="AL2" s="11" t="s">
        <v>154</v>
      </c>
      <c r="AM2" s="8"/>
      <c r="AN2" s="8" t="s">
        <v>402</v>
      </c>
      <c r="AO2" s="31" t="s">
        <v>403</v>
      </c>
    </row>
    <row r="3" spans="1:41" s="5" customFormat="1">
      <c r="A3" s="6">
        <v>44212</v>
      </c>
      <c r="B3" s="7" t="s">
        <v>440</v>
      </c>
      <c r="C3" s="8" t="s">
        <v>164</v>
      </c>
      <c r="D3" s="9">
        <v>9.0995370370370365E-2</v>
      </c>
      <c r="E3" s="8" t="s">
        <v>464</v>
      </c>
      <c r="F3" s="10">
        <v>12.4</v>
      </c>
      <c r="G3" s="10">
        <v>11.3</v>
      </c>
      <c r="H3" s="10">
        <v>10.8</v>
      </c>
      <c r="I3" s="10">
        <v>12.5</v>
      </c>
      <c r="J3" s="10">
        <v>12.2</v>
      </c>
      <c r="K3" s="10">
        <v>12</v>
      </c>
      <c r="L3" s="10">
        <v>12</v>
      </c>
      <c r="M3" s="10">
        <v>12.2</v>
      </c>
      <c r="N3" s="10">
        <v>11.9</v>
      </c>
      <c r="O3" s="10">
        <v>11.6</v>
      </c>
      <c r="P3" s="10">
        <v>12.3</v>
      </c>
      <c r="Q3" s="27">
        <f t="shared" si="0"/>
        <v>34.5</v>
      </c>
      <c r="R3" s="27">
        <f t="shared" si="1"/>
        <v>60.900000000000006</v>
      </c>
      <c r="S3" s="27">
        <f t="shared" si="2"/>
        <v>35.799999999999997</v>
      </c>
      <c r="T3" s="28">
        <f t="shared" si="3"/>
        <v>59.2</v>
      </c>
      <c r="U3" s="11" t="s">
        <v>263</v>
      </c>
      <c r="V3" s="11" t="s">
        <v>163</v>
      </c>
      <c r="W3" s="13" t="s">
        <v>452</v>
      </c>
      <c r="X3" s="13" t="s">
        <v>385</v>
      </c>
      <c r="Y3" s="13" t="s">
        <v>322</v>
      </c>
      <c r="Z3" s="13" t="s">
        <v>122</v>
      </c>
      <c r="AA3" s="12">
        <v>13</v>
      </c>
      <c r="AB3" s="12">
        <v>10.7</v>
      </c>
      <c r="AC3" s="12">
        <v>10.199999999999999</v>
      </c>
      <c r="AD3" s="11" t="s">
        <v>123</v>
      </c>
      <c r="AE3" s="12">
        <v>-1.9</v>
      </c>
      <c r="AF3" s="12" t="s">
        <v>430</v>
      </c>
      <c r="AG3" s="12">
        <v>-1</v>
      </c>
      <c r="AH3" s="12">
        <v>-0.9</v>
      </c>
      <c r="AI3" s="12" t="s">
        <v>437</v>
      </c>
      <c r="AJ3" s="11" t="s">
        <v>438</v>
      </c>
      <c r="AK3" s="11" t="s">
        <v>432</v>
      </c>
      <c r="AL3" s="11" t="s">
        <v>156</v>
      </c>
      <c r="AM3" s="8"/>
      <c r="AN3" s="8" t="s">
        <v>505</v>
      </c>
      <c r="AO3" s="31" t="s">
        <v>506</v>
      </c>
    </row>
    <row r="4" spans="1:41" s="5" customFormat="1">
      <c r="A4" s="6">
        <v>44213</v>
      </c>
      <c r="B4" s="7" t="s">
        <v>439</v>
      </c>
      <c r="C4" s="8" t="s">
        <v>164</v>
      </c>
      <c r="D4" s="9">
        <v>9.2430555555555557E-2</v>
      </c>
      <c r="E4" s="33" t="s">
        <v>491</v>
      </c>
      <c r="F4" s="10">
        <v>12.6</v>
      </c>
      <c r="G4" s="10">
        <v>11.4</v>
      </c>
      <c r="H4" s="10">
        <v>11.6</v>
      </c>
      <c r="I4" s="10">
        <v>12.7</v>
      </c>
      <c r="J4" s="10">
        <v>12.8</v>
      </c>
      <c r="K4" s="10">
        <v>12.4</v>
      </c>
      <c r="L4" s="10">
        <v>12.6</v>
      </c>
      <c r="M4" s="10">
        <v>12.4</v>
      </c>
      <c r="N4" s="10">
        <v>11.7</v>
      </c>
      <c r="O4" s="10">
        <v>11.5</v>
      </c>
      <c r="P4" s="10">
        <v>11.9</v>
      </c>
      <c r="Q4" s="27">
        <f t="shared" si="0"/>
        <v>35.6</v>
      </c>
      <c r="R4" s="27">
        <f t="shared" si="1"/>
        <v>62.9</v>
      </c>
      <c r="S4" s="27">
        <f t="shared" si="2"/>
        <v>35.1</v>
      </c>
      <c r="T4" s="28">
        <f t="shared" si="3"/>
        <v>61.099999999999994</v>
      </c>
      <c r="U4" s="11" t="s">
        <v>334</v>
      </c>
      <c r="V4" s="11" t="s">
        <v>335</v>
      </c>
      <c r="W4" s="13" t="s">
        <v>308</v>
      </c>
      <c r="X4" s="13" t="s">
        <v>492</v>
      </c>
      <c r="Y4" s="13" t="s">
        <v>441</v>
      </c>
      <c r="Z4" s="13" t="s">
        <v>122</v>
      </c>
      <c r="AA4" s="12">
        <v>12.4</v>
      </c>
      <c r="AB4" s="12">
        <v>12.2</v>
      </c>
      <c r="AC4" s="12">
        <v>10.4</v>
      </c>
      <c r="AD4" s="11" t="s">
        <v>123</v>
      </c>
      <c r="AE4" s="12">
        <v>-0.6</v>
      </c>
      <c r="AF4" s="12">
        <v>-0.7</v>
      </c>
      <c r="AG4" s="12">
        <v>-0.4</v>
      </c>
      <c r="AH4" s="12">
        <v>-0.9</v>
      </c>
      <c r="AI4" s="12" t="s">
        <v>437</v>
      </c>
      <c r="AJ4" s="11" t="s">
        <v>431</v>
      </c>
      <c r="AK4" s="11" t="s">
        <v>432</v>
      </c>
      <c r="AL4" s="11" t="s">
        <v>154</v>
      </c>
      <c r="AM4" s="8"/>
      <c r="AN4" s="8" t="s">
        <v>503</v>
      </c>
      <c r="AO4" s="31" t="s">
        <v>504</v>
      </c>
    </row>
    <row r="5" spans="1:41" s="5" customFormat="1">
      <c r="A5" s="6">
        <v>44213</v>
      </c>
      <c r="B5" s="7" t="s">
        <v>247</v>
      </c>
      <c r="C5" s="8" t="s">
        <v>164</v>
      </c>
      <c r="D5" s="9">
        <v>9.1064814814814821E-2</v>
      </c>
      <c r="E5" s="33" t="s">
        <v>496</v>
      </c>
      <c r="F5" s="10">
        <v>12.5</v>
      </c>
      <c r="G5" s="10">
        <v>11.2</v>
      </c>
      <c r="H5" s="10">
        <v>11.6</v>
      </c>
      <c r="I5" s="10">
        <v>12.9</v>
      </c>
      <c r="J5" s="10">
        <v>12.5</v>
      </c>
      <c r="K5" s="10">
        <v>11.9</v>
      </c>
      <c r="L5" s="10">
        <v>11.7</v>
      </c>
      <c r="M5" s="10">
        <v>11.8</v>
      </c>
      <c r="N5" s="10">
        <v>11.8</v>
      </c>
      <c r="O5" s="10">
        <v>11.7</v>
      </c>
      <c r="P5" s="10">
        <v>12.2</v>
      </c>
      <c r="Q5" s="27">
        <f t="shared" si="0"/>
        <v>35.299999999999997</v>
      </c>
      <c r="R5" s="27">
        <f t="shared" si="1"/>
        <v>60.8</v>
      </c>
      <c r="S5" s="27">
        <f t="shared" si="2"/>
        <v>35.700000000000003</v>
      </c>
      <c r="T5" s="28">
        <f t="shared" si="3"/>
        <v>60.699999999999996</v>
      </c>
      <c r="U5" s="11" t="s">
        <v>334</v>
      </c>
      <c r="V5" s="11" t="s">
        <v>382</v>
      </c>
      <c r="W5" s="13" t="s">
        <v>488</v>
      </c>
      <c r="X5" s="13" t="s">
        <v>442</v>
      </c>
      <c r="Y5" s="13" t="s">
        <v>442</v>
      </c>
      <c r="Z5" s="13" t="s">
        <v>122</v>
      </c>
      <c r="AA5" s="12">
        <v>12.4</v>
      </c>
      <c r="AB5" s="12">
        <v>12.2</v>
      </c>
      <c r="AC5" s="12">
        <v>10.4</v>
      </c>
      <c r="AD5" s="11" t="s">
        <v>123</v>
      </c>
      <c r="AE5" s="12">
        <v>0.1</v>
      </c>
      <c r="AF5" s="12" t="s">
        <v>430</v>
      </c>
      <c r="AG5" s="12">
        <v>1</v>
      </c>
      <c r="AH5" s="12">
        <v>-0.9</v>
      </c>
      <c r="AI5" s="12"/>
      <c r="AJ5" s="11" t="s">
        <v>433</v>
      </c>
      <c r="AK5" s="11" t="s">
        <v>434</v>
      </c>
      <c r="AL5" s="11" t="s">
        <v>156</v>
      </c>
      <c r="AM5" s="8"/>
      <c r="AN5" s="8"/>
      <c r="AO5" s="31"/>
    </row>
    <row r="6" spans="1:41" s="5" customFormat="1">
      <c r="A6" s="6">
        <v>44219</v>
      </c>
      <c r="B6" s="7" t="s">
        <v>244</v>
      </c>
      <c r="C6" s="8" t="s">
        <v>572</v>
      </c>
      <c r="D6" s="9">
        <v>9.5243055555555553E-2</v>
      </c>
      <c r="E6" s="33" t="s">
        <v>575</v>
      </c>
      <c r="F6" s="10">
        <v>12.6</v>
      </c>
      <c r="G6" s="10">
        <v>11.7</v>
      </c>
      <c r="H6" s="10">
        <v>12.1</v>
      </c>
      <c r="I6" s="10">
        <v>13.4</v>
      </c>
      <c r="J6" s="10">
        <v>13.2</v>
      </c>
      <c r="K6" s="10">
        <v>13</v>
      </c>
      <c r="L6" s="10">
        <v>12.6</v>
      </c>
      <c r="M6" s="10">
        <v>12.5</v>
      </c>
      <c r="N6" s="10">
        <v>12.1</v>
      </c>
      <c r="O6" s="10">
        <v>12.2</v>
      </c>
      <c r="P6" s="10">
        <v>12.5</v>
      </c>
      <c r="Q6" s="27">
        <f t="shared" si="0"/>
        <v>36.4</v>
      </c>
      <c r="R6" s="27">
        <f t="shared" si="1"/>
        <v>64.7</v>
      </c>
      <c r="S6" s="27">
        <f t="shared" si="2"/>
        <v>36.799999999999997</v>
      </c>
      <c r="T6" s="28">
        <f t="shared" si="3"/>
        <v>63</v>
      </c>
      <c r="U6" s="11" t="s">
        <v>334</v>
      </c>
      <c r="V6" s="11" t="s">
        <v>163</v>
      </c>
      <c r="W6" s="13" t="s">
        <v>574</v>
      </c>
      <c r="X6" s="13" t="s">
        <v>371</v>
      </c>
      <c r="Y6" s="13" t="s">
        <v>488</v>
      </c>
      <c r="Z6" s="13" t="s">
        <v>122</v>
      </c>
      <c r="AA6" s="12">
        <v>11.6</v>
      </c>
      <c r="AB6" s="12">
        <v>11.7</v>
      </c>
      <c r="AC6" s="12">
        <v>10.4</v>
      </c>
      <c r="AD6" s="11" t="s">
        <v>443</v>
      </c>
      <c r="AE6" s="12">
        <v>2.8</v>
      </c>
      <c r="AF6" s="12">
        <v>-0.4</v>
      </c>
      <c r="AG6" s="12">
        <v>1.3</v>
      </c>
      <c r="AH6" s="12">
        <v>1.1000000000000001</v>
      </c>
      <c r="AI6" s="12"/>
      <c r="AJ6" s="11" t="s">
        <v>433</v>
      </c>
      <c r="AK6" s="11" t="s">
        <v>434</v>
      </c>
      <c r="AL6" s="11" t="s">
        <v>156</v>
      </c>
      <c r="AM6" s="8" t="s">
        <v>603</v>
      </c>
      <c r="AN6" s="8" t="s">
        <v>632</v>
      </c>
      <c r="AO6" s="31" t="s">
        <v>633</v>
      </c>
    </row>
    <row r="7" spans="1:41" s="5" customFormat="1">
      <c r="A7" s="6">
        <v>44220</v>
      </c>
      <c r="B7" s="7" t="s">
        <v>243</v>
      </c>
      <c r="C7" s="8" t="s">
        <v>582</v>
      </c>
      <c r="D7" s="9">
        <v>9.5925925925925928E-2</v>
      </c>
      <c r="E7" s="33" t="s">
        <v>602</v>
      </c>
      <c r="F7" s="10">
        <v>12.9</v>
      </c>
      <c r="G7" s="10">
        <v>11.9</v>
      </c>
      <c r="H7" s="10">
        <v>12.4</v>
      </c>
      <c r="I7" s="10">
        <v>13.6</v>
      </c>
      <c r="J7" s="10">
        <v>13.3</v>
      </c>
      <c r="K7" s="10">
        <v>13</v>
      </c>
      <c r="L7" s="10">
        <v>12.4</v>
      </c>
      <c r="M7" s="10">
        <v>12.6</v>
      </c>
      <c r="N7" s="10">
        <v>12.4</v>
      </c>
      <c r="O7" s="10">
        <v>11.9</v>
      </c>
      <c r="P7" s="10">
        <v>12.4</v>
      </c>
      <c r="Q7" s="27">
        <f t="shared" si="0"/>
        <v>37.200000000000003</v>
      </c>
      <c r="R7" s="27">
        <f t="shared" si="1"/>
        <v>64.899999999999991</v>
      </c>
      <c r="S7" s="27">
        <f t="shared" si="2"/>
        <v>36.700000000000003</v>
      </c>
      <c r="T7" s="28">
        <f t="shared" si="3"/>
        <v>64.100000000000009</v>
      </c>
      <c r="U7" s="11" t="s">
        <v>334</v>
      </c>
      <c r="V7" s="11" t="s">
        <v>163</v>
      </c>
      <c r="W7" s="13" t="s">
        <v>451</v>
      </c>
      <c r="X7" s="13" t="s">
        <v>451</v>
      </c>
      <c r="Y7" s="13" t="s">
        <v>492</v>
      </c>
      <c r="Z7" s="13" t="s">
        <v>122</v>
      </c>
      <c r="AA7" s="12">
        <v>17.2</v>
      </c>
      <c r="AB7" s="12">
        <v>15.9</v>
      </c>
      <c r="AC7" s="12">
        <v>8.1999999999999993</v>
      </c>
      <c r="AD7" s="11" t="s">
        <v>443</v>
      </c>
      <c r="AE7" s="12">
        <v>5</v>
      </c>
      <c r="AF7" s="12">
        <v>-0.4</v>
      </c>
      <c r="AG7" s="12">
        <v>1.6</v>
      </c>
      <c r="AH7" s="12">
        <v>3</v>
      </c>
      <c r="AI7" s="12"/>
      <c r="AJ7" s="11" t="s">
        <v>436</v>
      </c>
      <c r="AK7" s="11" t="s">
        <v>434</v>
      </c>
      <c r="AL7" s="11" t="s">
        <v>156</v>
      </c>
      <c r="AM7" s="8" t="s">
        <v>603</v>
      </c>
      <c r="AN7" s="8" t="s">
        <v>604</v>
      </c>
      <c r="AO7" s="31" t="s">
        <v>605</v>
      </c>
    </row>
    <row r="8" spans="1:41" s="5" customFormat="1">
      <c r="A8" s="6">
        <v>44227</v>
      </c>
      <c r="B8" s="7" t="s">
        <v>135</v>
      </c>
      <c r="C8" s="8" t="s">
        <v>164</v>
      </c>
      <c r="D8" s="9">
        <v>9.1759259259259263E-2</v>
      </c>
      <c r="E8" s="33" t="s">
        <v>681</v>
      </c>
      <c r="F8" s="10">
        <v>12.2</v>
      </c>
      <c r="G8" s="10">
        <v>11.3</v>
      </c>
      <c r="H8" s="10">
        <v>11.5</v>
      </c>
      <c r="I8" s="10">
        <v>12.2</v>
      </c>
      <c r="J8" s="10">
        <v>12.4</v>
      </c>
      <c r="K8" s="10">
        <v>12.3</v>
      </c>
      <c r="L8" s="10">
        <v>12.2</v>
      </c>
      <c r="M8" s="10">
        <v>12.8</v>
      </c>
      <c r="N8" s="10">
        <v>12</v>
      </c>
      <c r="O8" s="10">
        <v>11.7</v>
      </c>
      <c r="P8" s="10">
        <v>12.2</v>
      </c>
      <c r="Q8" s="27">
        <f t="shared" ref="Q8" si="4">SUM(F8:H8)</f>
        <v>35</v>
      </c>
      <c r="R8" s="27">
        <f t="shared" ref="R8" si="5">SUM(I8:M8)</f>
        <v>61.900000000000006</v>
      </c>
      <c r="S8" s="27">
        <f t="shared" ref="S8" si="6">SUM(N8:P8)</f>
        <v>35.9</v>
      </c>
      <c r="T8" s="28">
        <f t="shared" ref="T8" si="7">SUM(F8:J8)</f>
        <v>59.6</v>
      </c>
      <c r="U8" s="11" t="s">
        <v>162</v>
      </c>
      <c r="V8" s="11" t="s">
        <v>163</v>
      </c>
      <c r="W8" s="13" t="s">
        <v>372</v>
      </c>
      <c r="X8" s="13" t="s">
        <v>451</v>
      </c>
      <c r="Y8" s="13" t="s">
        <v>682</v>
      </c>
      <c r="Z8" s="13" t="s">
        <v>444</v>
      </c>
      <c r="AA8" s="12">
        <v>13</v>
      </c>
      <c r="AB8" s="12">
        <v>12.9</v>
      </c>
      <c r="AC8" s="12">
        <v>9.9</v>
      </c>
      <c r="AD8" s="11" t="s">
        <v>155</v>
      </c>
      <c r="AE8" s="12">
        <v>0.4</v>
      </c>
      <c r="AF8" s="12" t="s">
        <v>430</v>
      </c>
      <c r="AG8" s="12">
        <v>0.8</v>
      </c>
      <c r="AH8" s="12">
        <v>-0.4</v>
      </c>
      <c r="AI8" s="12"/>
      <c r="AJ8" s="11" t="s">
        <v>434</v>
      </c>
      <c r="AK8" s="11" t="s">
        <v>434</v>
      </c>
      <c r="AL8" s="11" t="s">
        <v>154</v>
      </c>
      <c r="AM8" s="8"/>
      <c r="AN8" s="8" t="s">
        <v>713</v>
      </c>
      <c r="AO8" s="31" t="s">
        <v>714</v>
      </c>
    </row>
  </sheetData>
  <autoFilter ref="A1:AN2" xr:uid="{00000000-0009-0000-0000-000005000000}"/>
  <dataConsolidate/>
  <phoneticPr fontId="3"/>
  <conditionalFormatting sqref="AJ2:AK2">
    <cfRule type="containsText" dxfId="431" priority="439" operator="containsText" text="E">
      <formula>NOT(ISERROR(SEARCH("E",AJ2)))</formula>
    </cfRule>
    <cfRule type="containsText" dxfId="430" priority="440" operator="containsText" text="B">
      <formula>NOT(ISERROR(SEARCH("B",AJ2)))</formula>
    </cfRule>
    <cfRule type="containsText" dxfId="429" priority="441" operator="containsText" text="A">
      <formula>NOT(ISERROR(SEARCH("A",AJ2)))</formula>
    </cfRule>
  </conditionalFormatting>
  <conditionalFormatting sqref="AL2">
    <cfRule type="containsText" dxfId="428" priority="436" operator="containsText" text="E">
      <formula>NOT(ISERROR(SEARCH("E",AL2)))</formula>
    </cfRule>
    <cfRule type="containsText" dxfId="427" priority="437" operator="containsText" text="B">
      <formula>NOT(ISERROR(SEARCH("B",AL2)))</formula>
    </cfRule>
    <cfRule type="containsText" dxfId="426" priority="438" operator="containsText" text="A">
      <formula>NOT(ISERROR(SEARCH("A",AL2)))</formula>
    </cfRule>
  </conditionalFormatting>
  <conditionalFormatting sqref="F2:P2">
    <cfRule type="colorScale" priority="764">
      <colorScale>
        <cfvo type="min"/>
        <cfvo type="percentile" val="50"/>
        <cfvo type="max"/>
        <color rgb="FFF8696B"/>
        <color rgb="FFFFEB84"/>
        <color rgb="FF63BE7B"/>
      </colorScale>
    </cfRule>
  </conditionalFormatting>
  <conditionalFormatting sqref="AM2">
    <cfRule type="containsText" dxfId="425" priority="276" operator="containsText" text="E">
      <formula>NOT(ISERROR(SEARCH("E",AM2)))</formula>
    </cfRule>
    <cfRule type="containsText" dxfId="424" priority="277" operator="containsText" text="B">
      <formula>NOT(ISERROR(SEARCH("B",AM2)))</formula>
    </cfRule>
    <cfRule type="containsText" dxfId="423" priority="278" operator="containsText" text="A">
      <formula>NOT(ISERROR(SEARCH("A",AM2)))</formula>
    </cfRule>
  </conditionalFormatting>
  <conditionalFormatting sqref="AD2">
    <cfRule type="containsText" dxfId="422" priority="77" operator="containsText" text="D">
      <formula>NOT(ISERROR(SEARCH("D",AD2)))</formula>
    </cfRule>
    <cfRule type="containsText" dxfId="421" priority="78" operator="containsText" text="S">
      <formula>NOT(ISERROR(SEARCH("S",AD2)))</formula>
    </cfRule>
    <cfRule type="containsText" dxfId="420" priority="79" operator="containsText" text="F">
      <formula>NOT(ISERROR(SEARCH("F",AD2)))</formula>
    </cfRule>
    <cfRule type="containsText" dxfId="419" priority="80" operator="containsText" text="E">
      <formula>NOT(ISERROR(SEARCH("E",AD2)))</formula>
    </cfRule>
    <cfRule type="containsText" dxfId="418" priority="81" operator="containsText" text="B">
      <formula>NOT(ISERROR(SEARCH("B",AD2)))</formula>
    </cfRule>
    <cfRule type="containsText" dxfId="417" priority="82" operator="containsText" text="A">
      <formula>NOT(ISERROR(SEARCH("A",AD2)))</formula>
    </cfRule>
  </conditionalFormatting>
  <conditionalFormatting sqref="AJ3:AK5">
    <cfRule type="containsText" dxfId="416" priority="73" operator="containsText" text="E">
      <formula>NOT(ISERROR(SEARCH("E",AJ3)))</formula>
    </cfRule>
    <cfRule type="containsText" dxfId="415" priority="74" operator="containsText" text="B">
      <formula>NOT(ISERROR(SEARCH("B",AJ3)))</formula>
    </cfRule>
    <cfRule type="containsText" dxfId="414" priority="75" operator="containsText" text="A">
      <formula>NOT(ISERROR(SEARCH("A",AJ3)))</formula>
    </cfRule>
  </conditionalFormatting>
  <conditionalFormatting sqref="AL3:AL5">
    <cfRule type="containsText" dxfId="413" priority="70" operator="containsText" text="E">
      <formula>NOT(ISERROR(SEARCH("E",AL3)))</formula>
    </cfRule>
    <cfRule type="containsText" dxfId="412" priority="71" operator="containsText" text="B">
      <formula>NOT(ISERROR(SEARCH("B",AL3)))</formula>
    </cfRule>
    <cfRule type="containsText" dxfId="411" priority="72" operator="containsText" text="A">
      <formula>NOT(ISERROR(SEARCH("A",AL3)))</formula>
    </cfRule>
  </conditionalFormatting>
  <conditionalFormatting sqref="F3:P4">
    <cfRule type="colorScale" priority="76">
      <colorScale>
        <cfvo type="min"/>
        <cfvo type="percentile" val="50"/>
        <cfvo type="max"/>
        <color rgb="FFF8696B"/>
        <color rgb="FFFFEB84"/>
        <color rgb="FF63BE7B"/>
      </colorScale>
    </cfRule>
  </conditionalFormatting>
  <conditionalFormatting sqref="AM3:AM5">
    <cfRule type="containsText" dxfId="410" priority="67" operator="containsText" text="E">
      <formula>NOT(ISERROR(SEARCH("E",AM3)))</formula>
    </cfRule>
    <cfRule type="containsText" dxfId="409" priority="68" operator="containsText" text="B">
      <formula>NOT(ISERROR(SEARCH("B",AM3)))</formula>
    </cfRule>
    <cfRule type="containsText" dxfId="408" priority="69" operator="containsText" text="A">
      <formula>NOT(ISERROR(SEARCH("A",AM3)))</formula>
    </cfRule>
  </conditionalFormatting>
  <conditionalFormatting sqref="AD3:AD5">
    <cfRule type="containsText" dxfId="407" priority="55" operator="containsText" text="D">
      <formula>NOT(ISERROR(SEARCH("D",AD3)))</formula>
    </cfRule>
    <cfRule type="containsText" dxfId="406" priority="56" operator="containsText" text="S">
      <formula>NOT(ISERROR(SEARCH("S",AD3)))</formula>
    </cfRule>
    <cfRule type="containsText" dxfId="405" priority="57" operator="containsText" text="F">
      <formula>NOT(ISERROR(SEARCH("F",AD3)))</formula>
    </cfRule>
    <cfRule type="containsText" dxfId="404" priority="58" operator="containsText" text="E">
      <formula>NOT(ISERROR(SEARCH("E",AD3)))</formula>
    </cfRule>
    <cfRule type="containsText" dxfId="403" priority="59" operator="containsText" text="B">
      <formula>NOT(ISERROR(SEARCH("B",AD3)))</formula>
    </cfRule>
    <cfRule type="containsText" dxfId="402" priority="60" operator="containsText" text="A">
      <formula>NOT(ISERROR(SEARCH("A",AD3)))</formula>
    </cfRule>
  </conditionalFormatting>
  <conditionalFormatting sqref="F5:P5">
    <cfRule type="colorScale" priority="54">
      <colorScale>
        <cfvo type="min"/>
        <cfvo type="percentile" val="50"/>
        <cfvo type="max"/>
        <color rgb="FFF8696B"/>
        <color rgb="FFFFEB84"/>
        <color rgb="FF63BE7B"/>
      </colorScale>
    </cfRule>
  </conditionalFormatting>
  <conditionalFormatting sqref="AJ6:AK7">
    <cfRule type="containsText" dxfId="401" priority="51" operator="containsText" text="E">
      <formula>NOT(ISERROR(SEARCH("E",AJ6)))</formula>
    </cfRule>
    <cfRule type="containsText" dxfId="400" priority="52" operator="containsText" text="B">
      <formula>NOT(ISERROR(SEARCH("B",AJ6)))</formula>
    </cfRule>
    <cfRule type="containsText" dxfId="399" priority="53" operator="containsText" text="A">
      <formula>NOT(ISERROR(SEARCH("A",AJ6)))</formula>
    </cfRule>
  </conditionalFormatting>
  <conditionalFormatting sqref="AL6:AL7">
    <cfRule type="containsText" dxfId="398" priority="48" operator="containsText" text="E">
      <formula>NOT(ISERROR(SEARCH("E",AL6)))</formula>
    </cfRule>
    <cfRule type="containsText" dxfId="397" priority="49" operator="containsText" text="B">
      <formula>NOT(ISERROR(SEARCH("B",AL6)))</formula>
    </cfRule>
    <cfRule type="containsText" dxfId="396" priority="50" operator="containsText" text="A">
      <formula>NOT(ISERROR(SEARCH("A",AL6)))</formula>
    </cfRule>
  </conditionalFormatting>
  <conditionalFormatting sqref="F6:P7">
    <cfRule type="colorScale" priority="38">
      <colorScale>
        <cfvo type="min"/>
        <cfvo type="percentile" val="50"/>
        <cfvo type="max"/>
        <color rgb="FFF8696B"/>
        <color rgb="FFFFEB84"/>
        <color rgb="FF63BE7B"/>
      </colorScale>
    </cfRule>
  </conditionalFormatting>
  <conditionalFormatting sqref="AD6">
    <cfRule type="containsText" dxfId="395" priority="32" operator="containsText" text="D">
      <formula>NOT(ISERROR(SEARCH("D",AD6)))</formula>
    </cfRule>
    <cfRule type="containsText" dxfId="394" priority="33" operator="containsText" text="S">
      <formula>NOT(ISERROR(SEARCH("S",AD6)))</formula>
    </cfRule>
    <cfRule type="containsText" dxfId="393" priority="34" operator="containsText" text="F">
      <formula>NOT(ISERROR(SEARCH("F",AD6)))</formula>
    </cfRule>
    <cfRule type="containsText" dxfId="392" priority="35" operator="containsText" text="E">
      <formula>NOT(ISERROR(SEARCH("E",AD6)))</formula>
    </cfRule>
    <cfRule type="containsText" dxfId="391" priority="36" operator="containsText" text="B">
      <formula>NOT(ISERROR(SEARCH("B",AD6)))</formula>
    </cfRule>
    <cfRule type="containsText" dxfId="390" priority="37" operator="containsText" text="A">
      <formula>NOT(ISERROR(SEARCH("A",AD6)))</formula>
    </cfRule>
  </conditionalFormatting>
  <conditionalFormatting sqref="AD7">
    <cfRule type="containsText" dxfId="389" priority="26" operator="containsText" text="D">
      <formula>NOT(ISERROR(SEARCH("D",AD7)))</formula>
    </cfRule>
    <cfRule type="containsText" dxfId="388" priority="27" operator="containsText" text="S">
      <formula>NOT(ISERROR(SEARCH("S",AD7)))</formula>
    </cfRule>
    <cfRule type="containsText" dxfId="387" priority="28" operator="containsText" text="F">
      <formula>NOT(ISERROR(SEARCH("F",AD7)))</formula>
    </cfRule>
    <cfRule type="containsText" dxfId="386" priority="29" operator="containsText" text="E">
      <formula>NOT(ISERROR(SEARCH("E",AD7)))</formula>
    </cfRule>
    <cfRule type="containsText" dxfId="385" priority="30" operator="containsText" text="B">
      <formula>NOT(ISERROR(SEARCH("B",AD7)))</formula>
    </cfRule>
    <cfRule type="containsText" dxfId="384" priority="31" operator="containsText" text="A">
      <formula>NOT(ISERROR(SEARCH("A",AD7)))</formula>
    </cfRule>
  </conditionalFormatting>
  <conditionalFormatting sqref="AM6:AM7">
    <cfRule type="containsText" dxfId="383" priority="23" operator="containsText" text="E">
      <formula>NOT(ISERROR(SEARCH("E",AM6)))</formula>
    </cfRule>
    <cfRule type="containsText" dxfId="382" priority="24" operator="containsText" text="B">
      <formula>NOT(ISERROR(SEARCH("B",AM6)))</formula>
    </cfRule>
    <cfRule type="containsText" dxfId="381" priority="25" operator="containsText" text="A">
      <formula>NOT(ISERROR(SEARCH("A",AM6)))</formula>
    </cfRule>
  </conditionalFormatting>
  <conditionalFormatting sqref="AJ8:AK8">
    <cfRule type="containsText" dxfId="380" priority="20" operator="containsText" text="E">
      <formula>NOT(ISERROR(SEARCH("E",AJ8)))</formula>
    </cfRule>
    <cfRule type="containsText" dxfId="379" priority="21" operator="containsText" text="B">
      <formula>NOT(ISERROR(SEARCH("B",AJ8)))</formula>
    </cfRule>
    <cfRule type="containsText" dxfId="378" priority="22" operator="containsText" text="A">
      <formula>NOT(ISERROR(SEARCH("A",AJ8)))</formula>
    </cfRule>
  </conditionalFormatting>
  <conditionalFormatting sqref="AL8">
    <cfRule type="containsText" dxfId="377" priority="17" operator="containsText" text="E">
      <formula>NOT(ISERROR(SEARCH("E",AL8)))</formula>
    </cfRule>
    <cfRule type="containsText" dxfId="376" priority="18" operator="containsText" text="B">
      <formula>NOT(ISERROR(SEARCH("B",AL8)))</formula>
    </cfRule>
    <cfRule type="containsText" dxfId="375" priority="19" operator="containsText" text="A">
      <formula>NOT(ISERROR(SEARCH("A",AL8)))</formula>
    </cfRule>
  </conditionalFormatting>
  <conditionalFormatting sqref="F8:P8">
    <cfRule type="colorScale" priority="16">
      <colorScale>
        <cfvo type="min"/>
        <cfvo type="percentile" val="50"/>
        <cfvo type="max"/>
        <color rgb="FFF8696B"/>
        <color rgb="FFFFEB84"/>
        <color rgb="FF63BE7B"/>
      </colorScale>
    </cfRule>
  </conditionalFormatting>
  <conditionalFormatting sqref="AM8">
    <cfRule type="containsText" dxfId="374" priority="7" operator="containsText" text="E">
      <formula>NOT(ISERROR(SEARCH("E",AM8)))</formula>
    </cfRule>
    <cfRule type="containsText" dxfId="373" priority="8" operator="containsText" text="B">
      <formula>NOT(ISERROR(SEARCH("B",AM8)))</formula>
    </cfRule>
    <cfRule type="containsText" dxfId="372" priority="9" operator="containsText" text="A">
      <formula>NOT(ISERROR(SEARCH("A",AM8)))</formula>
    </cfRule>
  </conditionalFormatting>
  <conditionalFormatting sqref="AD8">
    <cfRule type="containsText" dxfId="371" priority="1" operator="containsText" text="D">
      <formula>NOT(ISERROR(SEARCH("D",AD8)))</formula>
    </cfRule>
    <cfRule type="containsText" dxfId="370" priority="2" operator="containsText" text="S">
      <formula>NOT(ISERROR(SEARCH("S",AD8)))</formula>
    </cfRule>
    <cfRule type="containsText" dxfId="369" priority="3" operator="containsText" text="F">
      <formula>NOT(ISERROR(SEARCH("F",AD8)))</formula>
    </cfRule>
    <cfRule type="containsText" dxfId="368" priority="4" operator="containsText" text="E">
      <formula>NOT(ISERROR(SEARCH("E",AD8)))</formula>
    </cfRule>
    <cfRule type="containsText" dxfId="367" priority="5" operator="containsText" text="B">
      <formula>NOT(ISERROR(SEARCH("B",AD8)))</formula>
    </cfRule>
    <cfRule type="containsText" dxfId="366" priority="6" operator="containsText" text="A">
      <formula>NOT(ISERROR(SEARCH("A",AD8)))</formula>
    </cfRule>
  </conditionalFormatting>
  <dataValidations count="2">
    <dataValidation type="list" allowBlank="1" showInputMessage="1" showErrorMessage="1" sqref="AM2:AM5" xr:uid="{00000000-0002-0000-0500-000000000000}">
      <formula1>"強風,外差し,イン先行"</formula1>
    </dataValidation>
    <dataValidation type="list" allowBlank="1" showInputMessage="1" showErrorMessage="1" sqref="AM6:AM8" xr:uid="{60CCEDA4-2AA1-AD43-AE7E-281C27BB1601}">
      <formula1>"強風,外伸び,イン先行,タフ"</formula1>
    </dataValidation>
  </dataValidations>
  <pageMargins left="0.7" right="0.7" top="0.75" bottom="0.75" header="0.3" footer="0.3"/>
  <pageSetup paperSize="9" orientation="portrait" horizontalDpi="4294967292" verticalDpi="4294967292"/>
  <ignoredErrors>
    <ignoredError sqref="Q2:T2 Q3:T5 Q6:T7 Q8:T8"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77150-B31C-BA41-90BD-9842B563F395}">
  <dimension ref="A1:AS2"/>
  <sheetViews>
    <sheetView workbookViewId="0">
      <pane xSplit="5" ySplit="1" topLeftCell="I2" activePane="bottomRight" state="frozen"/>
      <selection activeCell="E15" sqref="E15"/>
      <selection pane="topRight" activeCell="E15" sqref="E15"/>
      <selection pane="bottomLeft" activeCell="E15" sqref="E15"/>
      <selection pane="bottomRight" activeCell="AG2" sqref="AG2"/>
    </sheetView>
  </sheetViews>
  <sheetFormatPr baseColWidth="10" defaultColWidth="8.83203125" defaultRowHeight="15"/>
  <cols>
    <col min="1" max="1" width="10" bestFit="1" customWidth="1"/>
    <col min="2" max="2" width="8.1640625" customWidth="1"/>
    <col min="5" max="5" width="18.33203125" customWidth="1"/>
    <col min="27" max="29" width="16.6640625" customWidth="1"/>
    <col min="30" max="30" width="5.83203125" customWidth="1"/>
    <col min="36" max="36" width="5.33203125" customWidth="1"/>
    <col min="39" max="39" width="8.83203125" hidden="1" customWidth="1"/>
    <col min="44" max="45" width="150.83203125" customWidth="1"/>
  </cols>
  <sheetData>
    <row r="1" spans="1:45" s="5" customFormat="1">
      <c r="A1" s="1" t="s">
        <v>49</v>
      </c>
      <c r="B1" s="1" t="s">
        <v>50</v>
      </c>
      <c r="C1" s="1" t="s">
        <v>51</v>
      </c>
      <c r="D1" s="1" t="s">
        <v>52</v>
      </c>
      <c r="E1" s="1" t="s">
        <v>53</v>
      </c>
      <c r="F1" s="1" t="s">
        <v>69</v>
      </c>
      <c r="G1" s="1" t="s">
        <v>70</v>
      </c>
      <c r="H1" s="1" t="s">
        <v>71</v>
      </c>
      <c r="I1" s="1" t="s">
        <v>72</v>
      </c>
      <c r="J1" s="1" t="s">
        <v>73</v>
      </c>
      <c r="K1" s="1" t="s">
        <v>74</v>
      </c>
      <c r="L1" s="1" t="s">
        <v>75</v>
      </c>
      <c r="M1" s="1" t="s">
        <v>76</v>
      </c>
      <c r="N1" s="1" t="s">
        <v>79</v>
      </c>
      <c r="O1" s="1" t="s">
        <v>81</v>
      </c>
      <c r="P1" s="1" t="s">
        <v>82</v>
      </c>
      <c r="Q1" s="1" t="s">
        <v>140</v>
      </c>
      <c r="R1" s="1" t="s">
        <v>141</v>
      </c>
      <c r="S1" s="1" t="s">
        <v>142</v>
      </c>
      <c r="T1" s="1" t="s">
        <v>143</v>
      </c>
      <c r="U1" s="1" t="s">
        <v>54</v>
      </c>
      <c r="V1" s="1" t="s">
        <v>144</v>
      </c>
      <c r="W1" s="1" t="s">
        <v>55</v>
      </c>
      <c r="X1" s="1" t="s">
        <v>56</v>
      </c>
      <c r="Y1" s="2" t="s">
        <v>57</v>
      </c>
      <c r="Z1" s="2" t="s">
        <v>58</v>
      </c>
      <c r="AA1" s="3" t="s">
        <v>59</v>
      </c>
      <c r="AB1" s="3" t="s">
        <v>60</v>
      </c>
      <c r="AC1" s="3" t="s">
        <v>61</v>
      </c>
      <c r="AD1" s="3" t="s">
        <v>94</v>
      </c>
      <c r="AE1" s="4" t="s">
        <v>118</v>
      </c>
      <c r="AF1" s="4" t="s">
        <v>119</v>
      </c>
      <c r="AG1" s="4" t="s">
        <v>145</v>
      </c>
      <c r="AH1" s="4" t="s">
        <v>153</v>
      </c>
      <c r="AI1" s="4" t="s">
        <v>9</v>
      </c>
      <c r="AJ1" s="4" t="s">
        <v>95</v>
      </c>
      <c r="AK1" s="4" t="s">
        <v>10</v>
      </c>
      <c r="AL1" s="4" t="s">
        <v>11</v>
      </c>
      <c r="AM1" s="4"/>
      <c r="AN1" s="4" t="s">
        <v>12</v>
      </c>
      <c r="AO1" s="4" t="s">
        <v>13</v>
      </c>
      <c r="AP1" s="4" t="s">
        <v>62</v>
      </c>
      <c r="AQ1" s="4" t="s">
        <v>63</v>
      </c>
      <c r="AR1" s="1" t="s">
        <v>78</v>
      </c>
      <c r="AS1" s="1" t="s">
        <v>146</v>
      </c>
    </row>
    <row r="2" spans="1:45" s="5" customFormat="1">
      <c r="A2" s="6">
        <v>43835</v>
      </c>
      <c r="B2" s="7" t="s">
        <v>134</v>
      </c>
      <c r="C2" s="8" t="s">
        <v>131</v>
      </c>
      <c r="D2" s="9">
        <v>0.12718750000000001</v>
      </c>
      <c r="E2" s="32" t="s">
        <v>228</v>
      </c>
      <c r="F2" s="10">
        <v>12.7</v>
      </c>
      <c r="G2" s="10">
        <v>11.7</v>
      </c>
      <c r="H2" s="10">
        <v>11.8</v>
      </c>
      <c r="I2" s="10">
        <v>11.9</v>
      </c>
      <c r="J2" s="10">
        <v>12.1</v>
      </c>
      <c r="K2" s="10">
        <v>12.4</v>
      </c>
      <c r="L2" s="10">
        <v>12.5</v>
      </c>
      <c r="M2" s="10">
        <v>13.4</v>
      </c>
      <c r="N2" s="10">
        <v>13.3</v>
      </c>
      <c r="O2" s="10">
        <v>12.5</v>
      </c>
      <c r="P2" s="10">
        <v>12.2</v>
      </c>
      <c r="Q2" s="10">
        <v>11.7</v>
      </c>
      <c r="R2" s="10">
        <v>11.6</v>
      </c>
      <c r="S2" s="10">
        <v>11.9</v>
      </c>
      <c r="T2" s="10">
        <v>12.2</v>
      </c>
      <c r="U2" s="27">
        <f>SUM(F2:H2)</f>
        <v>36.200000000000003</v>
      </c>
      <c r="V2" s="27">
        <f>SUM(I2:Q2)</f>
        <v>112</v>
      </c>
      <c r="W2" s="27">
        <f>SUM(R2:T2)</f>
        <v>35.700000000000003</v>
      </c>
      <c r="X2" s="28">
        <f>SUM(F2:J2)</f>
        <v>60.2</v>
      </c>
      <c r="Y2" s="11" t="s">
        <v>166</v>
      </c>
      <c r="Z2" s="11" t="s">
        <v>178</v>
      </c>
      <c r="AA2" s="13" t="s">
        <v>229</v>
      </c>
      <c r="AB2" s="13" t="s">
        <v>230</v>
      </c>
      <c r="AC2" s="13" t="s">
        <v>158</v>
      </c>
      <c r="AD2" s="13" t="s">
        <v>121</v>
      </c>
      <c r="AE2" s="12">
        <v>12.7</v>
      </c>
      <c r="AF2" s="12">
        <v>10.1</v>
      </c>
      <c r="AG2" s="12">
        <v>10</v>
      </c>
      <c r="AH2" s="11" t="s">
        <v>123</v>
      </c>
      <c r="AI2" s="12">
        <v>-0.8</v>
      </c>
      <c r="AJ2" s="12" t="s">
        <v>430</v>
      </c>
      <c r="AK2" s="12">
        <v>0.6</v>
      </c>
      <c r="AL2" s="12">
        <v>-1.4</v>
      </c>
      <c r="AM2" s="12"/>
      <c r="AN2" s="11" t="s">
        <v>434</v>
      </c>
      <c r="AO2" s="11" t="s">
        <v>434</v>
      </c>
      <c r="AP2" s="11" t="s">
        <v>155</v>
      </c>
      <c r="AQ2" s="8"/>
      <c r="AR2" s="8" t="s">
        <v>232</v>
      </c>
      <c r="AS2" s="31" t="s">
        <v>231</v>
      </c>
    </row>
  </sheetData>
  <autoFilter ref="A1:AR2" xr:uid="{00000000-0009-0000-0000-00000A000000}"/>
  <phoneticPr fontId="11"/>
  <conditionalFormatting sqref="AN2:AO2">
    <cfRule type="containsText" dxfId="365" priority="28" operator="containsText" text="E">
      <formula>NOT(ISERROR(SEARCH("E",AN2)))</formula>
    </cfRule>
    <cfRule type="containsText" dxfId="364" priority="29" operator="containsText" text="B">
      <formula>NOT(ISERROR(SEARCH("B",AN2)))</formula>
    </cfRule>
    <cfRule type="containsText" dxfId="363" priority="30" operator="containsText" text="A">
      <formula>NOT(ISERROR(SEARCH("A",AN2)))</formula>
    </cfRule>
  </conditionalFormatting>
  <conditionalFormatting sqref="AP2">
    <cfRule type="containsText" dxfId="362" priority="25" operator="containsText" text="E">
      <formula>NOT(ISERROR(SEARCH("E",AP2)))</formula>
    </cfRule>
    <cfRule type="containsText" dxfId="361" priority="26" operator="containsText" text="B">
      <formula>NOT(ISERROR(SEARCH("B",AP2)))</formula>
    </cfRule>
    <cfRule type="containsText" dxfId="360" priority="27" operator="containsText" text="A">
      <formula>NOT(ISERROR(SEARCH("A",AP2)))</formula>
    </cfRule>
  </conditionalFormatting>
  <conditionalFormatting sqref="P2:T2">
    <cfRule type="colorScale" priority="24">
      <colorScale>
        <cfvo type="min"/>
        <cfvo type="percentile" val="50"/>
        <cfvo type="max"/>
        <color rgb="FFF8696B"/>
        <color rgb="FFFFEB84"/>
        <color rgb="FF63BE7B"/>
      </colorScale>
    </cfRule>
  </conditionalFormatting>
  <conditionalFormatting sqref="AQ2">
    <cfRule type="containsText" dxfId="359" priority="21" operator="containsText" text="E">
      <formula>NOT(ISERROR(SEARCH("E",AQ2)))</formula>
    </cfRule>
    <cfRule type="containsText" dxfId="358" priority="22" operator="containsText" text="B">
      <formula>NOT(ISERROR(SEARCH("B",AQ2)))</formula>
    </cfRule>
    <cfRule type="containsText" dxfId="357" priority="23" operator="containsText" text="A">
      <formula>NOT(ISERROR(SEARCH("A",AQ2)))</formula>
    </cfRule>
  </conditionalFormatting>
  <conditionalFormatting sqref="F2:O2">
    <cfRule type="colorScale" priority="20">
      <colorScale>
        <cfvo type="min"/>
        <cfvo type="percentile" val="50"/>
        <cfvo type="max"/>
        <color rgb="FFF8696B"/>
        <color rgb="FFFFEB84"/>
        <color rgb="FF63BE7B"/>
      </colorScale>
    </cfRule>
  </conditionalFormatting>
  <conditionalFormatting sqref="F2:T2">
    <cfRule type="colorScale" priority="7">
      <colorScale>
        <cfvo type="min"/>
        <cfvo type="percentile" val="50"/>
        <cfvo type="max"/>
        <color rgb="FFF8696B"/>
        <color rgb="FFFFEB84"/>
        <color rgb="FF63BE7B"/>
      </colorScale>
    </cfRule>
  </conditionalFormatting>
  <conditionalFormatting sqref="AH2">
    <cfRule type="containsText" dxfId="356" priority="1" operator="containsText" text="D">
      <formula>NOT(ISERROR(SEARCH("D",AH2)))</formula>
    </cfRule>
    <cfRule type="containsText" dxfId="355" priority="2" operator="containsText" text="S">
      <formula>NOT(ISERROR(SEARCH("S",AH2)))</formula>
    </cfRule>
    <cfRule type="containsText" dxfId="354" priority="3" operator="containsText" text="F">
      <formula>NOT(ISERROR(SEARCH("F",AH2)))</formula>
    </cfRule>
    <cfRule type="containsText" dxfId="353" priority="4" operator="containsText" text="E">
      <formula>NOT(ISERROR(SEARCH("E",AH2)))</formula>
    </cfRule>
    <cfRule type="containsText" dxfId="352" priority="5" operator="containsText" text="B">
      <formula>NOT(ISERROR(SEARCH("B",AH2)))</formula>
    </cfRule>
    <cfRule type="containsText" dxfId="351" priority="6" operator="containsText" text="A">
      <formula>NOT(ISERROR(SEARCH("A",AH2)))</formula>
    </cfRule>
  </conditionalFormatting>
  <dataValidations count="1">
    <dataValidation type="list" allowBlank="1" showInputMessage="1" showErrorMessage="1" sqref="AQ2" xr:uid="{FC21BEC6-CC97-3244-8847-AB13E0C49617}">
      <formula1>"強風,外差し,イン先行,タフ"</formula1>
    </dataValidation>
  </dataValidations>
  <pageMargins left="0.75" right="0.75" top="1" bottom="1" header="0.3" footer="0.3"/>
  <pageSetup paperSize="9" orientation="portrait" horizontalDpi="4294967292" verticalDpi="4294967292"/>
  <ignoredErrors>
    <ignoredError sqref="U2:X2"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G20"/>
  <sheetViews>
    <sheetView workbookViewId="0">
      <pane xSplit="5" ySplit="1" topLeftCell="S2" activePane="bottomRight" state="frozen"/>
      <selection activeCell="E24" sqref="E24"/>
      <selection pane="topRight" activeCell="E24" sqref="E24"/>
      <selection pane="bottomLeft" activeCell="E24" sqref="E24"/>
      <selection pane="bottomRight" activeCell="W20" sqref="W20:AC20"/>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4" max="24" width="5.33203125" customWidth="1"/>
    <col min="27" max="27" width="8.83203125" hidden="1" customWidth="1"/>
    <col min="32" max="33" width="150.83203125" customWidth="1"/>
  </cols>
  <sheetData>
    <row r="1" spans="1:33" s="5" customFormat="1">
      <c r="A1" s="1" t="s">
        <v>49</v>
      </c>
      <c r="B1" s="1" t="s">
        <v>85</v>
      </c>
      <c r="C1" s="1" t="s">
        <v>51</v>
      </c>
      <c r="D1" s="1" t="s">
        <v>86</v>
      </c>
      <c r="E1" s="1" t="s">
        <v>53</v>
      </c>
      <c r="F1" s="1" t="s">
        <v>87</v>
      </c>
      <c r="G1" s="1" t="s">
        <v>88</v>
      </c>
      <c r="H1" s="1" t="s">
        <v>89</v>
      </c>
      <c r="I1" s="1" t="s">
        <v>90</v>
      </c>
      <c r="J1" s="1" t="s">
        <v>91</v>
      </c>
      <c r="K1" s="1" t="s">
        <v>92</v>
      </c>
      <c r="L1" s="1" t="s">
        <v>54</v>
      </c>
      <c r="M1" s="1" t="s">
        <v>55</v>
      </c>
      <c r="N1" s="1" t="s">
        <v>56</v>
      </c>
      <c r="O1" s="1" t="s">
        <v>93</v>
      </c>
      <c r="P1" s="1" t="s">
        <v>58</v>
      </c>
      <c r="Q1" s="4" t="s">
        <v>59</v>
      </c>
      <c r="R1" s="4" t="s">
        <v>60</v>
      </c>
      <c r="S1" s="4" t="s">
        <v>61</v>
      </c>
      <c r="T1" s="4" t="s">
        <v>118</v>
      </c>
      <c r="U1" s="4" t="s">
        <v>119</v>
      </c>
      <c r="V1" s="4" t="s">
        <v>153</v>
      </c>
      <c r="W1" s="4" t="s">
        <v>9</v>
      </c>
      <c r="X1" s="4" t="s">
        <v>95</v>
      </c>
      <c r="Y1" s="4" t="s">
        <v>10</v>
      </c>
      <c r="Z1" s="4" t="s">
        <v>11</v>
      </c>
      <c r="AA1" s="4"/>
      <c r="AB1" s="4" t="s">
        <v>12</v>
      </c>
      <c r="AC1" s="4" t="s">
        <v>13</v>
      </c>
      <c r="AD1" s="4" t="s">
        <v>62</v>
      </c>
      <c r="AE1" s="4" t="s">
        <v>96</v>
      </c>
      <c r="AF1" s="22" t="s">
        <v>97</v>
      </c>
      <c r="AG1" s="22" t="s">
        <v>120</v>
      </c>
    </row>
    <row r="2" spans="1:33" s="5" customFormat="1">
      <c r="A2" s="6">
        <v>43835</v>
      </c>
      <c r="B2" s="25" t="s">
        <v>127</v>
      </c>
      <c r="C2" s="8" t="s">
        <v>131</v>
      </c>
      <c r="D2" s="9">
        <v>5.004629629629629E-2</v>
      </c>
      <c r="E2" s="32" t="s">
        <v>176</v>
      </c>
      <c r="F2" s="10">
        <v>12.5</v>
      </c>
      <c r="G2" s="10">
        <v>10.7</v>
      </c>
      <c r="H2" s="10">
        <v>11.4</v>
      </c>
      <c r="I2" s="10">
        <v>11.8</v>
      </c>
      <c r="J2" s="10">
        <v>12.8</v>
      </c>
      <c r="K2" s="10">
        <v>13.2</v>
      </c>
      <c r="L2" s="27">
        <f t="shared" ref="L2:L16" si="0">SUM(F2:H2)</f>
        <v>34.6</v>
      </c>
      <c r="M2" s="27">
        <f t="shared" ref="M2:M16" si="1">SUM(I2:K2)</f>
        <v>37.799999999999997</v>
      </c>
      <c r="N2" s="28">
        <f t="shared" ref="N2:N16" si="2">SUM(F2:J2)</f>
        <v>59.2</v>
      </c>
      <c r="O2" s="11" t="s">
        <v>177</v>
      </c>
      <c r="P2" s="11" t="s">
        <v>178</v>
      </c>
      <c r="Q2" s="13" t="s">
        <v>179</v>
      </c>
      <c r="R2" s="13" t="s">
        <v>180</v>
      </c>
      <c r="S2" s="13" t="s">
        <v>181</v>
      </c>
      <c r="T2" s="12">
        <v>4.2</v>
      </c>
      <c r="U2" s="12">
        <v>4.7</v>
      </c>
      <c r="V2" s="11" t="s">
        <v>155</v>
      </c>
      <c r="W2" s="12">
        <v>-1</v>
      </c>
      <c r="X2" s="12" t="s">
        <v>430</v>
      </c>
      <c r="Y2" s="12">
        <v>-0.7</v>
      </c>
      <c r="Z2" s="8">
        <v>-0.3</v>
      </c>
      <c r="AA2" s="8"/>
      <c r="AB2" s="11" t="s">
        <v>431</v>
      </c>
      <c r="AC2" s="11" t="s">
        <v>432</v>
      </c>
      <c r="AD2" s="11" t="s">
        <v>123</v>
      </c>
      <c r="AE2" s="8" t="s">
        <v>171</v>
      </c>
      <c r="AF2" s="8" t="s">
        <v>175</v>
      </c>
      <c r="AG2" s="31" t="s">
        <v>174</v>
      </c>
    </row>
    <row r="3" spans="1:33" s="5" customFormat="1">
      <c r="A3" s="6">
        <v>43835</v>
      </c>
      <c r="B3" s="25" t="s">
        <v>129</v>
      </c>
      <c r="C3" s="8" t="s">
        <v>131</v>
      </c>
      <c r="D3" s="9">
        <v>5.0034722222222223E-2</v>
      </c>
      <c r="E3" s="33" t="s">
        <v>207</v>
      </c>
      <c r="F3" s="10">
        <v>12.5</v>
      </c>
      <c r="G3" s="10">
        <v>11.1</v>
      </c>
      <c r="H3" s="10">
        <v>11.7</v>
      </c>
      <c r="I3" s="10">
        <v>12.3</v>
      </c>
      <c r="J3" s="10">
        <v>12.1</v>
      </c>
      <c r="K3" s="10">
        <v>12.6</v>
      </c>
      <c r="L3" s="27">
        <f t="shared" si="0"/>
        <v>35.299999999999997</v>
      </c>
      <c r="M3" s="27">
        <f t="shared" si="1"/>
        <v>37</v>
      </c>
      <c r="N3" s="28">
        <f t="shared" si="2"/>
        <v>59.699999999999996</v>
      </c>
      <c r="O3" s="11" t="s">
        <v>166</v>
      </c>
      <c r="P3" s="11" t="s">
        <v>206</v>
      </c>
      <c r="Q3" s="13" t="s">
        <v>208</v>
      </c>
      <c r="R3" s="13" t="s">
        <v>209</v>
      </c>
      <c r="S3" s="13" t="s">
        <v>210</v>
      </c>
      <c r="T3" s="12">
        <v>4.2</v>
      </c>
      <c r="U3" s="12">
        <v>4.7</v>
      </c>
      <c r="V3" s="11" t="s">
        <v>155</v>
      </c>
      <c r="W3" s="12">
        <v>0.5</v>
      </c>
      <c r="X3" s="12" t="s">
        <v>430</v>
      </c>
      <c r="Y3" s="12">
        <v>0.8</v>
      </c>
      <c r="Z3" s="8">
        <v>-0.3</v>
      </c>
      <c r="AA3" s="8"/>
      <c r="AB3" s="11" t="s">
        <v>433</v>
      </c>
      <c r="AC3" s="11" t="s">
        <v>434</v>
      </c>
      <c r="AD3" s="11" t="s">
        <v>155</v>
      </c>
      <c r="AE3" s="8" t="s">
        <v>171</v>
      </c>
      <c r="AF3" s="8" t="s">
        <v>211</v>
      </c>
      <c r="AG3" s="31" t="s">
        <v>212</v>
      </c>
    </row>
    <row r="4" spans="1:33" s="5" customFormat="1">
      <c r="A4" s="6">
        <v>44205</v>
      </c>
      <c r="B4" s="34" t="s">
        <v>139</v>
      </c>
      <c r="C4" s="8" t="s">
        <v>131</v>
      </c>
      <c r="D4" s="9">
        <v>5.078703703703704E-2</v>
      </c>
      <c r="E4" s="33" t="s">
        <v>275</v>
      </c>
      <c r="F4" s="10">
        <v>12.8</v>
      </c>
      <c r="G4" s="10">
        <v>11.1</v>
      </c>
      <c r="H4" s="10">
        <v>12.3</v>
      </c>
      <c r="I4" s="10">
        <v>12.6</v>
      </c>
      <c r="J4" s="10">
        <v>12.2</v>
      </c>
      <c r="K4" s="10">
        <v>12.8</v>
      </c>
      <c r="L4" s="27">
        <f t="shared" si="0"/>
        <v>36.200000000000003</v>
      </c>
      <c r="M4" s="27">
        <f t="shared" si="1"/>
        <v>37.599999999999994</v>
      </c>
      <c r="N4" s="28">
        <f t="shared" si="2"/>
        <v>61</v>
      </c>
      <c r="O4" s="11" t="s">
        <v>125</v>
      </c>
      <c r="P4" s="11" t="s">
        <v>178</v>
      </c>
      <c r="Q4" s="13" t="s">
        <v>276</v>
      </c>
      <c r="R4" s="13" t="s">
        <v>277</v>
      </c>
      <c r="S4" s="13" t="s">
        <v>278</v>
      </c>
      <c r="T4" s="12">
        <v>2.1</v>
      </c>
      <c r="U4" s="12">
        <v>2.7</v>
      </c>
      <c r="V4" s="11" t="s">
        <v>314</v>
      </c>
      <c r="W4" s="12">
        <v>0.2</v>
      </c>
      <c r="X4" s="12" t="s">
        <v>430</v>
      </c>
      <c r="Y4" s="12">
        <v>0.4</v>
      </c>
      <c r="Z4" s="8">
        <v>-0.2</v>
      </c>
      <c r="AA4" s="8"/>
      <c r="AB4" s="11" t="s">
        <v>434</v>
      </c>
      <c r="AC4" s="11" t="s">
        <v>434</v>
      </c>
      <c r="AD4" s="11" t="s">
        <v>123</v>
      </c>
      <c r="AE4" s="8" t="s">
        <v>171</v>
      </c>
      <c r="AF4" s="8" t="s">
        <v>428</v>
      </c>
      <c r="AG4" s="31" t="s">
        <v>429</v>
      </c>
    </row>
    <row r="5" spans="1:33" s="5" customFormat="1">
      <c r="A5" s="6">
        <v>44206</v>
      </c>
      <c r="B5" s="34" t="s">
        <v>127</v>
      </c>
      <c r="C5" s="8" t="s">
        <v>131</v>
      </c>
      <c r="D5" s="9">
        <v>5.0104166666666672E-2</v>
      </c>
      <c r="E5" s="33" t="s">
        <v>315</v>
      </c>
      <c r="F5" s="10">
        <v>12.4</v>
      </c>
      <c r="G5" s="10">
        <v>10.8</v>
      </c>
      <c r="H5" s="10">
        <v>12.2</v>
      </c>
      <c r="I5" s="10">
        <v>12.5</v>
      </c>
      <c r="J5" s="10">
        <v>12.4</v>
      </c>
      <c r="K5" s="10">
        <v>12.6</v>
      </c>
      <c r="L5" s="27">
        <f t="shared" si="0"/>
        <v>35.400000000000006</v>
      </c>
      <c r="M5" s="27">
        <f t="shared" si="1"/>
        <v>37.5</v>
      </c>
      <c r="N5" s="28">
        <f t="shared" si="2"/>
        <v>60.300000000000004</v>
      </c>
      <c r="O5" s="11" t="s">
        <v>166</v>
      </c>
      <c r="P5" s="11" t="s">
        <v>206</v>
      </c>
      <c r="Q5" s="13" t="s">
        <v>316</v>
      </c>
      <c r="R5" s="13" t="s">
        <v>317</v>
      </c>
      <c r="S5" s="13" t="s">
        <v>181</v>
      </c>
      <c r="T5" s="12">
        <v>2</v>
      </c>
      <c r="U5" s="12">
        <v>3.1</v>
      </c>
      <c r="V5" s="11" t="s">
        <v>314</v>
      </c>
      <c r="W5" s="12">
        <v>-0.5</v>
      </c>
      <c r="X5" s="12" t="s">
        <v>430</v>
      </c>
      <c r="Y5" s="12">
        <v>-0.4</v>
      </c>
      <c r="Z5" s="8">
        <v>-0.1</v>
      </c>
      <c r="AA5" s="8"/>
      <c r="AB5" s="11" t="s">
        <v>431</v>
      </c>
      <c r="AC5" s="11" t="s">
        <v>432</v>
      </c>
      <c r="AD5" s="11" t="s">
        <v>155</v>
      </c>
      <c r="AE5" s="8" t="s">
        <v>171</v>
      </c>
      <c r="AF5" s="8" t="s">
        <v>424</v>
      </c>
      <c r="AG5" s="31" t="s">
        <v>425</v>
      </c>
    </row>
    <row r="6" spans="1:33" s="5" customFormat="1">
      <c r="A6" s="6">
        <v>44206</v>
      </c>
      <c r="B6" s="25" t="s">
        <v>126</v>
      </c>
      <c r="C6" s="8" t="s">
        <v>131</v>
      </c>
      <c r="D6" s="9">
        <v>5.0034722222222223E-2</v>
      </c>
      <c r="E6" s="33" t="s">
        <v>354</v>
      </c>
      <c r="F6" s="10">
        <v>12.6</v>
      </c>
      <c r="G6" s="10">
        <v>10.9</v>
      </c>
      <c r="H6" s="10">
        <v>11.6</v>
      </c>
      <c r="I6" s="10">
        <v>11.7</v>
      </c>
      <c r="J6" s="10">
        <v>12.5</v>
      </c>
      <c r="K6" s="10">
        <v>13</v>
      </c>
      <c r="L6" s="27">
        <f t="shared" si="0"/>
        <v>35.1</v>
      </c>
      <c r="M6" s="27">
        <f t="shared" si="1"/>
        <v>37.200000000000003</v>
      </c>
      <c r="N6" s="28">
        <f t="shared" si="2"/>
        <v>59.3</v>
      </c>
      <c r="O6" s="11" t="s">
        <v>166</v>
      </c>
      <c r="P6" s="11" t="s">
        <v>206</v>
      </c>
      <c r="Q6" s="13" t="s">
        <v>280</v>
      </c>
      <c r="R6" s="13" t="s">
        <v>189</v>
      </c>
      <c r="S6" s="13" t="s">
        <v>332</v>
      </c>
      <c r="T6" s="12">
        <v>2</v>
      </c>
      <c r="U6" s="12">
        <v>3.1</v>
      </c>
      <c r="V6" s="11" t="s">
        <v>314</v>
      </c>
      <c r="W6" s="12">
        <v>-0.1</v>
      </c>
      <c r="X6" s="12" t="s">
        <v>430</v>
      </c>
      <c r="Y6" s="12" t="s">
        <v>435</v>
      </c>
      <c r="Z6" s="8">
        <v>-0.1</v>
      </c>
      <c r="AA6" s="8"/>
      <c r="AB6" s="11" t="s">
        <v>432</v>
      </c>
      <c r="AC6" s="11" t="s">
        <v>434</v>
      </c>
      <c r="AD6" s="11" t="s">
        <v>155</v>
      </c>
      <c r="AE6" s="8" t="s">
        <v>171</v>
      </c>
      <c r="AF6" s="8" t="s">
        <v>412</v>
      </c>
      <c r="AG6" s="31" t="s">
        <v>413</v>
      </c>
    </row>
    <row r="7" spans="1:33" s="5" customFormat="1">
      <c r="A7" s="6">
        <v>44207</v>
      </c>
      <c r="B7" s="25" t="s">
        <v>241</v>
      </c>
      <c r="C7" s="8" t="s">
        <v>131</v>
      </c>
      <c r="D7" s="9">
        <v>5.0717592592592592E-2</v>
      </c>
      <c r="E7" s="33" t="s">
        <v>363</v>
      </c>
      <c r="F7" s="10">
        <v>12.7</v>
      </c>
      <c r="G7" s="10">
        <v>11.1</v>
      </c>
      <c r="H7" s="10">
        <v>11.9</v>
      </c>
      <c r="I7" s="10">
        <v>12.5</v>
      </c>
      <c r="J7" s="10">
        <v>12.2</v>
      </c>
      <c r="K7" s="10">
        <v>12.8</v>
      </c>
      <c r="L7" s="27">
        <f t="shared" si="0"/>
        <v>35.699999999999996</v>
      </c>
      <c r="M7" s="27">
        <f t="shared" si="1"/>
        <v>37.5</v>
      </c>
      <c r="N7" s="28">
        <f t="shared" si="2"/>
        <v>60.399999999999991</v>
      </c>
      <c r="O7" s="11" t="s">
        <v>166</v>
      </c>
      <c r="P7" s="11" t="s">
        <v>178</v>
      </c>
      <c r="Q7" s="13" t="s">
        <v>320</v>
      </c>
      <c r="R7" s="13" t="s">
        <v>124</v>
      </c>
      <c r="S7" s="13" t="s">
        <v>158</v>
      </c>
      <c r="T7" s="12">
        <v>2</v>
      </c>
      <c r="U7" s="12">
        <v>3</v>
      </c>
      <c r="V7" s="11" t="s">
        <v>314</v>
      </c>
      <c r="W7" s="12">
        <v>-0.2</v>
      </c>
      <c r="X7" s="12" t="s">
        <v>430</v>
      </c>
      <c r="Y7" s="12">
        <v>-0.1</v>
      </c>
      <c r="Z7" s="8">
        <v>-0.1</v>
      </c>
      <c r="AA7" s="8"/>
      <c r="AB7" s="11" t="s">
        <v>432</v>
      </c>
      <c r="AC7" s="11" t="s">
        <v>434</v>
      </c>
      <c r="AD7" s="11" t="s">
        <v>155</v>
      </c>
      <c r="AE7" s="8" t="s">
        <v>171</v>
      </c>
      <c r="AF7" s="8" t="s">
        <v>408</v>
      </c>
      <c r="AG7" s="31" t="s">
        <v>409</v>
      </c>
    </row>
    <row r="8" spans="1:33" s="5" customFormat="1">
      <c r="A8" s="6">
        <v>44207</v>
      </c>
      <c r="B8" s="34" t="s">
        <v>126</v>
      </c>
      <c r="C8" s="8" t="s">
        <v>131</v>
      </c>
      <c r="D8" s="9">
        <v>5.0694444444444452E-2</v>
      </c>
      <c r="E8" s="33" t="s">
        <v>375</v>
      </c>
      <c r="F8" s="10">
        <v>12.8</v>
      </c>
      <c r="G8" s="10">
        <v>10.8</v>
      </c>
      <c r="H8" s="10">
        <v>12.1</v>
      </c>
      <c r="I8" s="10">
        <v>12.6</v>
      </c>
      <c r="J8" s="10">
        <v>12.5</v>
      </c>
      <c r="K8" s="10">
        <v>12.2</v>
      </c>
      <c r="L8" s="27">
        <f t="shared" si="0"/>
        <v>35.700000000000003</v>
      </c>
      <c r="M8" s="27">
        <f t="shared" si="1"/>
        <v>37.299999999999997</v>
      </c>
      <c r="N8" s="28">
        <f t="shared" si="2"/>
        <v>60.800000000000004</v>
      </c>
      <c r="O8" s="11" t="s">
        <v>166</v>
      </c>
      <c r="P8" s="11" t="s">
        <v>178</v>
      </c>
      <c r="Q8" s="13" t="s">
        <v>358</v>
      </c>
      <c r="R8" s="13" t="s">
        <v>316</v>
      </c>
      <c r="S8" s="13" t="s">
        <v>181</v>
      </c>
      <c r="T8" s="12">
        <v>2</v>
      </c>
      <c r="U8" s="12">
        <v>3</v>
      </c>
      <c r="V8" s="11" t="s">
        <v>314</v>
      </c>
      <c r="W8" s="12">
        <v>0.6</v>
      </c>
      <c r="X8" s="12" t="s">
        <v>430</v>
      </c>
      <c r="Y8" s="12">
        <v>0.7</v>
      </c>
      <c r="Z8" s="8">
        <v>-0.1</v>
      </c>
      <c r="AA8" s="8"/>
      <c r="AB8" s="11" t="s">
        <v>434</v>
      </c>
      <c r="AC8" s="11" t="s">
        <v>432</v>
      </c>
      <c r="AD8" s="11" t="s">
        <v>123</v>
      </c>
      <c r="AE8" s="8" t="s">
        <v>171</v>
      </c>
      <c r="AF8" s="8" t="s">
        <v>400</v>
      </c>
      <c r="AG8" s="31" t="s">
        <v>401</v>
      </c>
    </row>
    <row r="9" spans="1:33" s="5" customFormat="1">
      <c r="A9" s="6">
        <v>44212</v>
      </c>
      <c r="B9" s="25" t="s">
        <v>126</v>
      </c>
      <c r="C9" s="8" t="s">
        <v>131</v>
      </c>
      <c r="D9" s="9">
        <v>5.002314814814815E-2</v>
      </c>
      <c r="E9" s="33" t="s">
        <v>460</v>
      </c>
      <c r="F9" s="10">
        <v>12.6</v>
      </c>
      <c r="G9" s="10">
        <v>10.7</v>
      </c>
      <c r="H9" s="10">
        <v>11.5</v>
      </c>
      <c r="I9" s="10">
        <v>12.2</v>
      </c>
      <c r="J9" s="10">
        <v>12.7</v>
      </c>
      <c r="K9" s="10">
        <v>12.5</v>
      </c>
      <c r="L9" s="27">
        <f t="shared" si="0"/>
        <v>34.799999999999997</v>
      </c>
      <c r="M9" s="27">
        <f t="shared" si="1"/>
        <v>37.4</v>
      </c>
      <c r="N9" s="28">
        <f t="shared" si="2"/>
        <v>59.7</v>
      </c>
      <c r="O9" s="11" t="s">
        <v>166</v>
      </c>
      <c r="P9" s="11" t="s">
        <v>178</v>
      </c>
      <c r="Q9" s="13" t="s">
        <v>277</v>
      </c>
      <c r="R9" s="13" t="s">
        <v>190</v>
      </c>
      <c r="S9" s="13" t="s">
        <v>461</v>
      </c>
      <c r="T9" s="12">
        <v>2.4</v>
      </c>
      <c r="U9" s="12">
        <v>2.8</v>
      </c>
      <c r="V9" s="11" t="s">
        <v>314</v>
      </c>
      <c r="W9" s="12">
        <v>-0.2</v>
      </c>
      <c r="X9" s="12" t="s">
        <v>430</v>
      </c>
      <c r="Y9" s="12" t="s">
        <v>435</v>
      </c>
      <c r="Z9" s="8">
        <v>-0.2</v>
      </c>
      <c r="AA9" s="8"/>
      <c r="AB9" s="11" t="s">
        <v>432</v>
      </c>
      <c r="AC9" s="11" t="s">
        <v>434</v>
      </c>
      <c r="AD9" s="11" t="s">
        <v>443</v>
      </c>
      <c r="AE9" s="8"/>
      <c r="AF9" s="8" t="s">
        <v>507</v>
      </c>
      <c r="AG9" s="31" t="s">
        <v>508</v>
      </c>
    </row>
    <row r="10" spans="1:33" s="5" customFormat="1">
      <c r="A10" s="6">
        <v>44212</v>
      </c>
      <c r="B10" s="25" t="s">
        <v>129</v>
      </c>
      <c r="C10" s="8" t="s">
        <v>131</v>
      </c>
      <c r="D10" s="9">
        <v>4.9398148148148142E-2</v>
      </c>
      <c r="E10" s="33" t="s">
        <v>445</v>
      </c>
      <c r="F10" s="10">
        <v>12.4</v>
      </c>
      <c r="G10" s="10">
        <v>10.8</v>
      </c>
      <c r="H10" s="10">
        <v>11.7</v>
      </c>
      <c r="I10" s="10">
        <v>12.2</v>
      </c>
      <c r="J10" s="10">
        <v>11.9</v>
      </c>
      <c r="K10" s="10">
        <v>12.8</v>
      </c>
      <c r="L10" s="27">
        <f t="shared" si="0"/>
        <v>34.900000000000006</v>
      </c>
      <c r="M10" s="27">
        <f t="shared" si="1"/>
        <v>36.900000000000006</v>
      </c>
      <c r="N10" s="28">
        <f t="shared" si="2"/>
        <v>59.000000000000007</v>
      </c>
      <c r="O10" s="11" t="s">
        <v>166</v>
      </c>
      <c r="P10" s="11" t="s">
        <v>178</v>
      </c>
      <c r="Q10" s="13" t="s">
        <v>258</v>
      </c>
      <c r="R10" s="13" t="s">
        <v>462</v>
      </c>
      <c r="S10" s="13" t="s">
        <v>463</v>
      </c>
      <c r="T10" s="12">
        <v>2.4</v>
      </c>
      <c r="U10" s="12">
        <v>2.8</v>
      </c>
      <c r="V10" s="11" t="s">
        <v>314</v>
      </c>
      <c r="W10" s="12" t="s">
        <v>435</v>
      </c>
      <c r="X10" s="12" t="s">
        <v>430</v>
      </c>
      <c r="Y10" s="12">
        <v>0.2</v>
      </c>
      <c r="Z10" s="8">
        <v>-0.2</v>
      </c>
      <c r="AA10" s="8"/>
      <c r="AB10" s="11" t="s">
        <v>432</v>
      </c>
      <c r="AC10" s="11" t="s">
        <v>434</v>
      </c>
      <c r="AD10" s="11" t="s">
        <v>155</v>
      </c>
      <c r="AE10" s="8"/>
      <c r="AF10" s="8" t="s">
        <v>510</v>
      </c>
      <c r="AG10" s="31" t="s">
        <v>509</v>
      </c>
    </row>
    <row r="11" spans="1:33" s="5" customFormat="1">
      <c r="A11" s="6">
        <v>44213</v>
      </c>
      <c r="B11" s="25" t="s">
        <v>127</v>
      </c>
      <c r="C11" s="8" t="s">
        <v>131</v>
      </c>
      <c r="D11" s="9">
        <v>5.0740740740740746E-2</v>
      </c>
      <c r="E11" s="33" t="s">
        <v>471</v>
      </c>
      <c r="F11" s="10">
        <v>12.6</v>
      </c>
      <c r="G11" s="10">
        <v>11.2</v>
      </c>
      <c r="H11" s="10">
        <v>12.1</v>
      </c>
      <c r="I11" s="10">
        <v>12.6</v>
      </c>
      <c r="J11" s="10">
        <v>12.3</v>
      </c>
      <c r="K11" s="10">
        <v>12.6</v>
      </c>
      <c r="L11" s="27">
        <f t="shared" si="0"/>
        <v>35.9</v>
      </c>
      <c r="M11" s="27">
        <f t="shared" si="1"/>
        <v>37.5</v>
      </c>
      <c r="N11" s="28">
        <f t="shared" si="2"/>
        <v>60.8</v>
      </c>
      <c r="O11" s="11" t="s">
        <v>125</v>
      </c>
      <c r="P11" s="11" t="s">
        <v>178</v>
      </c>
      <c r="Q11" s="13" t="s">
        <v>472</v>
      </c>
      <c r="R11" s="13" t="s">
        <v>284</v>
      </c>
      <c r="S11" s="13" t="s">
        <v>229</v>
      </c>
      <c r="T11" s="12">
        <v>2.4</v>
      </c>
      <c r="U11" s="12">
        <v>2.9</v>
      </c>
      <c r="V11" s="11" t="s">
        <v>314</v>
      </c>
      <c r="W11" s="12" t="s">
        <v>435</v>
      </c>
      <c r="X11" s="12" t="s">
        <v>430</v>
      </c>
      <c r="Y11" s="12">
        <v>0.2</v>
      </c>
      <c r="Z11" s="8">
        <v>-0.2</v>
      </c>
      <c r="AA11" s="8"/>
      <c r="AB11" s="11" t="s">
        <v>432</v>
      </c>
      <c r="AC11" s="11" t="s">
        <v>434</v>
      </c>
      <c r="AD11" s="11" t="s">
        <v>155</v>
      </c>
      <c r="AE11" s="8"/>
      <c r="AF11" s="8" t="s">
        <v>531</v>
      </c>
      <c r="AG11" s="31" t="s">
        <v>532</v>
      </c>
    </row>
    <row r="12" spans="1:33" s="5" customFormat="1">
      <c r="A12" s="6">
        <v>44219</v>
      </c>
      <c r="B12" s="25" t="s">
        <v>127</v>
      </c>
      <c r="C12" s="8" t="s">
        <v>131</v>
      </c>
      <c r="D12" s="9">
        <v>5.0717592592592592E-2</v>
      </c>
      <c r="E12" s="33" t="s">
        <v>549</v>
      </c>
      <c r="F12" s="10">
        <v>12.7</v>
      </c>
      <c r="G12" s="10">
        <v>11.5</v>
      </c>
      <c r="H12" s="10">
        <v>12.2</v>
      </c>
      <c r="I12" s="10">
        <v>12.6</v>
      </c>
      <c r="J12" s="10">
        <v>11.7</v>
      </c>
      <c r="K12" s="10">
        <v>12.5</v>
      </c>
      <c r="L12" s="27">
        <f t="shared" si="0"/>
        <v>36.4</v>
      </c>
      <c r="M12" s="27">
        <f t="shared" si="1"/>
        <v>36.799999999999997</v>
      </c>
      <c r="N12" s="28">
        <f t="shared" si="2"/>
        <v>60.7</v>
      </c>
      <c r="O12" s="11" t="s">
        <v>125</v>
      </c>
      <c r="P12" s="11" t="s">
        <v>178</v>
      </c>
      <c r="Q12" s="13" t="s">
        <v>353</v>
      </c>
      <c r="R12" s="13" t="s">
        <v>550</v>
      </c>
      <c r="S12" s="13" t="s">
        <v>301</v>
      </c>
      <c r="T12" s="12">
        <v>2.1</v>
      </c>
      <c r="U12" s="12">
        <v>2.2999999999999998</v>
      </c>
      <c r="V12" s="11" t="s">
        <v>155</v>
      </c>
      <c r="W12" s="12">
        <v>-0.2</v>
      </c>
      <c r="X12" s="12" t="s">
        <v>430</v>
      </c>
      <c r="Y12" s="12">
        <v>0.2</v>
      </c>
      <c r="Z12" s="8">
        <v>-0.4</v>
      </c>
      <c r="AA12" s="8"/>
      <c r="AB12" s="11" t="s">
        <v>432</v>
      </c>
      <c r="AC12" s="11" t="s">
        <v>432</v>
      </c>
      <c r="AD12" s="11" t="s">
        <v>155</v>
      </c>
      <c r="AE12" s="8"/>
      <c r="AF12" s="8" t="s">
        <v>555</v>
      </c>
      <c r="AG12" s="31" t="s">
        <v>556</v>
      </c>
    </row>
    <row r="13" spans="1:33" s="5" customFormat="1">
      <c r="A13" s="6">
        <v>44219</v>
      </c>
      <c r="B13" s="25" t="s">
        <v>133</v>
      </c>
      <c r="C13" s="8" t="s">
        <v>546</v>
      </c>
      <c r="D13" s="9">
        <v>5.0011574074074076E-2</v>
      </c>
      <c r="E13" s="33" t="s">
        <v>552</v>
      </c>
      <c r="F13" s="10">
        <v>12.4</v>
      </c>
      <c r="G13" s="10">
        <v>10.9</v>
      </c>
      <c r="H13" s="10">
        <v>11.6</v>
      </c>
      <c r="I13" s="10">
        <v>12.1</v>
      </c>
      <c r="J13" s="10">
        <v>12.2</v>
      </c>
      <c r="K13" s="10">
        <v>12.9</v>
      </c>
      <c r="L13" s="27">
        <f t="shared" si="0"/>
        <v>34.9</v>
      </c>
      <c r="M13" s="27">
        <f t="shared" si="1"/>
        <v>37.199999999999996</v>
      </c>
      <c r="N13" s="28">
        <f t="shared" si="2"/>
        <v>59.2</v>
      </c>
      <c r="O13" s="11" t="s">
        <v>166</v>
      </c>
      <c r="P13" s="11" t="s">
        <v>178</v>
      </c>
      <c r="Q13" s="13" t="s">
        <v>553</v>
      </c>
      <c r="R13" s="13" t="s">
        <v>316</v>
      </c>
      <c r="S13" s="13" t="s">
        <v>553</v>
      </c>
      <c r="T13" s="12">
        <v>2.1</v>
      </c>
      <c r="U13" s="12">
        <v>2.2999999999999998</v>
      </c>
      <c r="V13" s="11" t="s">
        <v>123</v>
      </c>
      <c r="W13" s="12">
        <v>-0.6</v>
      </c>
      <c r="X13" s="12" t="s">
        <v>430</v>
      </c>
      <c r="Y13" s="12">
        <v>-0.1</v>
      </c>
      <c r="Z13" s="8">
        <v>-0.5</v>
      </c>
      <c r="AA13" s="8"/>
      <c r="AB13" s="11" t="s">
        <v>432</v>
      </c>
      <c r="AC13" s="11" t="s">
        <v>432</v>
      </c>
      <c r="AD13" s="11" t="s">
        <v>123</v>
      </c>
      <c r="AE13" s="8"/>
      <c r="AF13" s="8" t="s">
        <v>624</v>
      </c>
      <c r="AG13" s="31" t="s">
        <v>625</v>
      </c>
    </row>
    <row r="14" spans="1:33" s="5" customFormat="1">
      <c r="A14" s="6">
        <v>44219</v>
      </c>
      <c r="B14" s="25" t="s">
        <v>126</v>
      </c>
      <c r="C14" s="8" t="s">
        <v>559</v>
      </c>
      <c r="D14" s="9">
        <v>5.0057870370370371E-2</v>
      </c>
      <c r="E14" s="33" t="s">
        <v>558</v>
      </c>
      <c r="F14" s="10">
        <v>12.6</v>
      </c>
      <c r="G14" s="10">
        <v>10.9</v>
      </c>
      <c r="H14" s="10">
        <v>12.1</v>
      </c>
      <c r="I14" s="10">
        <v>12.5</v>
      </c>
      <c r="J14" s="10">
        <v>12</v>
      </c>
      <c r="K14" s="10">
        <v>12.4</v>
      </c>
      <c r="L14" s="27">
        <f t="shared" si="0"/>
        <v>35.6</v>
      </c>
      <c r="M14" s="27">
        <f t="shared" si="1"/>
        <v>36.9</v>
      </c>
      <c r="N14" s="28">
        <f t="shared" si="2"/>
        <v>60.1</v>
      </c>
      <c r="O14" s="11" t="s">
        <v>125</v>
      </c>
      <c r="P14" s="11" t="s">
        <v>178</v>
      </c>
      <c r="Q14" s="13" t="s">
        <v>280</v>
      </c>
      <c r="R14" s="13" t="s">
        <v>316</v>
      </c>
      <c r="S14" s="13" t="s">
        <v>560</v>
      </c>
      <c r="T14" s="12">
        <v>2.1</v>
      </c>
      <c r="U14" s="12">
        <v>2.2999999999999998</v>
      </c>
      <c r="V14" s="11" t="s">
        <v>123</v>
      </c>
      <c r="W14" s="12">
        <v>0.1</v>
      </c>
      <c r="X14" s="12" t="s">
        <v>430</v>
      </c>
      <c r="Y14" s="12">
        <v>0.8</v>
      </c>
      <c r="Z14" s="8">
        <v>-0.7</v>
      </c>
      <c r="AA14" s="8"/>
      <c r="AB14" s="11" t="s">
        <v>433</v>
      </c>
      <c r="AC14" s="11" t="s">
        <v>434</v>
      </c>
      <c r="AD14" s="11" t="s">
        <v>155</v>
      </c>
      <c r="AE14" s="8"/>
      <c r="AF14" s="8" t="s">
        <v>622</v>
      </c>
      <c r="AG14" s="31" t="s">
        <v>623</v>
      </c>
    </row>
    <row r="15" spans="1:33" s="5" customFormat="1">
      <c r="A15" s="6">
        <v>44220</v>
      </c>
      <c r="B15" s="25" t="s">
        <v>248</v>
      </c>
      <c r="C15" s="8" t="s">
        <v>577</v>
      </c>
      <c r="D15" s="9">
        <v>5.0706018518518518E-2</v>
      </c>
      <c r="E15" s="33" t="s">
        <v>585</v>
      </c>
      <c r="F15" s="10">
        <v>12.6</v>
      </c>
      <c r="G15" s="10">
        <v>10.8</v>
      </c>
      <c r="H15" s="10">
        <v>12.1</v>
      </c>
      <c r="I15" s="10">
        <v>12.9</v>
      </c>
      <c r="J15" s="10">
        <v>12.6</v>
      </c>
      <c r="K15" s="10">
        <v>12.1</v>
      </c>
      <c r="L15" s="27">
        <f t="shared" si="0"/>
        <v>35.5</v>
      </c>
      <c r="M15" s="27">
        <f t="shared" si="1"/>
        <v>37.6</v>
      </c>
      <c r="N15" s="28">
        <f t="shared" si="2"/>
        <v>61</v>
      </c>
      <c r="O15" s="11" t="s">
        <v>166</v>
      </c>
      <c r="P15" s="11" t="s">
        <v>178</v>
      </c>
      <c r="Q15" s="13" t="s">
        <v>196</v>
      </c>
      <c r="R15" s="13" t="s">
        <v>169</v>
      </c>
      <c r="S15" s="13" t="s">
        <v>236</v>
      </c>
      <c r="T15" s="12">
        <v>14.4</v>
      </c>
      <c r="U15" s="12">
        <v>15</v>
      </c>
      <c r="V15" s="11" t="s">
        <v>121</v>
      </c>
      <c r="W15" s="12">
        <v>-0.5</v>
      </c>
      <c r="X15" s="12" t="s">
        <v>430</v>
      </c>
      <c r="Y15" s="12">
        <v>1.3</v>
      </c>
      <c r="Z15" s="8">
        <v>-1.8</v>
      </c>
      <c r="AA15" s="8"/>
      <c r="AB15" s="11" t="s">
        <v>433</v>
      </c>
      <c r="AC15" s="11" t="s">
        <v>432</v>
      </c>
      <c r="AD15" s="11" t="s">
        <v>123</v>
      </c>
      <c r="AE15" s="8" t="s">
        <v>329</v>
      </c>
      <c r="AF15" s="8" t="s">
        <v>639</v>
      </c>
      <c r="AG15" s="31" t="s">
        <v>638</v>
      </c>
    </row>
    <row r="16" spans="1:33" s="5" customFormat="1">
      <c r="A16" s="6">
        <v>44220</v>
      </c>
      <c r="B16" s="25" t="s">
        <v>251</v>
      </c>
      <c r="C16" s="8" t="s">
        <v>593</v>
      </c>
      <c r="D16" s="9">
        <v>4.8622685185185179E-2</v>
      </c>
      <c r="E16" s="33" t="s">
        <v>599</v>
      </c>
      <c r="F16" s="10">
        <v>12.2</v>
      </c>
      <c r="G16" s="10">
        <v>10.3</v>
      </c>
      <c r="H16" s="10">
        <v>11</v>
      </c>
      <c r="I16" s="10">
        <v>11.8</v>
      </c>
      <c r="J16" s="10">
        <v>11.9</v>
      </c>
      <c r="K16" s="10">
        <v>12.9</v>
      </c>
      <c r="L16" s="27">
        <f t="shared" si="0"/>
        <v>33.5</v>
      </c>
      <c r="M16" s="27">
        <f t="shared" si="1"/>
        <v>36.6</v>
      </c>
      <c r="N16" s="28">
        <f t="shared" si="2"/>
        <v>57.199999999999996</v>
      </c>
      <c r="O16" s="11" t="s">
        <v>177</v>
      </c>
      <c r="P16" s="11" t="s">
        <v>178</v>
      </c>
      <c r="Q16" s="13" t="s">
        <v>600</v>
      </c>
      <c r="R16" s="13" t="s">
        <v>209</v>
      </c>
      <c r="S16" s="13" t="s">
        <v>169</v>
      </c>
      <c r="T16" s="12">
        <v>14.4</v>
      </c>
      <c r="U16" s="12">
        <v>15</v>
      </c>
      <c r="V16" s="11" t="s">
        <v>121</v>
      </c>
      <c r="W16" s="12">
        <v>-1.1000000000000001</v>
      </c>
      <c r="X16" s="12" t="s">
        <v>430</v>
      </c>
      <c r="Y16" s="12">
        <v>0.2</v>
      </c>
      <c r="Z16" s="8">
        <v>-1.3</v>
      </c>
      <c r="AA16" s="8"/>
      <c r="AB16" s="11" t="s">
        <v>432</v>
      </c>
      <c r="AC16" s="11" t="s">
        <v>434</v>
      </c>
      <c r="AD16" s="11" t="s">
        <v>123</v>
      </c>
      <c r="AE16" s="8" t="s">
        <v>329</v>
      </c>
      <c r="AF16" s="8" t="s">
        <v>606</v>
      </c>
      <c r="AG16" s="31" t="s">
        <v>607</v>
      </c>
    </row>
    <row r="17" spans="1:33" s="5" customFormat="1">
      <c r="A17" s="6">
        <v>44226</v>
      </c>
      <c r="B17" s="34" t="s">
        <v>127</v>
      </c>
      <c r="C17" s="8" t="s">
        <v>543</v>
      </c>
      <c r="D17" s="9">
        <v>5.0069444444444444E-2</v>
      </c>
      <c r="E17" s="33" t="s">
        <v>643</v>
      </c>
      <c r="F17" s="10">
        <v>12.4</v>
      </c>
      <c r="G17" s="10">
        <v>10.6</v>
      </c>
      <c r="H17" s="10">
        <v>11.5</v>
      </c>
      <c r="I17" s="10">
        <v>12.5</v>
      </c>
      <c r="J17" s="10">
        <v>12.4</v>
      </c>
      <c r="K17" s="10">
        <v>13.2</v>
      </c>
      <c r="L17" s="27">
        <f t="shared" ref="L17:L20" si="3">SUM(F17:H17)</f>
        <v>34.5</v>
      </c>
      <c r="M17" s="27">
        <f t="shared" ref="M17:M20" si="4">SUM(I17:K17)</f>
        <v>38.099999999999994</v>
      </c>
      <c r="N17" s="28">
        <f t="shared" ref="N17:N20" si="5">SUM(F17:J17)</f>
        <v>59.4</v>
      </c>
      <c r="O17" s="11" t="s">
        <v>177</v>
      </c>
      <c r="P17" s="11" t="s">
        <v>167</v>
      </c>
      <c r="Q17" s="13" t="s">
        <v>277</v>
      </c>
      <c r="R17" s="13" t="s">
        <v>190</v>
      </c>
      <c r="S17" s="13" t="s">
        <v>472</v>
      </c>
      <c r="T17" s="12">
        <v>11</v>
      </c>
      <c r="U17" s="12">
        <v>12.3</v>
      </c>
      <c r="V17" s="11" t="s">
        <v>197</v>
      </c>
      <c r="W17" s="12">
        <v>-0.8</v>
      </c>
      <c r="X17" s="12" t="s">
        <v>430</v>
      </c>
      <c r="Y17" s="12">
        <v>0.1</v>
      </c>
      <c r="Z17" s="8">
        <v>-0.9</v>
      </c>
      <c r="AA17" s="8"/>
      <c r="AB17" s="11" t="s">
        <v>432</v>
      </c>
      <c r="AC17" s="11" t="s">
        <v>432</v>
      </c>
      <c r="AD17" s="11" t="s">
        <v>155</v>
      </c>
      <c r="AE17" s="8" t="s">
        <v>171</v>
      </c>
      <c r="AF17" s="8" t="s">
        <v>709</v>
      </c>
      <c r="AG17" s="31" t="s">
        <v>710</v>
      </c>
    </row>
    <row r="18" spans="1:33" s="5" customFormat="1">
      <c r="A18" s="6">
        <v>44226</v>
      </c>
      <c r="B18" s="34" t="s">
        <v>126</v>
      </c>
      <c r="C18" s="8" t="s">
        <v>543</v>
      </c>
      <c r="D18" s="9">
        <v>5.0081018518518518E-2</v>
      </c>
      <c r="E18" s="33" t="s">
        <v>652</v>
      </c>
      <c r="F18" s="10">
        <v>12.4</v>
      </c>
      <c r="G18" s="10">
        <v>10.5</v>
      </c>
      <c r="H18" s="10">
        <v>11.2</v>
      </c>
      <c r="I18" s="10">
        <v>12.5</v>
      </c>
      <c r="J18" s="10">
        <v>12.5</v>
      </c>
      <c r="K18" s="10">
        <v>13.6</v>
      </c>
      <c r="L18" s="27">
        <f t="shared" si="3"/>
        <v>34.099999999999994</v>
      </c>
      <c r="M18" s="27">
        <f t="shared" si="4"/>
        <v>38.6</v>
      </c>
      <c r="N18" s="28">
        <f t="shared" si="5"/>
        <v>59.099999999999994</v>
      </c>
      <c r="O18" s="11" t="s">
        <v>177</v>
      </c>
      <c r="P18" s="11" t="s">
        <v>167</v>
      </c>
      <c r="Q18" s="13" t="s">
        <v>645</v>
      </c>
      <c r="R18" s="13" t="s">
        <v>645</v>
      </c>
      <c r="S18" s="13" t="s">
        <v>472</v>
      </c>
      <c r="T18" s="12">
        <v>11</v>
      </c>
      <c r="U18" s="12">
        <v>12.3</v>
      </c>
      <c r="V18" s="11" t="s">
        <v>197</v>
      </c>
      <c r="W18" s="12" t="s">
        <v>435</v>
      </c>
      <c r="X18" s="12" t="s">
        <v>430</v>
      </c>
      <c r="Y18" s="12">
        <v>0.7</v>
      </c>
      <c r="Z18" s="8">
        <v>-0.7</v>
      </c>
      <c r="AA18" s="8"/>
      <c r="AB18" s="11" t="s">
        <v>434</v>
      </c>
      <c r="AC18" s="11" t="s">
        <v>432</v>
      </c>
      <c r="AD18" s="11" t="s">
        <v>123</v>
      </c>
      <c r="AE18" s="8" t="s">
        <v>171</v>
      </c>
      <c r="AF18" s="8" t="s">
        <v>690</v>
      </c>
      <c r="AG18" s="31" t="s">
        <v>691</v>
      </c>
    </row>
    <row r="19" spans="1:33" s="5" customFormat="1">
      <c r="A19" s="6">
        <v>44227</v>
      </c>
      <c r="B19" s="25" t="s">
        <v>127</v>
      </c>
      <c r="C19" s="8" t="s">
        <v>546</v>
      </c>
      <c r="D19" s="9">
        <v>5.0717592592592592E-2</v>
      </c>
      <c r="E19" s="33" t="s">
        <v>668</v>
      </c>
      <c r="F19" s="10">
        <v>12.7</v>
      </c>
      <c r="G19" s="10">
        <v>10.7</v>
      </c>
      <c r="H19" s="10">
        <v>11.9</v>
      </c>
      <c r="I19" s="10">
        <v>12.7</v>
      </c>
      <c r="J19" s="10">
        <v>11.9</v>
      </c>
      <c r="K19" s="10">
        <v>13.3</v>
      </c>
      <c r="L19" s="27">
        <f t="shared" si="3"/>
        <v>35.299999999999997</v>
      </c>
      <c r="M19" s="27">
        <f t="shared" si="4"/>
        <v>37.900000000000006</v>
      </c>
      <c r="N19" s="28">
        <f t="shared" si="5"/>
        <v>59.9</v>
      </c>
      <c r="O19" s="11" t="s">
        <v>166</v>
      </c>
      <c r="P19" s="11" t="s">
        <v>178</v>
      </c>
      <c r="Q19" s="13" t="s">
        <v>124</v>
      </c>
      <c r="R19" s="13" t="s">
        <v>317</v>
      </c>
      <c r="S19" s="13" t="s">
        <v>669</v>
      </c>
      <c r="T19" s="35">
        <v>7.3</v>
      </c>
      <c r="U19" s="36">
        <v>9.6999999999999993</v>
      </c>
      <c r="V19" s="11" t="s">
        <v>123</v>
      </c>
      <c r="W19" s="12">
        <v>-0.2</v>
      </c>
      <c r="X19" s="12" t="s">
        <v>430</v>
      </c>
      <c r="Y19" s="12">
        <v>0.3</v>
      </c>
      <c r="Z19" s="8">
        <v>-0.5</v>
      </c>
      <c r="AA19" s="8"/>
      <c r="AB19" s="11" t="s">
        <v>434</v>
      </c>
      <c r="AC19" s="11" t="s">
        <v>432</v>
      </c>
      <c r="AD19" s="11" t="s">
        <v>155</v>
      </c>
      <c r="AE19" s="8" t="s">
        <v>171</v>
      </c>
      <c r="AF19" s="8" t="s">
        <v>729</v>
      </c>
      <c r="AG19" s="31" t="s">
        <v>730</v>
      </c>
    </row>
    <row r="20" spans="1:33" s="5" customFormat="1">
      <c r="A20" s="6">
        <v>44227</v>
      </c>
      <c r="B20" s="25" t="s">
        <v>678</v>
      </c>
      <c r="C20" s="8" t="s">
        <v>546</v>
      </c>
      <c r="D20" s="9">
        <v>5.0694444444444452E-2</v>
      </c>
      <c r="E20" s="33" t="s">
        <v>677</v>
      </c>
      <c r="F20" s="10">
        <v>12.4</v>
      </c>
      <c r="G20" s="10">
        <v>10.6</v>
      </c>
      <c r="H20" s="10">
        <v>12.1</v>
      </c>
      <c r="I20" s="10">
        <v>13.1</v>
      </c>
      <c r="J20" s="10">
        <v>12.4</v>
      </c>
      <c r="K20" s="10">
        <v>12.4</v>
      </c>
      <c r="L20" s="27">
        <f t="shared" si="3"/>
        <v>35.1</v>
      </c>
      <c r="M20" s="27">
        <f t="shared" si="4"/>
        <v>37.9</v>
      </c>
      <c r="N20" s="28">
        <f t="shared" si="5"/>
        <v>60.6</v>
      </c>
      <c r="O20" s="11" t="s">
        <v>125</v>
      </c>
      <c r="P20" s="11" t="s">
        <v>178</v>
      </c>
      <c r="Q20" s="13" t="s">
        <v>209</v>
      </c>
      <c r="R20" s="13" t="s">
        <v>181</v>
      </c>
      <c r="S20" s="13" t="s">
        <v>316</v>
      </c>
      <c r="T20" s="35">
        <v>7.3</v>
      </c>
      <c r="U20" s="36">
        <v>9.6999999999999993</v>
      </c>
      <c r="V20" s="11" t="s">
        <v>123</v>
      </c>
      <c r="W20" s="12">
        <v>0.6</v>
      </c>
      <c r="X20" s="12" t="s">
        <v>430</v>
      </c>
      <c r="Y20" s="12">
        <v>1.1000000000000001</v>
      </c>
      <c r="Z20" s="8">
        <v>-0.5</v>
      </c>
      <c r="AA20" s="8"/>
      <c r="AB20" s="11" t="s">
        <v>433</v>
      </c>
      <c r="AC20" s="11" t="s">
        <v>432</v>
      </c>
      <c r="AD20" s="11" t="s">
        <v>155</v>
      </c>
      <c r="AE20" s="8" t="s">
        <v>171</v>
      </c>
      <c r="AF20" s="8" t="s">
        <v>717</v>
      </c>
      <c r="AG20" s="31" t="s">
        <v>718</v>
      </c>
    </row>
  </sheetData>
  <autoFilter ref="A1:AF1" xr:uid="{00000000-0009-0000-0000-000006000000}"/>
  <phoneticPr fontId="11"/>
  <conditionalFormatting sqref="AB2:AC3">
    <cfRule type="containsText" dxfId="350" priority="250" operator="containsText" text="E">
      <formula>NOT(ISERROR(SEARCH("E",AB2)))</formula>
    </cfRule>
    <cfRule type="containsText" dxfId="349" priority="251" operator="containsText" text="B">
      <formula>NOT(ISERROR(SEARCH("B",AB2)))</formula>
    </cfRule>
    <cfRule type="containsText" dxfId="348" priority="252" operator="containsText" text="A">
      <formula>NOT(ISERROR(SEARCH("A",AB2)))</formula>
    </cfRule>
  </conditionalFormatting>
  <conditionalFormatting sqref="AD2:AD3">
    <cfRule type="containsText" dxfId="347" priority="247" operator="containsText" text="E">
      <formula>NOT(ISERROR(SEARCH("E",AD2)))</formula>
    </cfRule>
    <cfRule type="containsText" dxfId="346" priority="248" operator="containsText" text="B">
      <formula>NOT(ISERROR(SEARCH("B",AD2)))</formula>
    </cfRule>
    <cfRule type="containsText" dxfId="345" priority="249" operator="containsText" text="A">
      <formula>NOT(ISERROR(SEARCH("A",AD2)))</formula>
    </cfRule>
  </conditionalFormatting>
  <conditionalFormatting sqref="F2:K3">
    <cfRule type="colorScale" priority="246">
      <colorScale>
        <cfvo type="min"/>
        <cfvo type="percentile" val="50"/>
        <cfvo type="max"/>
        <color rgb="FFF8696B"/>
        <color rgb="FFFFEB84"/>
        <color rgb="FF63BE7B"/>
      </colorScale>
    </cfRule>
  </conditionalFormatting>
  <conditionalFormatting sqref="V2">
    <cfRule type="containsText" dxfId="344" priority="119" operator="containsText" text="D">
      <formula>NOT(ISERROR(SEARCH("D",V2)))</formula>
    </cfRule>
    <cfRule type="containsText" dxfId="343" priority="120" operator="containsText" text="S">
      <formula>NOT(ISERROR(SEARCH("S",V2)))</formula>
    </cfRule>
    <cfRule type="containsText" dxfId="342" priority="121" operator="containsText" text="F">
      <formula>NOT(ISERROR(SEARCH("F",V2)))</formula>
    </cfRule>
    <cfRule type="containsText" dxfId="341" priority="122" operator="containsText" text="E">
      <formula>NOT(ISERROR(SEARCH("E",V2)))</formula>
    </cfRule>
    <cfRule type="containsText" dxfId="340" priority="123" operator="containsText" text="B">
      <formula>NOT(ISERROR(SEARCH("B",V2)))</formula>
    </cfRule>
    <cfRule type="containsText" dxfId="339" priority="124" operator="containsText" text="A">
      <formula>NOT(ISERROR(SEARCH("A",V2)))</formula>
    </cfRule>
  </conditionalFormatting>
  <conditionalFormatting sqref="V3">
    <cfRule type="containsText" dxfId="338" priority="113" operator="containsText" text="D">
      <formula>NOT(ISERROR(SEARCH("D",V3)))</formula>
    </cfRule>
    <cfRule type="containsText" dxfId="337" priority="114" operator="containsText" text="S">
      <formula>NOT(ISERROR(SEARCH("S",V3)))</formula>
    </cfRule>
    <cfRule type="containsText" dxfId="336" priority="115" operator="containsText" text="F">
      <formula>NOT(ISERROR(SEARCH("F",V3)))</formula>
    </cfRule>
    <cfRule type="containsText" dxfId="335" priority="116" operator="containsText" text="E">
      <formula>NOT(ISERROR(SEARCH("E",V3)))</formula>
    </cfRule>
    <cfRule type="containsText" dxfId="334" priority="117" operator="containsText" text="B">
      <formula>NOT(ISERROR(SEARCH("B",V3)))</formula>
    </cfRule>
    <cfRule type="containsText" dxfId="333" priority="118" operator="containsText" text="A">
      <formula>NOT(ISERROR(SEARCH("A",V3)))</formula>
    </cfRule>
  </conditionalFormatting>
  <conditionalFormatting sqref="AE2:AE3">
    <cfRule type="containsText" dxfId="332" priority="110" operator="containsText" text="E">
      <formula>NOT(ISERROR(SEARCH("E",AE2)))</formula>
    </cfRule>
    <cfRule type="containsText" dxfId="331" priority="111" operator="containsText" text="B">
      <formula>NOT(ISERROR(SEARCH("B",AE2)))</formula>
    </cfRule>
    <cfRule type="containsText" dxfId="330" priority="112" operator="containsText" text="A">
      <formula>NOT(ISERROR(SEARCH("A",AE2)))</formula>
    </cfRule>
  </conditionalFormatting>
  <conditionalFormatting sqref="AB4:AC8">
    <cfRule type="containsText" dxfId="329" priority="107" operator="containsText" text="E">
      <formula>NOT(ISERROR(SEARCH("E",AB4)))</formula>
    </cfRule>
    <cfRule type="containsText" dxfId="328" priority="108" operator="containsText" text="B">
      <formula>NOT(ISERROR(SEARCH("B",AB4)))</formula>
    </cfRule>
    <cfRule type="containsText" dxfId="327" priority="109" operator="containsText" text="A">
      <formula>NOT(ISERROR(SEARCH("A",AB4)))</formula>
    </cfRule>
  </conditionalFormatting>
  <conditionalFormatting sqref="AD4:AD8">
    <cfRule type="containsText" dxfId="326" priority="104" operator="containsText" text="E">
      <formula>NOT(ISERROR(SEARCH("E",AD4)))</formula>
    </cfRule>
    <cfRule type="containsText" dxfId="325" priority="105" operator="containsText" text="B">
      <formula>NOT(ISERROR(SEARCH("B",AD4)))</formula>
    </cfRule>
    <cfRule type="containsText" dxfId="324" priority="106" operator="containsText" text="A">
      <formula>NOT(ISERROR(SEARCH("A",AD4)))</formula>
    </cfRule>
  </conditionalFormatting>
  <conditionalFormatting sqref="F4:K8">
    <cfRule type="colorScale" priority="103">
      <colorScale>
        <cfvo type="min"/>
        <cfvo type="percentile" val="50"/>
        <cfvo type="max"/>
        <color rgb="FFF8696B"/>
        <color rgb="FFFFEB84"/>
        <color rgb="FF63BE7B"/>
      </colorScale>
    </cfRule>
  </conditionalFormatting>
  <conditionalFormatting sqref="AE4:AE8">
    <cfRule type="containsText" dxfId="323" priority="85" operator="containsText" text="E">
      <formula>NOT(ISERROR(SEARCH("E",AE4)))</formula>
    </cfRule>
    <cfRule type="containsText" dxfId="322" priority="86" operator="containsText" text="B">
      <formula>NOT(ISERROR(SEARCH("B",AE4)))</formula>
    </cfRule>
    <cfRule type="containsText" dxfId="321" priority="87" operator="containsText" text="A">
      <formula>NOT(ISERROR(SEARCH("A",AE4)))</formula>
    </cfRule>
  </conditionalFormatting>
  <conditionalFormatting sqref="V4:V8">
    <cfRule type="containsText" dxfId="320" priority="79" operator="containsText" text="D">
      <formula>NOT(ISERROR(SEARCH("D",V4)))</formula>
    </cfRule>
    <cfRule type="containsText" dxfId="319" priority="80" operator="containsText" text="S">
      <formula>NOT(ISERROR(SEARCH("S",V4)))</formula>
    </cfRule>
    <cfRule type="containsText" dxfId="318" priority="81" operator="containsText" text="F">
      <formula>NOT(ISERROR(SEARCH("F",V4)))</formula>
    </cfRule>
    <cfRule type="containsText" dxfId="317" priority="82" operator="containsText" text="E">
      <formula>NOT(ISERROR(SEARCH("E",V4)))</formula>
    </cfRule>
    <cfRule type="containsText" dxfId="316" priority="83" operator="containsText" text="B">
      <formula>NOT(ISERROR(SEARCH("B",V4)))</formula>
    </cfRule>
    <cfRule type="containsText" dxfId="315" priority="84" operator="containsText" text="A">
      <formula>NOT(ISERROR(SEARCH("A",V4)))</formula>
    </cfRule>
  </conditionalFormatting>
  <conditionalFormatting sqref="AB9:AC10">
    <cfRule type="containsText" dxfId="314" priority="76" operator="containsText" text="E">
      <formula>NOT(ISERROR(SEARCH("E",AB9)))</formula>
    </cfRule>
    <cfRule type="containsText" dxfId="313" priority="77" operator="containsText" text="B">
      <formula>NOT(ISERROR(SEARCH("B",AB9)))</formula>
    </cfRule>
    <cfRule type="containsText" dxfId="312" priority="78" operator="containsText" text="A">
      <formula>NOT(ISERROR(SEARCH("A",AB9)))</formula>
    </cfRule>
  </conditionalFormatting>
  <conditionalFormatting sqref="AD9:AD10">
    <cfRule type="containsText" dxfId="311" priority="73" operator="containsText" text="E">
      <formula>NOT(ISERROR(SEARCH("E",AD9)))</formula>
    </cfRule>
    <cfRule type="containsText" dxfId="310" priority="74" operator="containsText" text="B">
      <formula>NOT(ISERROR(SEARCH("B",AD9)))</formula>
    </cfRule>
    <cfRule type="containsText" dxfId="309" priority="75" operator="containsText" text="A">
      <formula>NOT(ISERROR(SEARCH("A",AD9)))</formula>
    </cfRule>
  </conditionalFormatting>
  <conditionalFormatting sqref="F10:K10">
    <cfRule type="colorScale" priority="72">
      <colorScale>
        <cfvo type="min"/>
        <cfvo type="percentile" val="50"/>
        <cfvo type="max"/>
        <color rgb="FFF8696B"/>
        <color rgb="FFFFEB84"/>
        <color rgb="FF63BE7B"/>
      </colorScale>
    </cfRule>
  </conditionalFormatting>
  <conditionalFormatting sqref="AE9:AE10">
    <cfRule type="containsText" dxfId="308" priority="69" operator="containsText" text="E">
      <formula>NOT(ISERROR(SEARCH("E",AE9)))</formula>
    </cfRule>
    <cfRule type="containsText" dxfId="307" priority="70" operator="containsText" text="B">
      <formula>NOT(ISERROR(SEARCH("B",AE9)))</formula>
    </cfRule>
    <cfRule type="containsText" dxfId="306" priority="71" operator="containsText" text="A">
      <formula>NOT(ISERROR(SEARCH("A",AE9)))</formula>
    </cfRule>
  </conditionalFormatting>
  <conditionalFormatting sqref="V9:V10">
    <cfRule type="containsText" dxfId="305" priority="57" operator="containsText" text="D">
      <formula>NOT(ISERROR(SEARCH("D",V9)))</formula>
    </cfRule>
    <cfRule type="containsText" dxfId="304" priority="58" operator="containsText" text="S">
      <formula>NOT(ISERROR(SEARCH("S",V9)))</formula>
    </cfRule>
    <cfRule type="containsText" dxfId="303" priority="59" operator="containsText" text="F">
      <formula>NOT(ISERROR(SEARCH("F",V9)))</formula>
    </cfRule>
    <cfRule type="containsText" dxfId="302" priority="60" operator="containsText" text="E">
      <formula>NOT(ISERROR(SEARCH("E",V9)))</formula>
    </cfRule>
    <cfRule type="containsText" dxfId="301" priority="61" operator="containsText" text="B">
      <formula>NOT(ISERROR(SEARCH("B",V9)))</formula>
    </cfRule>
    <cfRule type="containsText" dxfId="300" priority="62" operator="containsText" text="A">
      <formula>NOT(ISERROR(SEARCH("A",V9)))</formula>
    </cfRule>
  </conditionalFormatting>
  <conditionalFormatting sqref="F9:K9">
    <cfRule type="colorScale" priority="56">
      <colorScale>
        <cfvo type="min"/>
        <cfvo type="percentile" val="50"/>
        <cfvo type="max"/>
        <color rgb="FFF8696B"/>
        <color rgb="FFFFEB84"/>
        <color rgb="FF63BE7B"/>
      </colorScale>
    </cfRule>
  </conditionalFormatting>
  <conditionalFormatting sqref="AB11:AC11">
    <cfRule type="containsText" dxfId="299" priority="53" operator="containsText" text="E">
      <formula>NOT(ISERROR(SEARCH("E",AB11)))</formula>
    </cfRule>
    <cfRule type="containsText" dxfId="298" priority="54" operator="containsText" text="B">
      <formula>NOT(ISERROR(SEARCH("B",AB11)))</formula>
    </cfRule>
    <cfRule type="containsText" dxfId="297" priority="55" operator="containsText" text="A">
      <formula>NOT(ISERROR(SEARCH("A",AB11)))</formula>
    </cfRule>
  </conditionalFormatting>
  <conditionalFormatting sqref="AD11">
    <cfRule type="containsText" dxfId="296" priority="50" operator="containsText" text="E">
      <formula>NOT(ISERROR(SEARCH("E",AD11)))</formula>
    </cfRule>
    <cfRule type="containsText" dxfId="295" priority="51" operator="containsText" text="B">
      <formula>NOT(ISERROR(SEARCH("B",AD11)))</formula>
    </cfRule>
    <cfRule type="containsText" dxfId="294" priority="52" operator="containsText" text="A">
      <formula>NOT(ISERROR(SEARCH("A",AD11)))</formula>
    </cfRule>
  </conditionalFormatting>
  <conditionalFormatting sqref="F11:K11">
    <cfRule type="colorScale" priority="49">
      <colorScale>
        <cfvo type="min"/>
        <cfvo type="percentile" val="50"/>
        <cfvo type="max"/>
        <color rgb="FFF8696B"/>
        <color rgb="FFFFEB84"/>
        <color rgb="FF63BE7B"/>
      </colorScale>
    </cfRule>
  </conditionalFormatting>
  <conditionalFormatting sqref="AE11">
    <cfRule type="containsText" dxfId="293" priority="46" operator="containsText" text="E">
      <formula>NOT(ISERROR(SEARCH("E",AE11)))</formula>
    </cfRule>
    <cfRule type="containsText" dxfId="292" priority="47" operator="containsText" text="B">
      <formula>NOT(ISERROR(SEARCH("B",AE11)))</formula>
    </cfRule>
    <cfRule type="containsText" dxfId="291" priority="48" operator="containsText" text="A">
      <formula>NOT(ISERROR(SEARCH("A",AE11)))</formula>
    </cfRule>
  </conditionalFormatting>
  <conditionalFormatting sqref="V11">
    <cfRule type="containsText" dxfId="290" priority="40" operator="containsText" text="D">
      <formula>NOT(ISERROR(SEARCH("D",V11)))</formula>
    </cfRule>
    <cfRule type="containsText" dxfId="289" priority="41" operator="containsText" text="S">
      <formula>NOT(ISERROR(SEARCH("S",V11)))</formula>
    </cfRule>
    <cfRule type="containsText" dxfId="288" priority="42" operator="containsText" text="F">
      <formula>NOT(ISERROR(SEARCH("F",V11)))</formula>
    </cfRule>
    <cfRule type="containsText" dxfId="287" priority="43" operator="containsText" text="E">
      <formula>NOT(ISERROR(SEARCH("E",V11)))</formula>
    </cfRule>
    <cfRule type="containsText" dxfId="286" priority="44" operator="containsText" text="B">
      <formula>NOT(ISERROR(SEARCH("B",V11)))</formula>
    </cfRule>
    <cfRule type="containsText" dxfId="285" priority="45" operator="containsText" text="A">
      <formula>NOT(ISERROR(SEARCH("A",V11)))</formula>
    </cfRule>
  </conditionalFormatting>
  <conditionalFormatting sqref="AB12:AC16">
    <cfRule type="containsText" dxfId="284" priority="37" operator="containsText" text="E">
      <formula>NOT(ISERROR(SEARCH("E",AB12)))</formula>
    </cfRule>
    <cfRule type="containsText" dxfId="283" priority="38" operator="containsText" text="B">
      <formula>NOT(ISERROR(SEARCH("B",AB12)))</formula>
    </cfRule>
    <cfRule type="containsText" dxfId="282" priority="39" operator="containsText" text="A">
      <formula>NOT(ISERROR(SEARCH("A",AB12)))</formula>
    </cfRule>
  </conditionalFormatting>
  <conditionalFormatting sqref="AD12:AD16">
    <cfRule type="containsText" dxfId="281" priority="34" operator="containsText" text="E">
      <formula>NOT(ISERROR(SEARCH("E",AD12)))</formula>
    </cfRule>
    <cfRule type="containsText" dxfId="280" priority="35" operator="containsText" text="B">
      <formula>NOT(ISERROR(SEARCH("B",AD12)))</formula>
    </cfRule>
    <cfRule type="containsText" dxfId="279" priority="36" operator="containsText" text="A">
      <formula>NOT(ISERROR(SEARCH("A",AD12)))</formula>
    </cfRule>
  </conditionalFormatting>
  <conditionalFormatting sqref="F13:K16">
    <cfRule type="colorScale" priority="33">
      <colorScale>
        <cfvo type="min"/>
        <cfvo type="percentile" val="50"/>
        <cfvo type="max"/>
        <color rgb="FFF8696B"/>
        <color rgb="FFFFEB84"/>
        <color rgb="FF63BE7B"/>
      </colorScale>
    </cfRule>
  </conditionalFormatting>
  <conditionalFormatting sqref="AE12:AE14">
    <cfRule type="containsText" dxfId="278" priority="30" operator="containsText" text="E">
      <formula>NOT(ISERROR(SEARCH("E",AE12)))</formula>
    </cfRule>
    <cfRule type="containsText" dxfId="277" priority="31" operator="containsText" text="B">
      <formula>NOT(ISERROR(SEARCH("B",AE12)))</formula>
    </cfRule>
    <cfRule type="containsText" dxfId="276" priority="32" operator="containsText" text="A">
      <formula>NOT(ISERROR(SEARCH("A",AE12)))</formula>
    </cfRule>
  </conditionalFormatting>
  <conditionalFormatting sqref="V12:V16">
    <cfRule type="containsText" dxfId="275" priority="24" operator="containsText" text="D">
      <formula>NOT(ISERROR(SEARCH("D",V12)))</formula>
    </cfRule>
    <cfRule type="containsText" dxfId="274" priority="25" operator="containsText" text="S">
      <formula>NOT(ISERROR(SEARCH("S",V12)))</formula>
    </cfRule>
    <cfRule type="containsText" dxfId="273" priority="26" operator="containsText" text="F">
      <formula>NOT(ISERROR(SEARCH("F",V12)))</formula>
    </cfRule>
    <cfRule type="containsText" dxfId="272" priority="27" operator="containsText" text="E">
      <formula>NOT(ISERROR(SEARCH("E",V12)))</formula>
    </cfRule>
    <cfRule type="containsText" dxfId="271" priority="28" operator="containsText" text="B">
      <formula>NOT(ISERROR(SEARCH("B",V12)))</formula>
    </cfRule>
    <cfRule type="containsText" dxfId="270" priority="29" operator="containsText" text="A">
      <formula>NOT(ISERROR(SEARCH("A",V12)))</formula>
    </cfRule>
  </conditionalFormatting>
  <conditionalFormatting sqref="F12:K12">
    <cfRule type="colorScale" priority="23">
      <colorScale>
        <cfvo type="min"/>
        <cfvo type="percentile" val="50"/>
        <cfvo type="max"/>
        <color rgb="FFF8696B"/>
        <color rgb="FFFFEB84"/>
        <color rgb="FF63BE7B"/>
      </colorScale>
    </cfRule>
  </conditionalFormatting>
  <conditionalFormatting sqref="AE15:AE16">
    <cfRule type="containsText" dxfId="269" priority="20" operator="containsText" text="E">
      <formula>NOT(ISERROR(SEARCH("E",AE15)))</formula>
    </cfRule>
    <cfRule type="containsText" dxfId="268" priority="21" operator="containsText" text="B">
      <formula>NOT(ISERROR(SEARCH("B",AE15)))</formula>
    </cfRule>
    <cfRule type="containsText" dxfId="267" priority="22" operator="containsText" text="A">
      <formula>NOT(ISERROR(SEARCH("A",AE15)))</formula>
    </cfRule>
  </conditionalFormatting>
  <conditionalFormatting sqref="AB17:AC20">
    <cfRule type="containsText" dxfId="266" priority="17" operator="containsText" text="E">
      <formula>NOT(ISERROR(SEARCH("E",AB17)))</formula>
    </cfRule>
    <cfRule type="containsText" dxfId="265" priority="18" operator="containsText" text="B">
      <formula>NOT(ISERROR(SEARCH("B",AB17)))</formula>
    </cfRule>
    <cfRule type="containsText" dxfId="264" priority="19" operator="containsText" text="A">
      <formula>NOT(ISERROR(SEARCH("A",AB17)))</formula>
    </cfRule>
  </conditionalFormatting>
  <conditionalFormatting sqref="AD17:AD20">
    <cfRule type="containsText" dxfId="263" priority="14" operator="containsText" text="E">
      <formula>NOT(ISERROR(SEARCH("E",AD17)))</formula>
    </cfRule>
    <cfRule type="containsText" dxfId="262" priority="15" operator="containsText" text="B">
      <formula>NOT(ISERROR(SEARCH("B",AD17)))</formula>
    </cfRule>
    <cfRule type="containsText" dxfId="261" priority="16" operator="containsText" text="A">
      <formula>NOT(ISERROR(SEARCH("A",AD17)))</formula>
    </cfRule>
  </conditionalFormatting>
  <conditionalFormatting sqref="F17:K20">
    <cfRule type="colorScale" priority="13">
      <colorScale>
        <cfvo type="min"/>
        <cfvo type="percentile" val="50"/>
        <cfvo type="max"/>
        <color rgb="FFF8696B"/>
        <color rgb="FFFFEB84"/>
        <color rgb="FF63BE7B"/>
      </colorScale>
    </cfRule>
  </conditionalFormatting>
  <conditionalFormatting sqref="V17:V20">
    <cfRule type="containsText" dxfId="260" priority="7" operator="containsText" text="D">
      <formula>NOT(ISERROR(SEARCH("D",V17)))</formula>
    </cfRule>
    <cfRule type="containsText" dxfId="259" priority="8" operator="containsText" text="S">
      <formula>NOT(ISERROR(SEARCH("S",V17)))</formula>
    </cfRule>
    <cfRule type="containsText" dxfId="258" priority="9" operator="containsText" text="F">
      <formula>NOT(ISERROR(SEARCH("F",V17)))</formula>
    </cfRule>
    <cfRule type="containsText" dxfId="257" priority="10" operator="containsText" text="E">
      <formula>NOT(ISERROR(SEARCH("E",V17)))</formula>
    </cfRule>
    <cfRule type="containsText" dxfId="256" priority="11" operator="containsText" text="B">
      <formula>NOT(ISERROR(SEARCH("B",V17)))</formula>
    </cfRule>
    <cfRule type="containsText" dxfId="255" priority="12" operator="containsText" text="A">
      <formula>NOT(ISERROR(SEARCH("A",V17)))</formula>
    </cfRule>
  </conditionalFormatting>
  <conditionalFormatting sqref="AE17:AE20">
    <cfRule type="containsText" dxfId="254" priority="1" operator="containsText" text="E">
      <formula>NOT(ISERROR(SEARCH("E",AE17)))</formula>
    </cfRule>
    <cfRule type="containsText" dxfId="253" priority="2" operator="containsText" text="B">
      <formula>NOT(ISERROR(SEARCH("B",AE17)))</formula>
    </cfRule>
    <cfRule type="containsText" dxfId="252" priority="3" operator="containsText" text="A">
      <formula>NOT(ISERROR(SEARCH("A",AE17)))</formula>
    </cfRule>
  </conditionalFormatting>
  <dataValidations count="1">
    <dataValidation type="list" allowBlank="1" showInputMessage="1" showErrorMessage="1" sqref="AE2:AE20" xr:uid="{7F07E616-5DB5-304A-B9C6-E0228E1ACBB9}">
      <formula1>"強風,外差し,イン先行,凍結防止"</formula1>
    </dataValidation>
  </dataValidations>
  <pageMargins left="0.7" right="0.7" top="0.75" bottom="0.75" header="0.3" footer="0.3"/>
  <pageSetup paperSize="9" orientation="portrait" horizontalDpi="4294967292" verticalDpi="4294967292"/>
  <ignoredErrors>
    <ignoredError sqref="L2:N3 L4:N8 L9:N10 L11:N11 L12:N16 L18:N21 L17:N17"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I19"/>
  <sheetViews>
    <sheetView workbookViewId="0">
      <pane xSplit="5" ySplit="1" topLeftCell="U2" activePane="bottomRight" state="frozen"/>
      <selection activeCell="E15" sqref="E15"/>
      <selection pane="topRight" activeCell="E15" sqref="E15"/>
      <selection pane="bottomLeft" activeCell="E15" sqref="E15"/>
      <selection pane="bottomRight" activeCell="Y17" sqref="Y17:AE17"/>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6" max="26" width="5.33203125" customWidth="1"/>
    <col min="29" max="29" width="8.83203125" hidden="1" customWidth="1"/>
    <col min="34" max="35" width="150.83203125" customWidth="1"/>
  </cols>
  <sheetData>
    <row r="1" spans="1:35" s="5" customFormat="1">
      <c r="A1" s="1" t="s">
        <v>0</v>
      </c>
      <c r="B1" s="1" t="s">
        <v>18</v>
      </c>
      <c r="C1" s="1" t="s">
        <v>1</v>
      </c>
      <c r="D1" s="1" t="s">
        <v>19</v>
      </c>
      <c r="E1" s="1" t="s">
        <v>2</v>
      </c>
      <c r="F1" s="1" t="s">
        <v>20</v>
      </c>
      <c r="G1" s="1" t="s">
        <v>21</v>
      </c>
      <c r="H1" s="1" t="s">
        <v>22</v>
      </c>
      <c r="I1" s="1" t="s">
        <v>23</v>
      </c>
      <c r="J1" s="1" t="s">
        <v>24</v>
      </c>
      <c r="K1" s="1" t="s">
        <v>25</v>
      </c>
      <c r="L1" s="1" t="s">
        <v>26</v>
      </c>
      <c r="M1" s="1" t="s">
        <v>3</v>
      </c>
      <c r="N1" s="1" t="s">
        <v>27</v>
      </c>
      <c r="O1" s="1" t="s">
        <v>4</v>
      </c>
      <c r="P1" s="1" t="s">
        <v>56</v>
      </c>
      <c r="Q1" s="2" t="s">
        <v>28</v>
      </c>
      <c r="R1" s="2" t="s">
        <v>5</v>
      </c>
      <c r="S1" s="3" t="s">
        <v>6</v>
      </c>
      <c r="T1" s="3" t="s">
        <v>7</v>
      </c>
      <c r="U1" s="3" t="s">
        <v>8</v>
      </c>
      <c r="V1" s="4" t="s">
        <v>118</v>
      </c>
      <c r="W1" s="4" t="s">
        <v>119</v>
      </c>
      <c r="X1" s="4" t="s">
        <v>153</v>
      </c>
      <c r="Y1" s="4" t="s">
        <v>9</v>
      </c>
      <c r="Z1" s="4" t="s">
        <v>104</v>
      </c>
      <c r="AA1" s="4" t="s">
        <v>10</v>
      </c>
      <c r="AB1" s="4" t="s">
        <v>11</v>
      </c>
      <c r="AC1" s="4"/>
      <c r="AD1" s="4" t="s">
        <v>12</v>
      </c>
      <c r="AE1" s="4" t="s">
        <v>13</v>
      </c>
      <c r="AF1" s="4" t="s">
        <v>62</v>
      </c>
      <c r="AG1" s="4" t="s">
        <v>67</v>
      </c>
      <c r="AH1" s="1" t="s">
        <v>29</v>
      </c>
      <c r="AI1" s="22" t="s">
        <v>120</v>
      </c>
    </row>
    <row r="2" spans="1:35" s="5" customFormat="1">
      <c r="A2" s="6">
        <v>43835</v>
      </c>
      <c r="B2" s="25" t="s">
        <v>135</v>
      </c>
      <c r="C2" s="8" t="s">
        <v>164</v>
      </c>
      <c r="D2" s="9">
        <v>5.8356481481481481E-2</v>
      </c>
      <c r="E2" s="32" t="s">
        <v>224</v>
      </c>
      <c r="F2" s="10">
        <v>12.3</v>
      </c>
      <c r="G2" s="10">
        <v>11.3</v>
      </c>
      <c r="H2" s="10">
        <v>11.7</v>
      </c>
      <c r="I2" s="10">
        <v>12</v>
      </c>
      <c r="J2" s="10">
        <v>12</v>
      </c>
      <c r="K2" s="10">
        <v>11.8</v>
      </c>
      <c r="L2" s="10">
        <v>13.1</v>
      </c>
      <c r="M2" s="27">
        <f>SUM(F2:H2)</f>
        <v>35.299999999999997</v>
      </c>
      <c r="N2" s="27">
        <f>I2</f>
        <v>12</v>
      </c>
      <c r="O2" s="27">
        <f>SUM(J2:L2)</f>
        <v>36.9</v>
      </c>
      <c r="P2" s="28">
        <f>SUM(F2:J2)</f>
        <v>59.3</v>
      </c>
      <c r="Q2" s="11" t="s">
        <v>162</v>
      </c>
      <c r="R2" s="11" t="s">
        <v>163</v>
      </c>
      <c r="S2" s="13" t="s">
        <v>225</v>
      </c>
      <c r="T2" s="13" t="s">
        <v>165</v>
      </c>
      <c r="U2" s="13" t="s">
        <v>226</v>
      </c>
      <c r="V2" s="12">
        <v>4.2</v>
      </c>
      <c r="W2" s="12">
        <v>4.7</v>
      </c>
      <c r="X2" s="11" t="s">
        <v>156</v>
      </c>
      <c r="Y2" s="8">
        <v>0.5</v>
      </c>
      <c r="Z2" s="11" t="s">
        <v>430</v>
      </c>
      <c r="AA2" s="11">
        <v>0.9</v>
      </c>
      <c r="AB2" s="11">
        <v>-0.4</v>
      </c>
      <c r="AC2" s="11"/>
      <c r="AD2" s="11" t="s">
        <v>433</v>
      </c>
      <c r="AE2" s="11" t="s">
        <v>434</v>
      </c>
      <c r="AF2" s="11" t="s">
        <v>154</v>
      </c>
      <c r="AG2" s="8" t="s">
        <v>171</v>
      </c>
      <c r="AH2" s="8" t="s">
        <v>223</v>
      </c>
      <c r="AI2" s="31" t="s">
        <v>227</v>
      </c>
    </row>
    <row r="3" spans="1:35" s="5" customFormat="1">
      <c r="A3" s="6">
        <v>44205</v>
      </c>
      <c r="B3" s="25" t="s">
        <v>242</v>
      </c>
      <c r="C3" s="8" t="s">
        <v>164</v>
      </c>
      <c r="D3" s="9">
        <v>5.9791666666666667E-2</v>
      </c>
      <c r="E3" s="32" t="s">
        <v>262</v>
      </c>
      <c r="F3" s="10">
        <v>12.3</v>
      </c>
      <c r="G3" s="10">
        <v>10.9</v>
      </c>
      <c r="H3" s="10">
        <v>11.7</v>
      </c>
      <c r="I3" s="10">
        <v>12.7</v>
      </c>
      <c r="J3" s="10">
        <v>13.2</v>
      </c>
      <c r="K3" s="10">
        <v>13</v>
      </c>
      <c r="L3" s="10">
        <v>12.8</v>
      </c>
      <c r="M3" s="27">
        <f t="shared" ref="M3:M8" si="0">SUM(F3:H3)</f>
        <v>34.900000000000006</v>
      </c>
      <c r="N3" s="27">
        <f t="shared" ref="N3:N8" si="1">I3</f>
        <v>12.7</v>
      </c>
      <c r="O3" s="27">
        <f t="shared" ref="O3:O8" si="2">SUM(J3:L3)</f>
        <v>39</v>
      </c>
      <c r="P3" s="28">
        <f t="shared" ref="P3:P8" si="3">SUM(F3:J3)</f>
        <v>60.800000000000011</v>
      </c>
      <c r="Q3" s="11" t="s">
        <v>263</v>
      </c>
      <c r="R3" s="11" t="s">
        <v>261</v>
      </c>
      <c r="S3" s="13" t="s">
        <v>264</v>
      </c>
      <c r="T3" s="13" t="s">
        <v>265</v>
      </c>
      <c r="U3" s="13" t="s">
        <v>266</v>
      </c>
      <c r="V3" s="12">
        <v>2.1</v>
      </c>
      <c r="W3" s="12">
        <v>2.7</v>
      </c>
      <c r="X3" s="11" t="s">
        <v>314</v>
      </c>
      <c r="Y3" s="8">
        <v>0.3</v>
      </c>
      <c r="Z3" s="11" t="s">
        <v>430</v>
      </c>
      <c r="AA3" s="11">
        <v>0.5</v>
      </c>
      <c r="AB3" s="11">
        <v>-0.2</v>
      </c>
      <c r="AC3" s="11"/>
      <c r="AD3" s="11" t="s">
        <v>434</v>
      </c>
      <c r="AE3" s="11" t="s">
        <v>434</v>
      </c>
      <c r="AF3" s="11" t="s">
        <v>156</v>
      </c>
      <c r="AG3" s="8" t="s">
        <v>171</v>
      </c>
      <c r="AH3" s="8" t="s">
        <v>267</v>
      </c>
      <c r="AI3" s="31" t="s">
        <v>268</v>
      </c>
    </row>
    <row r="4" spans="1:35" s="5" customFormat="1">
      <c r="A4" s="6">
        <v>44205</v>
      </c>
      <c r="B4" s="25" t="s">
        <v>243</v>
      </c>
      <c r="C4" s="8" t="s">
        <v>164</v>
      </c>
      <c r="D4" s="9">
        <v>5.8414351851851849E-2</v>
      </c>
      <c r="E4" s="32" t="s">
        <v>306</v>
      </c>
      <c r="F4" s="10">
        <v>12</v>
      </c>
      <c r="G4" s="10">
        <v>10.6</v>
      </c>
      <c r="H4" s="10">
        <v>11.4</v>
      </c>
      <c r="I4" s="10">
        <v>12.3</v>
      </c>
      <c r="J4" s="10">
        <v>12.6</v>
      </c>
      <c r="K4" s="10">
        <v>12.9</v>
      </c>
      <c r="L4" s="10">
        <v>12.9</v>
      </c>
      <c r="M4" s="27">
        <f t="shared" si="0"/>
        <v>34</v>
      </c>
      <c r="N4" s="27">
        <f t="shared" si="1"/>
        <v>12.3</v>
      </c>
      <c r="O4" s="27">
        <f t="shared" si="2"/>
        <v>38.4</v>
      </c>
      <c r="P4" s="28">
        <f t="shared" si="3"/>
        <v>58.9</v>
      </c>
      <c r="Q4" s="11" t="s">
        <v>263</v>
      </c>
      <c r="R4" s="11" t="s">
        <v>261</v>
      </c>
      <c r="S4" s="13" t="s">
        <v>307</v>
      </c>
      <c r="T4" s="13" t="s">
        <v>308</v>
      </c>
      <c r="U4" s="13" t="s">
        <v>309</v>
      </c>
      <c r="V4" s="12">
        <v>2.1</v>
      </c>
      <c r="W4" s="12">
        <v>2.7</v>
      </c>
      <c r="X4" s="11" t="s">
        <v>314</v>
      </c>
      <c r="Y4" s="8">
        <v>-0.4</v>
      </c>
      <c r="Z4" s="11" t="s">
        <v>430</v>
      </c>
      <c r="AA4" s="11">
        <v>-0.2</v>
      </c>
      <c r="AB4" s="11">
        <v>-0.2</v>
      </c>
      <c r="AC4" s="11"/>
      <c r="AD4" s="11" t="s">
        <v>432</v>
      </c>
      <c r="AE4" s="11" t="s">
        <v>432</v>
      </c>
      <c r="AF4" s="11" t="s">
        <v>154</v>
      </c>
      <c r="AG4" s="8" t="s">
        <v>171</v>
      </c>
      <c r="AH4" s="8" t="s">
        <v>311</v>
      </c>
      <c r="AI4" s="31" t="s">
        <v>310</v>
      </c>
    </row>
    <row r="5" spans="1:35" s="5" customFormat="1">
      <c r="A5" s="6">
        <v>44206</v>
      </c>
      <c r="B5" s="25" t="s">
        <v>244</v>
      </c>
      <c r="C5" s="8" t="s">
        <v>164</v>
      </c>
      <c r="D5" s="9">
        <v>5.9768518518518519E-2</v>
      </c>
      <c r="E5" s="32" t="s">
        <v>321</v>
      </c>
      <c r="F5" s="10">
        <v>12.2</v>
      </c>
      <c r="G5" s="10">
        <v>11</v>
      </c>
      <c r="H5" s="10">
        <v>11.7</v>
      </c>
      <c r="I5" s="10">
        <v>12.6</v>
      </c>
      <c r="J5" s="10">
        <v>13.4</v>
      </c>
      <c r="K5" s="10">
        <v>12.9</v>
      </c>
      <c r="L5" s="10">
        <v>12.6</v>
      </c>
      <c r="M5" s="27">
        <f t="shared" si="0"/>
        <v>34.9</v>
      </c>
      <c r="N5" s="27">
        <f t="shared" si="1"/>
        <v>12.6</v>
      </c>
      <c r="O5" s="27">
        <f t="shared" si="2"/>
        <v>38.9</v>
      </c>
      <c r="P5" s="28">
        <f t="shared" si="3"/>
        <v>60.9</v>
      </c>
      <c r="Q5" s="11" t="s">
        <v>263</v>
      </c>
      <c r="R5" s="11" t="s">
        <v>261</v>
      </c>
      <c r="S5" s="13" t="s">
        <v>322</v>
      </c>
      <c r="T5" s="13" t="s">
        <v>323</v>
      </c>
      <c r="U5" s="13" t="s">
        <v>324</v>
      </c>
      <c r="V5" s="12">
        <v>2</v>
      </c>
      <c r="W5" s="12">
        <v>3.1</v>
      </c>
      <c r="X5" s="11" t="s">
        <v>314</v>
      </c>
      <c r="Y5" s="8">
        <v>0.1</v>
      </c>
      <c r="Z5" s="11" t="s">
        <v>430</v>
      </c>
      <c r="AA5" s="11">
        <v>0.3</v>
      </c>
      <c r="AB5" s="11">
        <v>-0.2</v>
      </c>
      <c r="AC5" s="11"/>
      <c r="AD5" s="11" t="s">
        <v>434</v>
      </c>
      <c r="AE5" s="11" t="s">
        <v>434</v>
      </c>
      <c r="AF5" s="11" t="s">
        <v>156</v>
      </c>
      <c r="AG5" s="8" t="s">
        <v>171</v>
      </c>
      <c r="AH5" s="8" t="s">
        <v>422</v>
      </c>
      <c r="AI5" s="31" t="s">
        <v>423</v>
      </c>
    </row>
    <row r="6" spans="1:35" s="5" customFormat="1">
      <c r="A6" s="6">
        <v>44206</v>
      </c>
      <c r="B6" s="25" t="s">
        <v>245</v>
      </c>
      <c r="C6" s="8" t="s">
        <v>164</v>
      </c>
      <c r="D6" s="9">
        <v>6.1134259259259256E-2</v>
      </c>
      <c r="E6" s="32" t="s">
        <v>336</v>
      </c>
      <c r="F6" s="10">
        <v>12.6</v>
      </c>
      <c r="G6" s="10">
        <v>11.5</v>
      </c>
      <c r="H6" s="10">
        <v>12.6</v>
      </c>
      <c r="I6" s="10">
        <v>13.6</v>
      </c>
      <c r="J6" s="10">
        <v>13.6</v>
      </c>
      <c r="K6" s="10">
        <v>12</v>
      </c>
      <c r="L6" s="10">
        <v>12.3</v>
      </c>
      <c r="M6" s="27">
        <f t="shared" si="0"/>
        <v>36.700000000000003</v>
      </c>
      <c r="N6" s="27">
        <f t="shared" si="1"/>
        <v>13.6</v>
      </c>
      <c r="O6" s="27">
        <f t="shared" si="2"/>
        <v>37.900000000000006</v>
      </c>
      <c r="P6" s="28">
        <f t="shared" si="3"/>
        <v>63.900000000000006</v>
      </c>
      <c r="Q6" s="11" t="s">
        <v>334</v>
      </c>
      <c r="R6" s="11" t="s">
        <v>335</v>
      </c>
      <c r="S6" s="13" t="s">
        <v>337</v>
      </c>
      <c r="T6" s="13" t="s">
        <v>165</v>
      </c>
      <c r="U6" s="13" t="s">
        <v>338</v>
      </c>
      <c r="V6" s="12">
        <v>2</v>
      </c>
      <c r="W6" s="12">
        <v>3.1</v>
      </c>
      <c r="X6" s="11" t="s">
        <v>314</v>
      </c>
      <c r="Y6" s="8">
        <v>1.7</v>
      </c>
      <c r="Z6" s="11">
        <v>-0.3</v>
      </c>
      <c r="AA6" s="11">
        <v>1.6</v>
      </c>
      <c r="AB6" s="11">
        <v>-0.2</v>
      </c>
      <c r="AC6" s="11"/>
      <c r="AD6" s="11" t="s">
        <v>433</v>
      </c>
      <c r="AE6" s="11" t="s">
        <v>432</v>
      </c>
      <c r="AF6" s="11" t="s">
        <v>154</v>
      </c>
      <c r="AG6" s="8" t="s">
        <v>171</v>
      </c>
      <c r="AH6" s="8" t="s">
        <v>418</v>
      </c>
      <c r="AI6" s="31" t="s">
        <v>419</v>
      </c>
    </row>
    <row r="7" spans="1:35" s="5" customFormat="1">
      <c r="A7" s="6">
        <v>44207</v>
      </c>
      <c r="B7" s="25" t="s">
        <v>246</v>
      </c>
      <c r="C7" s="8" t="s">
        <v>164</v>
      </c>
      <c r="D7" s="9">
        <v>5.8344907407407408E-2</v>
      </c>
      <c r="E7" s="32" t="s">
        <v>378</v>
      </c>
      <c r="F7" s="10">
        <v>12.2</v>
      </c>
      <c r="G7" s="10">
        <v>10.7</v>
      </c>
      <c r="H7" s="10">
        <v>10.9</v>
      </c>
      <c r="I7" s="10">
        <v>12.1</v>
      </c>
      <c r="J7" s="10">
        <v>12.7</v>
      </c>
      <c r="K7" s="10">
        <v>13</v>
      </c>
      <c r="L7" s="10">
        <v>12.5</v>
      </c>
      <c r="M7" s="27">
        <f t="shared" si="0"/>
        <v>33.799999999999997</v>
      </c>
      <c r="N7" s="27">
        <f t="shared" si="1"/>
        <v>12.1</v>
      </c>
      <c r="O7" s="27">
        <f t="shared" si="2"/>
        <v>38.200000000000003</v>
      </c>
      <c r="P7" s="28">
        <f t="shared" si="3"/>
        <v>58.599999999999994</v>
      </c>
      <c r="Q7" s="11" t="s">
        <v>263</v>
      </c>
      <c r="R7" s="11" t="s">
        <v>261</v>
      </c>
      <c r="S7" s="13" t="s">
        <v>371</v>
      </c>
      <c r="T7" s="13" t="s">
        <v>225</v>
      </c>
      <c r="U7" s="13" t="s">
        <v>379</v>
      </c>
      <c r="V7" s="12">
        <v>2</v>
      </c>
      <c r="W7" s="12">
        <v>3</v>
      </c>
      <c r="X7" s="11" t="s">
        <v>314</v>
      </c>
      <c r="Y7" s="8">
        <v>-0.3</v>
      </c>
      <c r="Z7" s="11" t="s">
        <v>430</v>
      </c>
      <c r="AA7" s="11">
        <v>-0.1</v>
      </c>
      <c r="AB7" s="11">
        <v>-0.2</v>
      </c>
      <c r="AC7" s="11"/>
      <c r="AD7" s="11" t="s">
        <v>432</v>
      </c>
      <c r="AE7" s="11" t="s">
        <v>431</v>
      </c>
      <c r="AF7" s="11" t="s">
        <v>154</v>
      </c>
      <c r="AG7" s="8" t="s">
        <v>171</v>
      </c>
      <c r="AH7" s="8" t="s">
        <v>396</v>
      </c>
      <c r="AI7" s="31" t="s">
        <v>397</v>
      </c>
    </row>
    <row r="8" spans="1:35" s="5" customFormat="1">
      <c r="A8" s="6">
        <v>44207</v>
      </c>
      <c r="B8" s="25" t="s">
        <v>247</v>
      </c>
      <c r="C8" s="8" t="s">
        <v>164</v>
      </c>
      <c r="D8" s="9">
        <v>5.768518518518518E-2</v>
      </c>
      <c r="E8" s="33" t="s">
        <v>383</v>
      </c>
      <c r="F8" s="10">
        <v>12.2</v>
      </c>
      <c r="G8" s="10">
        <v>10.8</v>
      </c>
      <c r="H8" s="10">
        <v>11.5</v>
      </c>
      <c r="I8" s="10">
        <v>12</v>
      </c>
      <c r="J8" s="10">
        <v>12.5</v>
      </c>
      <c r="K8" s="10">
        <v>12</v>
      </c>
      <c r="L8" s="10">
        <v>12.4</v>
      </c>
      <c r="M8" s="27">
        <f t="shared" si="0"/>
        <v>34.5</v>
      </c>
      <c r="N8" s="27">
        <f t="shared" si="1"/>
        <v>12</v>
      </c>
      <c r="O8" s="27">
        <f t="shared" si="2"/>
        <v>36.9</v>
      </c>
      <c r="P8" s="28">
        <f t="shared" si="3"/>
        <v>59</v>
      </c>
      <c r="Q8" s="11" t="s">
        <v>162</v>
      </c>
      <c r="R8" s="11" t="s">
        <v>382</v>
      </c>
      <c r="S8" s="13" t="s">
        <v>384</v>
      </c>
      <c r="T8" s="13" t="s">
        <v>385</v>
      </c>
      <c r="U8" s="13" t="s">
        <v>360</v>
      </c>
      <c r="V8" s="12">
        <v>2</v>
      </c>
      <c r="W8" s="12">
        <v>3</v>
      </c>
      <c r="X8" s="11" t="s">
        <v>314</v>
      </c>
      <c r="Y8" s="8">
        <v>0.2</v>
      </c>
      <c r="Z8" s="11" t="s">
        <v>430</v>
      </c>
      <c r="AA8" s="11">
        <v>0.4</v>
      </c>
      <c r="AB8" s="11">
        <v>-0.2</v>
      </c>
      <c r="AC8" s="11"/>
      <c r="AD8" s="11" t="s">
        <v>434</v>
      </c>
      <c r="AE8" s="11" t="s">
        <v>434</v>
      </c>
      <c r="AF8" s="11" t="s">
        <v>156</v>
      </c>
      <c r="AG8" s="8" t="s">
        <v>171</v>
      </c>
      <c r="AH8" s="8" t="s">
        <v>388</v>
      </c>
      <c r="AI8" s="31" t="s">
        <v>389</v>
      </c>
    </row>
    <row r="9" spans="1:35" s="5" customFormat="1">
      <c r="A9" s="6">
        <v>44212</v>
      </c>
      <c r="B9" s="25" t="s">
        <v>242</v>
      </c>
      <c r="C9" s="8" t="s">
        <v>164</v>
      </c>
      <c r="D9" s="9">
        <v>5.9131944444444445E-2</v>
      </c>
      <c r="E9" s="33" t="s">
        <v>450</v>
      </c>
      <c r="F9" s="10">
        <v>12.5</v>
      </c>
      <c r="G9" s="10">
        <v>11.1</v>
      </c>
      <c r="H9" s="10">
        <v>11.1</v>
      </c>
      <c r="I9" s="10">
        <v>12.3</v>
      </c>
      <c r="J9" s="10">
        <v>12.9</v>
      </c>
      <c r="K9" s="10">
        <v>12.8</v>
      </c>
      <c r="L9" s="10">
        <v>13.2</v>
      </c>
      <c r="M9" s="27">
        <f t="shared" ref="M9:M15" si="4">SUM(F9:H9)</f>
        <v>34.700000000000003</v>
      </c>
      <c r="N9" s="27">
        <f t="shared" ref="N9:N15" si="5">I9</f>
        <v>12.3</v>
      </c>
      <c r="O9" s="27">
        <f t="shared" ref="O9:O15" si="6">SUM(J9:L9)</f>
        <v>38.900000000000006</v>
      </c>
      <c r="P9" s="28">
        <f t="shared" ref="P9:P15" si="7">SUM(F9:J9)</f>
        <v>59.9</v>
      </c>
      <c r="Q9" s="11" t="s">
        <v>263</v>
      </c>
      <c r="R9" s="11" t="s">
        <v>449</v>
      </c>
      <c r="S9" s="13" t="s">
        <v>451</v>
      </c>
      <c r="T9" s="13" t="s">
        <v>452</v>
      </c>
      <c r="U9" s="13" t="s">
        <v>307</v>
      </c>
      <c r="V9" s="12">
        <v>2.4</v>
      </c>
      <c r="W9" s="12">
        <v>2.8</v>
      </c>
      <c r="X9" s="11" t="s">
        <v>314</v>
      </c>
      <c r="Y9" s="8">
        <v>-0.4</v>
      </c>
      <c r="Z9" s="11" t="s">
        <v>430</v>
      </c>
      <c r="AA9" s="11">
        <v>-0.2</v>
      </c>
      <c r="AB9" s="11">
        <v>-0.2</v>
      </c>
      <c r="AC9" s="11"/>
      <c r="AD9" s="11" t="s">
        <v>432</v>
      </c>
      <c r="AE9" s="11" t="s">
        <v>432</v>
      </c>
      <c r="AF9" s="11" t="s">
        <v>154</v>
      </c>
      <c r="AG9" s="8"/>
      <c r="AH9" s="8" t="s">
        <v>525</v>
      </c>
      <c r="AI9" s="31" t="s">
        <v>526</v>
      </c>
    </row>
    <row r="10" spans="1:35" s="5" customFormat="1">
      <c r="A10" s="6">
        <v>44212</v>
      </c>
      <c r="B10" s="25" t="s">
        <v>439</v>
      </c>
      <c r="C10" s="8" t="s">
        <v>164</v>
      </c>
      <c r="D10" s="9">
        <v>5.8402777777777776E-2</v>
      </c>
      <c r="E10" s="33" t="s">
        <v>455</v>
      </c>
      <c r="F10" s="10">
        <v>12.3</v>
      </c>
      <c r="G10" s="10">
        <v>11.2</v>
      </c>
      <c r="H10" s="10">
        <v>11.7</v>
      </c>
      <c r="I10" s="10">
        <v>12</v>
      </c>
      <c r="J10" s="10">
        <v>12.5</v>
      </c>
      <c r="K10" s="10">
        <v>12.4</v>
      </c>
      <c r="L10" s="10">
        <v>12.5</v>
      </c>
      <c r="M10" s="27">
        <f t="shared" si="4"/>
        <v>35.200000000000003</v>
      </c>
      <c r="N10" s="27">
        <f t="shared" si="5"/>
        <v>12</v>
      </c>
      <c r="O10" s="27">
        <f t="shared" si="6"/>
        <v>37.4</v>
      </c>
      <c r="P10" s="28">
        <f t="shared" si="7"/>
        <v>59.7</v>
      </c>
      <c r="Q10" s="11" t="s">
        <v>162</v>
      </c>
      <c r="R10" s="11" t="s">
        <v>163</v>
      </c>
      <c r="S10" s="13" t="s">
        <v>446</v>
      </c>
      <c r="T10" s="13" t="s">
        <v>447</v>
      </c>
      <c r="U10" s="13" t="s">
        <v>456</v>
      </c>
      <c r="V10" s="12">
        <v>2.4</v>
      </c>
      <c r="W10" s="12">
        <v>2.8</v>
      </c>
      <c r="X10" s="11" t="s">
        <v>314</v>
      </c>
      <c r="Y10" s="8">
        <v>-0.9</v>
      </c>
      <c r="Z10" s="11" t="s">
        <v>430</v>
      </c>
      <c r="AA10" s="11">
        <v>-0.7</v>
      </c>
      <c r="AB10" s="11">
        <v>-0.2</v>
      </c>
      <c r="AC10" s="11"/>
      <c r="AD10" s="11" t="s">
        <v>431</v>
      </c>
      <c r="AE10" s="11" t="s">
        <v>432</v>
      </c>
      <c r="AF10" s="11" t="s">
        <v>444</v>
      </c>
      <c r="AG10" s="8"/>
      <c r="AH10" s="8" t="s">
        <v>501</v>
      </c>
      <c r="AI10" s="31" t="s">
        <v>502</v>
      </c>
    </row>
    <row r="11" spans="1:35" s="5" customFormat="1">
      <c r="A11" s="6">
        <v>44212</v>
      </c>
      <c r="B11" s="25" t="s">
        <v>135</v>
      </c>
      <c r="C11" s="8" t="s">
        <v>164</v>
      </c>
      <c r="D11" s="9">
        <v>5.8344907407407408E-2</v>
      </c>
      <c r="E11" s="33" t="s">
        <v>468</v>
      </c>
      <c r="F11" s="10">
        <v>12.3</v>
      </c>
      <c r="G11" s="10">
        <v>11</v>
      </c>
      <c r="H11" s="10">
        <v>11.3</v>
      </c>
      <c r="I11" s="10">
        <v>12</v>
      </c>
      <c r="J11" s="10">
        <v>12.1</v>
      </c>
      <c r="K11" s="10">
        <v>12.3</v>
      </c>
      <c r="L11" s="10">
        <v>13.1</v>
      </c>
      <c r="M11" s="27">
        <f t="shared" si="4"/>
        <v>34.6</v>
      </c>
      <c r="N11" s="27">
        <f t="shared" si="5"/>
        <v>12</v>
      </c>
      <c r="O11" s="27">
        <f t="shared" si="6"/>
        <v>37.5</v>
      </c>
      <c r="P11" s="28">
        <f t="shared" si="7"/>
        <v>58.7</v>
      </c>
      <c r="Q11" s="11" t="s">
        <v>162</v>
      </c>
      <c r="R11" s="11" t="s">
        <v>163</v>
      </c>
      <c r="S11" s="13" t="s">
        <v>469</v>
      </c>
      <c r="T11" s="13" t="s">
        <v>371</v>
      </c>
      <c r="U11" s="13" t="s">
        <v>470</v>
      </c>
      <c r="V11" s="12">
        <v>2.4</v>
      </c>
      <c r="W11" s="12">
        <v>2.8</v>
      </c>
      <c r="X11" s="11" t="s">
        <v>314</v>
      </c>
      <c r="Y11" s="8">
        <v>0.4</v>
      </c>
      <c r="Z11" s="11" t="s">
        <v>430</v>
      </c>
      <c r="AA11" s="11">
        <v>0.6</v>
      </c>
      <c r="AB11" s="11">
        <v>-0.2</v>
      </c>
      <c r="AC11" s="11"/>
      <c r="AD11" s="11" t="s">
        <v>434</v>
      </c>
      <c r="AE11" s="11" t="s">
        <v>434</v>
      </c>
      <c r="AF11" s="11" t="s">
        <v>154</v>
      </c>
      <c r="AG11" s="8"/>
      <c r="AH11" s="8" t="s">
        <v>517</v>
      </c>
      <c r="AI11" s="31" t="s">
        <v>518</v>
      </c>
    </row>
    <row r="12" spans="1:35" s="5" customFormat="1">
      <c r="A12" s="6">
        <v>44213</v>
      </c>
      <c r="B12" s="34" t="s">
        <v>242</v>
      </c>
      <c r="C12" s="8" t="s">
        <v>164</v>
      </c>
      <c r="D12" s="9">
        <v>5.9768518518518519E-2</v>
      </c>
      <c r="E12" s="33" t="s">
        <v>477</v>
      </c>
      <c r="F12" s="10">
        <v>12.4</v>
      </c>
      <c r="G12" s="10">
        <v>11</v>
      </c>
      <c r="H12" s="10">
        <v>11.5</v>
      </c>
      <c r="I12" s="10">
        <v>12.4</v>
      </c>
      <c r="J12" s="10">
        <v>12.8</v>
      </c>
      <c r="K12" s="10">
        <v>12.9</v>
      </c>
      <c r="L12" s="10">
        <v>13.4</v>
      </c>
      <c r="M12" s="27">
        <f t="shared" si="4"/>
        <v>34.9</v>
      </c>
      <c r="N12" s="27">
        <f t="shared" si="5"/>
        <v>12.4</v>
      </c>
      <c r="O12" s="27">
        <f t="shared" si="6"/>
        <v>39.1</v>
      </c>
      <c r="P12" s="28">
        <f t="shared" si="7"/>
        <v>60.099999999999994</v>
      </c>
      <c r="Q12" s="11" t="s">
        <v>263</v>
      </c>
      <c r="R12" s="11" t="s">
        <v>261</v>
      </c>
      <c r="S12" s="13" t="s">
        <v>478</v>
      </c>
      <c r="T12" s="13" t="s">
        <v>479</v>
      </c>
      <c r="U12" s="13" t="s">
        <v>480</v>
      </c>
      <c r="V12" s="12">
        <v>2.4</v>
      </c>
      <c r="W12" s="12">
        <v>2.9</v>
      </c>
      <c r="X12" s="11" t="s">
        <v>314</v>
      </c>
      <c r="Y12" s="8">
        <v>0.1</v>
      </c>
      <c r="Z12" s="11" t="s">
        <v>430</v>
      </c>
      <c r="AA12" s="11">
        <v>0.3</v>
      </c>
      <c r="AB12" s="11">
        <v>-0.2</v>
      </c>
      <c r="AC12" s="11"/>
      <c r="AD12" s="11" t="s">
        <v>434</v>
      </c>
      <c r="AE12" s="11" t="s">
        <v>434</v>
      </c>
      <c r="AF12" s="11" t="s">
        <v>156</v>
      </c>
      <c r="AG12" s="8"/>
      <c r="AH12" s="8" t="s">
        <v>535</v>
      </c>
      <c r="AI12" s="31" t="s">
        <v>536</v>
      </c>
    </row>
    <row r="13" spans="1:35" s="5" customFormat="1">
      <c r="A13" s="6">
        <v>44213</v>
      </c>
      <c r="B13" s="25" t="s">
        <v>243</v>
      </c>
      <c r="C13" s="8" t="s">
        <v>164</v>
      </c>
      <c r="D13" s="9">
        <v>5.9062499999999997E-2</v>
      </c>
      <c r="E13" s="33" t="s">
        <v>487</v>
      </c>
      <c r="F13" s="10">
        <v>12.4</v>
      </c>
      <c r="G13" s="10">
        <v>10.9</v>
      </c>
      <c r="H13" s="10">
        <v>11.5</v>
      </c>
      <c r="I13" s="10">
        <v>12.4</v>
      </c>
      <c r="J13" s="10">
        <v>12.7</v>
      </c>
      <c r="K13" s="10">
        <v>12.3</v>
      </c>
      <c r="L13" s="10">
        <v>13.1</v>
      </c>
      <c r="M13" s="27">
        <f t="shared" si="4"/>
        <v>34.799999999999997</v>
      </c>
      <c r="N13" s="27">
        <f t="shared" si="5"/>
        <v>12.4</v>
      </c>
      <c r="O13" s="27">
        <f t="shared" si="6"/>
        <v>38.1</v>
      </c>
      <c r="P13" s="28">
        <f t="shared" si="7"/>
        <v>59.899999999999991</v>
      </c>
      <c r="Q13" s="11" t="s">
        <v>263</v>
      </c>
      <c r="R13" s="11" t="s">
        <v>261</v>
      </c>
      <c r="S13" s="13" t="s">
        <v>165</v>
      </c>
      <c r="T13" s="13" t="s">
        <v>265</v>
      </c>
      <c r="U13" s="13" t="s">
        <v>488</v>
      </c>
      <c r="V13" s="12">
        <v>2.4</v>
      </c>
      <c r="W13" s="12">
        <v>2.9</v>
      </c>
      <c r="X13" s="11" t="s">
        <v>314</v>
      </c>
      <c r="Y13" s="8">
        <v>0.2</v>
      </c>
      <c r="Z13" s="11" t="s">
        <v>430</v>
      </c>
      <c r="AA13" s="11">
        <v>0.4</v>
      </c>
      <c r="AB13" s="11">
        <v>-0.2</v>
      </c>
      <c r="AC13" s="11"/>
      <c r="AD13" s="11" t="s">
        <v>434</v>
      </c>
      <c r="AE13" s="11" t="s">
        <v>434</v>
      </c>
      <c r="AF13" s="11" t="s">
        <v>156</v>
      </c>
      <c r="AG13" s="8"/>
      <c r="AH13" s="8" t="s">
        <v>521</v>
      </c>
      <c r="AI13" s="31" t="s">
        <v>522</v>
      </c>
    </row>
    <row r="14" spans="1:35" s="5" customFormat="1">
      <c r="A14" s="6">
        <v>44219</v>
      </c>
      <c r="B14" s="25" t="s">
        <v>246</v>
      </c>
      <c r="C14" s="8" t="s">
        <v>572</v>
      </c>
      <c r="D14" s="9">
        <v>5.7708333333333334E-2</v>
      </c>
      <c r="E14" s="33" t="s">
        <v>571</v>
      </c>
      <c r="F14" s="10">
        <v>12.2</v>
      </c>
      <c r="G14" s="10">
        <v>10.8</v>
      </c>
      <c r="H14" s="10">
        <v>11.2</v>
      </c>
      <c r="I14" s="10">
        <v>11.9</v>
      </c>
      <c r="J14" s="10">
        <v>12.5</v>
      </c>
      <c r="K14" s="10">
        <v>12.2</v>
      </c>
      <c r="L14" s="10">
        <v>12.8</v>
      </c>
      <c r="M14" s="27">
        <f t="shared" si="4"/>
        <v>34.200000000000003</v>
      </c>
      <c r="N14" s="27">
        <f t="shared" si="5"/>
        <v>11.9</v>
      </c>
      <c r="O14" s="27">
        <f t="shared" si="6"/>
        <v>37.5</v>
      </c>
      <c r="P14" s="28">
        <f t="shared" si="7"/>
        <v>58.6</v>
      </c>
      <c r="Q14" s="11" t="s">
        <v>263</v>
      </c>
      <c r="R14" s="11" t="s">
        <v>163</v>
      </c>
      <c r="S14" s="13" t="s">
        <v>573</v>
      </c>
      <c r="T14" s="13" t="s">
        <v>307</v>
      </c>
      <c r="U14" s="13" t="s">
        <v>265</v>
      </c>
      <c r="V14" s="12">
        <v>2.1</v>
      </c>
      <c r="W14" s="12">
        <v>2.2999999999999998</v>
      </c>
      <c r="X14" s="11" t="s">
        <v>444</v>
      </c>
      <c r="Y14" s="8">
        <v>-0.8</v>
      </c>
      <c r="Z14" s="11" t="s">
        <v>430</v>
      </c>
      <c r="AA14" s="11">
        <v>0.4</v>
      </c>
      <c r="AB14" s="11">
        <v>-1.2</v>
      </c>
      <c r="AC14" s="11"/>
      <c r="AD14" s="11" t="s">
        <v>434</v>
      </c>
      <c r="AE14" s="11" t="s">
        <v>434</v>
      </c>
      <c r="AF14" s="11" t="s">
        <v>156</v>
      </c>
      <c r="AG14" s="8"/>
      <c r="AH14" s="8" t="s">
        <v>618</v>
      </c>
      <c r="AI14" s="31" t="s">
        <v>619</v>
      </c>
    </row>
    <row r="15" spans="1:35" s="5" customFormat="1">
      <c r="A15" s="6">
        <v>44220</v>
      </c>
      <c r="B15" s="25" t="s">
        <v>242</v>
      </c>
      <c r="C15" s="8" t="s">
        <v>582</v>
      </c>
      <c r="D15" s="9">
        <v>5.8414351851851849E-2</v>
      </c>
      <c r="E15" s="33" t="s">
        <v>583</v>
      </c>
      <c r="F15" s="10">
        <v>12.3</v>
      </c>
      <c r="G15" s="10">
        <v>10.8</v>
      </c>
      <c r="H15" s="10">
        <v>11.4</v>
      </c>
      <c r="I15" s="10">
        <v>12.5</v>
      </c>
      <c r="J15" s="10">
        <v>12.6</v>
      </c>
      <c r="K15" s="10">
        <v>12.2</v>
      </c>
      <c r="L15" s="10">
        <v>12.9</v>
      </c>
      <c r="M15" s="27">
        <f t="shared" si="4"/>
        <v>34.5</v>
      </c>
      <c r="N15" s="27">
        <f t="shared" si="5"/>
        <v>12.5</v>
      </c>
      <c r="O15" s="27">
        <f t="shared" si="6"/>
        <v>37.699999999999996</v>
      </c>
      <c r="P15" s="28">
        <f t="shared" si="7"/>
        <v>59.6</v>
      </c>
      <c r="Q15" s="11" t="s">
        <v>263</v>
      </c>
      <c r="R15" s="11" t="s">
        <v>163</v>
      </c>
      <c r="S15" s="13" t="s">
        <v>584</v>
      </c>
      <c r="T15" s="13" t="s">
        <v>370</v>
      </c>
      <c r="U15" s="13" t="s">
        <v>338</v>
      </c>
      <c r="V15" s="12">
        <v>14.4</v>
      </c>
      <c r="W15" s="12">
        <v>15</v>
      </c>
      <c r="X15" s="11" t="s">
        <v>122</v>
      </c>
      <c r="Y15" s="8">
        <v>-1.6</v>
      </c>
      <c r="Z15" s="11" t="s">
        <v>430</v>
      </c>
      <c r="AA15" s="11">
        <v>0.6</v>
      </c>
      <c r="AB15" s="11">
        <v>-2.2000000000000002</v>
      </c>
      <c r="AC15" s="11"/>
      <c r="AD15" s="11" t="s">
        <v>434</v>
      </c>
      <c r="AE15" s="11" t="s">
        <v>432</v>
      </c>
      <c r="AF15" s="11" t="s">
        <v>154</v>
      </c>
      <c r="AG15" s="8" t="s">
        <v>329</v>
      </c>
      <c r="AH15" s="8" t="s">
        <v>634</v>
      </c>
      <c r="AI15" s="31" t="s">
        <v>635</v>
      </c>
    </row>
    <row r="16" spans="1:35" s="5" customFormat="1">
      <c r="A16" s="6">
        <v>44226</v>
      </c>
      <c r="B16" s="25" t="s">
        <v>242</v>
      </c>
      <c r="C16" s="8" t="s">
        <v>572</v>
      </c>
      <c r="D16" s="9">
        <v>5.8391203703703702E-2</v>
      </c>
      <c r="E16" s="33" t="s">
        <v>646</v>
      </c>
      <c r="F16" s="10">
        <v>12.3</v>
      </c>
      <c r="G16" s="10">
        <v>10.8</v>
      </c>
      <c r="H16" s="10">
        <v>11.2</v>
      </c>
      <c r="I16" s="10">
        <v>12.4</v>
      </c>
      <c r="J16" s="10">
        <v>13</v>
      </c>
      <c r="K16" s="10">
        <v>12.3</v>
      </c>
      <c r="L16" s="10">
        <v>12.5</v>
      </c>
      <c r="M16" s="27">
        <f t="shared" ref="M16:M19" si="8">SUM(F16:H16)</f>
        <v>34.299999999999997</v>
      </c>
      <c r="N16" s="27">
        <f t="shared" ref="N16:N19" si="9">I16</f>
        <v>12.4</v>
      </c>
      <c r="O16" s="27">
        <f t="shared" ref="O16:O19" si="10">SUM(J16:L16)</f>
        <v>37.799999999999997</v>
      </c>
      <c r="P16" s="28">
        <f t="shared" ref="P16:P19" si="11">SUM(F16:J16)</f>
        <v>59.699999999999996</v>
      </c>
      <c r="Q16" s="11" t="s">
        <v>263</v>
      </c>
      <c r="R16" s="11" t="s">
        <v>163</v>
      </c>
      <c r="S16" s="13" t="s">
        <v>323</v>
      </c>
      <c r="T16" s="13" t="s">
        <v>647</v>
      </c>
      <c r="U16" s="13" t="s">
        <v>648</v>
      </c>
      <c r="V16" s="12">
        <v>11</v>
      </c>
      <c r="W16" s="12">
        <v>12.3</v>
      </c>
      <c r="X16" s="11" t="s">
        <v>444</v>
      </c>
      <c r="Y16" s="8">
        <v>-1.8</v>
      </c>
      <c r="Z16" s="11" t="s">
        <v>430</v>
      </c>
      <c r="AA16" s="11">
        <v>-0.9</v>
      </c>
      <c r="AB16" s="11">
        <v>-0.9</v>
      </c>
      <c r="AC16" s="11" t="s">
        <v>437</v>
      </c>
      <c r="AD16" s="11" t="s">
        <v>438</v>
      </c>
      <c r="AE16" s="11" t="s">
        <v>432</v>
      </c>
      <c r="AF16" s="11" t="s">
        <v>444</v>
      </c>
      <c r="AG16" s="8" t="s">
        <v>171</v>
      </c>
      <c r="AH16" s="8" t="s">
        <v>706</v>
      </c>
      <c r="AI16" s="31" t="s">
        <v>707</v>
      </c>
    </row>
    <row r="17" spans="1:35" s="5" customFormat="1">
      <c r="A17" s="6">
        <v>44226</v>
      </c>
      <c r="B17" s="25" t="s">
        <v>243</v>
      </c>
      <c r="C17" s="8" t="s">
        <v>664</v>
      </c>
      <c r="D17" s="9">
        <v>5.8414351851851849E-2</v>
      </c>
      <c r="E17" s="33" t="s">
        <v>665</v>
      </c>
      <c r="F17" s="10">
        <v>12.7</v>
      </c>
      <c r="G17" s="10">
        <v>10.9</v>
      </c>
      <c r="H17" s="10">
        <v>11.8</v>
      </c>
      <c r="I17" s="10">
        <v>12.4</v>
      </c>
      <c r="J17" s="10">
        <v>12.8</v>
      </c>
      <c r="K17" s="10">
        <v>11.7</v>
      </c>
      <c r="L17" s="10">
        <v>12.4</v>
      </c>
      <c r="M17" s="27">
        <f t="shared" si="8"/>
        <v>35.400000000000006</v>
      </c>
      <c r="N17" s="27">
        <f t="shared" si="9"/>
        <v>12.4</v>
      </c>
      <c r="O17" s="27">
        <f t="shared" si="10"/>
        <v>36.9</v>
      </c>
      <c r="P17" s="28">
        <f t="shared" si="11"/>
        <v>60.600000000000009</v>
      </c>
      <c r="Q17" s="11" t="s">
        <v>334</v>
      </c>
      <c r="R17" s="11" t="s">
        <v>163</v>
      </c>
      <c r="S17" s="13" t="s">
        <v>308</v>
      </c>
      <c r="T17" s="13" t="s">
        <v>265</v>
      </c>
      <c r="U17" s="13" t="s">
        <v>666</v>
      </c>
      <c r="V17" s="12">
        <v>11</v>
      </c>
      <c r="W17" s="12">
        <v>12.3</v>
      </c>
      <c r="X17" s="11" t="s">
        <v>444</v>
      </c>
      <c r="Y17" s="8">
        <v>-0.4</v>
      </c>
      <c r="Z17" s="11" t="s">
        <v>430</v>
      </c>
      <c r="AA17" s="11">
        <v>0.3</v>
      </c>
      <c r="AB17" s="11">
        <v>-0.7</v>
      </c>
      <c r="AC17" s="11"/>
      <c r="AD17" s="11" t="s">
        <v>434</v>
      </c>
      <c r="AE17" s="11" t="s">
        <v>432</v>
      </c>
      <c r="AF17" s="11" t="s">
        <v>154</v>
      </c>
      <c r="AG17" s="8" t="s">
        <v>171</v>
      </c>
      <c r="AH17" s="8" t="s">
        <v>704</v>
      </c>
      <c r="AI17" s="31" t="s">
        <v>705</v>
      </c>
    </row>
    <row r="18" spans="1:35" s="5" customFormat="1">
      <c r="A18" s="6">
        <v>44227</v>
      </c>
      <c r="B18" s="25" t="s">
        <v>439</v>
      </c>
      <c r="C18" s="8" t="s">
        <v>673</v>
      </c>
      <c r="D18" s="9">
        <v>5.9050925925925923E-2</v>
      </c>
      <c r="E18" s="33" t="s">
        <v>672</v>
      </c>
      <c r="F18" s="10">
        <v>12.4</v>
      </c>
      <c r="G18" s="10">
        <v>11.2</v>
      </c>
      <c r="H18" s="10">
        <v>11.8</v>
      </c>
      <c r="I18" s="10">
        <v>12.4</v>
      </c>
      <c r="J18" s="10">
        <v>12.7</v>
      </c>
      <c r="K18" s="10">
        <v>11.9</v>
      </c>
      <c r="L18" s="10">
        <v>12.8</v>
      </c>
      <c r="M18" s="27">
        <f t="shared" si="8"/>
        <v>35.400000000000006</v>
      </c>
      <c r="N18" s="27">
        <f t="shared" si="9"/>
        <v>12.4</v>
      </c>
      <c r="O18" s="27">
        <f t="shared" si="10"/>
        <v>37.400000000000006</v>
      </c>
      <c r="P18" s="28">
        <f t="shared" si="11"/>
        <v>60.5</v>
      </c>
      <c r="Q18" s="11" t="s">
        <v>162</v>
      </c>
      <c r="R18" s="11" t="s">
        <v>163</v>
      </c>
      <c r="S18" s="13" t="s">
        <v>456</v>
      </c>
      <c r="T18" s="13" t="s">
        <v>385</v>
      </c>
      <c r="U18" s="13" t="s">
        <v>323</v>
      </c>
      <c r="V18" s="12">
        <v>7.3</v>
      </c>
      <c r="W18" s="12">
        <v>9.6999999999999993</v>
      </c>
      <c r="X18" s="11" t="s">
        <v>154</v>
      </c>
      <c r="Y18" s="8">
        <v>-0.3</v>
      </c>
      <c r="Z18" s="11" t="s">
        <v>430</v>
      </c>
      <c r="AA18" s="11">
        <v>0.2</v>
      </c>
      <c r="AB18" s="11">
        <v>-0.5</v>
      </c>
      <c r="AC18" s="11"/>
      <c r="AD18" s="11" t="s">
        <v>432</v>
      </c>
      <c r="AE18" s="11" t="s">
        <v>432</v>
      </c>
      <c r="AF18" s="11" t="s">
        <v>154</v>
      </c>
      <c r="AG18" s="8" t="s">
        <v>171</v>
      </c>
      <c r="AH18" s="8" t="s">
        <v>719</v>
      </c>
      <c r="AI18" s="31" t="s">
        <v>720</v>
      </c>
    </row>
    <row r="19" spans="1:35" s="5" customFormat="1">
      <c r="A19" s="6">
        <v>44227</v>
      </c>
      <c r="B19" s="34" t="s">
        <v>246</v>
      </c>
      <c r="C19" s="8" t="s">
        <v>664</v>
      </c>
      <c r="D19" s="9">
        <v>5.8356481481481481E-2</v>
      </c>
      <c r="E19" s="33" t="s">
        <v>687</v>
      </c>
      <c r="F19" s="10">
        <v>12.2</v>
      </c>
      <c r="G19" s="10">
        <v>11.1</v>
      </c>
      <c r="H19" s="10">
        <v>11.5</v>
      </c>
      <c r="I19" s="10">
        <v>12.2</v>
      </c>
      <c r="J19" s="10">
        <v>12.5</v>
      </c>
      <c r="K19" s="10">
        <v>11.9</v>
      </c>
      <c r="L19" s="10">
        <v>12.8</v>
      </c>
      <c r="M19" s="27">
        <f t="shared" si="8"/>
        <v>34.799999999999997</v>
      </c>
      <c r="N19" s="27">
        <f t="shared" si="9"/>
        <v>12.2</v>
      </c>
      <c r="O19" s="27">
        <f t="shared" si="10"/>
        <v>37.200000000000003</v>
      </c>
      <c r="P19" s="28">
        <f t="shared" si="11"/>
        <v>59.5</v>
      </c>
      <c r="Q19" s="11" t="s">
        <v>162</v>
      </c>
      <c r="R19" s="11" t="s">
        <v>163</v>
      </c>
      <c r="S19" s="13" t="s">
        <v>688</v>
      </c>
      <c r="T19" s="13" t="s">
        <v>307</v>
      </c>
      <c r="U19" s="13" t="s">
        <v>689</v>
      </c>
      <c r="V19" s="12">
        <v>7.3</v>
      </c>
      <c r="W19" s="12">
        <v>9.6999999999999993</v>
      </c>
      <c r="X19" s="11" t="s">
        <v>154</v>
      </c>
      <c r="Y19" s="8">
        <v>-0.2</v>
      </c>
      <c r="Z19" s="11" t="s">
        <v>430</v>
      </c>
      <c r="AA19" s="11">
        <v>0.3</v>
      </c>
      <c r="AB19" s="11">
        <v>-0.5</v>
      </c>
      <c r="AC19" s="11"/>
      <c r="AD19" s="11" t="s">
        <v>434</v>
      </c>
      <c r="AE19" s="11" t="s">
        <v>432</v>
      </c>
      <c r="AF19" s="11" t="s">
        <v>156</v>
      </c>
      <c r="AG19" s="8" t="s">
        <v>171</v>
      </c>
      <c r="AH19" s="8" t="s">
        <v>721</v>
      </c>
      <c r="AI19" s="31" t="s">
        <v>722</v>
      </c>
    </row>
  </sheetData>
  <autoFilter ref="A1:AH15" xr:uid="{00000000-0009-0000-0000-000007000000}"/>
  <phoneticPr fontId="3"/>
  <conditionalFormatting sqref="AD2:AE2">
    <cfRule type="containsText" dxfId="251" priority="232" operator="containsText" text="E">
      <formula>NOT(ISERROR(SEARCH("E",AD2)))</formula>
    </cfRule>
    <cfRule type="containsText" dxfId="250" priority="233" operator="containsText" text="B">
      <formula>NOT(ISERROR(SEARCH("B",AD2)))</formula>
    </cfRule>
    <cfRule type="containsText" dxfId="249" priority="234" operator="containsText" text="A">
      <formula>NOT(ISERROR(SEARCH("A",AD2)))</formula>
    </cfRule>
  </conditionalFormatting>
  <conditionalFormatting sqref="AF2">
    <cfRule type="containsText" dxfId="248" priority="229" operator="containsText" text="E">
      <formula>NOT(ISERROR(SEARCH("E",AF2)))</formula>
    </cfRule>
    <cfRule type="containsText" dxfId="247" priority="230" operator="containsText" text="B">
      <formula>NOT(ISERROR(SEARCH("B",AF2)))</formula>
    </cfRule>
    <cfRule type="containsText" dxfId="246" priority="231" operator="containsText" text="A">
      <formula>NOT(ISERROR(SEARCH("A",AF2)))</formula>
    </cfRule>
  </conditionalFormatting>
  <conditionalFormatting sqref="X2">
    <cfRule type="containsText" dxfId="245" priority="104" operator="containsText" text="D">
      <formula>NOT(ISERROR(SEARCH("D",X2)))</formula>
    </cfRule>
    <cfRule type="containsText" dxfId="244" priority="105" operator="containsText" text="S">
      <formula>NOT(ISERROR(SEARCH("S",X2)))</formula>
    </cfRule>
    <cfRule type="containsText" dxfId="243" priority="106" operator="containsText" text="F">
      <formula>NOT(ISERROR(SEARCH("F",X2)))</formula>
    </cfRule>
    <cfRule type="containsText" dxfId="242" priority="107" operator="containsText" text="E">
      <formula>NOT(ISERROR(SEARCH("E",X2)))</formula>
    </cfRule>
    <cfRule type="containsText" dxfId="241" priority="108" operator="containsText" text="B">
      <formula>NOT(ISERROR(SEARCH("B",X2)))</formula>
    </cfRule>
    <cfRule type="containsText" dxfId="240" priority="109" operator="containsText" text="A">
      <formula>NOT(ISERROR(SEARCH("A",X2)))</formula>
    </cfRule>
  </conditionalFormatting>
  <conditionalFormatting sqref="F2:L2">
    <cfRule type="colorScale" priority="97">
      <colorScale>
        <cfvo type="min"/>
        <cfvo type="percentile" val="50"/>
        <cfvo type="max"/>
        <color rgb="FFF8696B"/>
        <color rgb="FFFFEB84"/>
        <color rgb="FF63BE7B"/>
      </colorScale>
    </cfRule>
  </conditionalFormatting>
  <conditionalFormatting sqref="AG2">
    <cfRule type="containsText" dxfId="239" priority="94" operator="containsText" text="E">
      <formula>NOT(ISERROR(SEARCH("E",AG2)))</formula>
    </cfRule>
    <cfRule type="containsText" dxfId="238" priority="95" operator="containsText" text="B">
      <formula>NOT(ISERROR(SEARCH("B",AG2)))</formula>
    </cfRule>
    <cfRule type="containsText" dxfId="237" priority="96" operator="containsText" text="A">
      <formula>NOT(ISERROR(SEARCH("A",AG2)))</formula>
    </cfRule>
  </conditionalFormatting>
  <conditionalFormatting sqref="AD3:AE8">
    <cfRule type="containsText" dxfId="236" priority="91" operator="containsText" text="E">
      <formula>NOT(ISERROR(SEARCH("E",AD3)))</formula>
    </cfRule>
    <cfRule type="containsText" dxfId="235" priority="92" operator="containsText" text="B">
      <formula>NOT(ISERROR(SEARCH("B",AD3)))</formula>
    </cfRule>
    <cfRule type="containsText" dxfId="234" priority="93" operator="containsText" text="A">
      <formula>NOT(ISERROR(SEARCH("A",AD3)))</formula>
    </cfRule>
  </conditionalFormatting>
  <conditionalFormatting sqref="AF3:AF8">
    <cfRule type="containsText" dxfId="233" priority="88" operator="containsText" text="E">
      <formula>NOT(ISERROR(SEARCH("E",AF3)))</formula>
    </cfRule>
    <cfRule type="containsText" dxfId="232" priority="89" operator="containsText" text="B">
      <formula>NOT(ISERROR(SEARCH("B",AF3)))</formula>
    </cfRule>
    <cfRule type="containsText" dxfId="231" priority="90" operator="containsText" text="A">
      <formula>NOT(ISERROR(SEARCH("A",AF3)))</formula>
    </cfRule>
  </conditionalFormatting>
  <conditionalFormatting sqref="F3:L8">
    <cfRule type="colorScale" priority="81">
      <colorScale>
        <cfvo type="min"/>
        <cfvo type="percentile" val="50"/>
        <cfvo type="max"/>
        <color rgb="FFF8696B"/>
        <color rgb="FFFFEB84"/>
        <color rgb="FF63BE7B"/>
      </colorScale>
    </cfRule>
  </conditionalFormatting>
  <conditionalFormatting sqref="AG3:AG8">
    <cfRule type="containsText" dxfId="230" priority="69" operator="containsText" text="E">
      <formula>NOT(ISERROR(SEARCH("E",AG3)))</formula>
    </cfRule>
    <cfRule type="containsText" dxfId="229" priority="70" operator="containsText" text="B">
      <formula>NOT(ISERROR(SEARCH("B",AG3)))</formula>
    </cfRule>
    <cfRule type="containsText" dxfId="228" priority="71" operator="containsText" text="A">
      <formula>NOT(ISERROR(SEARCH("A",AG3)))</formula>
    </cfRule>
  </conditionalFormatting>
  <conditionalFormatting sqref="X3:X8">
    <cfRule type="containsText" dxfId="227" priority="63" operator="containsText" text="D">
      <formula>NOT(ISERROR(SEARCH("D",X3)))</formula>
    </cfRule>
    <cfRule type="containsText" dxfId="226" priority="64" operator="containsText" text="S">
      <formula>NOT(ISERROR(SEARCH("S",X3)))</formula>
    </cfRule>
    <cfRule type="containsText" dxfId="225" priority="65" operator="containsText" text="F">
      <formula>NOT(ISERROR(SEARCH("F",X3)))</formula>
    </cfRule>
    <cfRule type="containsText" dxfId="224" priority="66" operator="containsText" text="E">
      <formula>NOT(ISERROR(SEARCH("E",X3)))</formula>
    </cfRule>
    <cfRule type="containsText" dxfId="223" priority="67" operator="containsText" text="B">
      <formula>NOT(ISERROR(SEARCH("B",X3)))</formula>
    </cfRule>
    <cfRule type="containsText" dxfId="222" priority="68" operator="containsText" text="A">
      <formula>NOT(ISERROR(SEARCH("A",X3)))</formula>
    </cfRule>
  </conditionalFormatting>
  <conditionalFormatting sqref="AD9:AE13">
    <cfRule type="containsText" dxfId="221" priority="60" operator="containsText" text="E">
      <formula>NOT(ISERROR(SEARCH("E",AD9)))</formula>
    </cfRule>
    <cfRule type="containsText" dxfId="220" priority="61" operator="containsText" text="B">
      <formula>NOT(ISERROR(SEARCH("B",AD9)))</formula>
    </cfRule>
    <cfRule type="containsText" dxfId="219" priority="62" operator="containsText" text="A">
      <formula>NOT(ISERROR(SEARCH("A",AD9)))</formula>
    </cfRule>
  </conditionalFormatting>
  <conditionalFormatting sqref="AF9:AF13">
    <cfRule type="containsText" dxfId="218" priority="57" operator="containsText" text="E">
      <formula>NOT(ISERROR(SEARCH("E",AF9)))</formula>
    </cfRule>
    <cfRule type="containsText" dxfId="217" priority="58" operator="containsText" text="B">
      <formula>NOT(ISERROR(SEARCH("B",AF9)))</formula>
    </cfRule>
    <cfRule type="containsText" dxfId="216" priority="59" operator="containsText" text="A">
      <formula>NOT(ISERROR(SEARCH("A",AF9)))</formula>
    </cfRule>
  </conditionalFormatting>
  <conditionalFormatting sqref="F9:L9 F11:L13">
    <cfRule type="colorScale" priority="56">
      <colorScale>
        <cfvo type="min"/>
        <cfvo type="percentile" val="50"/>
        <cfvo type="max"/>
        <color rgb="FFF8696B"/>
        <color rgb="FFFFEB84"/>
        <color rgb="FF63BE7B"/>
      </colorScale>
    </cfRule>
  </conditionalFormatting>
  <conditionalFormatting sqref="AG9:AG13">
    <cfRule type="containsText" dxfId="215" priority="53" operator="containsText" text="E">
      <formula>NOT(ISERROR(SEARCH("E",AG9)))</formula>
    </cfRule>
    <cfRule type="containsText" dxfId="214" priority="54" operator="containsText" text="B">
      <formula>NOT(ISERROR(SEARCH("B",AG9)))</formula>
    </cfRule>
    <cfRule type="containsText" dxfId="213" priority="55" operator="containsText" text="A">
      <formula>NOT(ISERROR(SEARCH("A",AG9)))</formula>
    </cfRule>
  </conditionalFormatting>
  <conditionalFormatting sqref="X9:X13">
    <cfRule type="containsText" dxfId="212" priority="41" operator="containsText" text="D">
      <formula>NOT(ISERROR(SEARCH("D",X9)))</formula>
    </cfRule>
    <cfRule type="containsText" dxfId="211" priority="42" operator="containsText" text="S">
      <formula>NOT(ISERROR(SEARCH("S",X9)))</formula>
    </cfRule>
    <cfRule type="containsText" dxfId="210" priority="43" operator="containsText" text="F">
      <formula>NOT(ISERROR(SEARCH("F",X9)))</formula>
    </cfRule>
    <cfRule type="containsText" dxfId="209" priority="44" operator="containsText" text="E">
      <formula>NOT(ISERROR(SEARCH("E",X9)))</formula>
    </cfRule>
    <cfRule type="containsText" dxfId="208" priority="45" operator="containsText" text="B">
      <formula>NOT(ISERROR(SEARCH("B",X9)))</formula>
    </cfRule>
    <cfRule type="containsText" dxfId="207" priority="46" operator="containsText" text="A">
      <formula>NOT(ISERROR(SEARCH("A",X9)))</formula>
    </cfRule>
  </conditionalFormatting>
  <conditionalFormatting sqref="F10:L10">
    <cfRule type="colorScale" priority="39">
      <colorScale>
        <cfvo type="min"/>
        <cfvo type="percentile" val="50"/>
        <cfvo type="max"/>
        <color rgb="FFF8696B"/>
        <color rgb="FFFFEB84"/>
        <color rgb="FF63BE7B"/>
      </colorScale>
    </cfRule>
  </conditionalFormatting>
  <conditionalFormatting sqref="AD14:AE15">
    <cfRule type="containsText" dxfId="206" priority="36" operator="containsText" text="E">
      <formula>NOT(ISERROR(SEARCH("E",AD14)))</formula>
    </cfRule>
    <cfRule type="containsText" dxfId="205" priority="37" operator="containsText" text="B">
      <formula>NOT(ISERROR(SEARCH("B",AD14)))</formula>
    </cfRule>
    <cfRule type="containsText" dxfId="204" priority="38" operator="containsText" text="A">
      <formula>NOT(ISERROR(SEARCH("A",AD14)))</formula>
    </cfRule>
  </conditionalFormatting>
  <conditionalFormatting sqref="AF14:AF15">
    <cfRule type="containsText" dxfId="203" priority="33" operator="containsText" text="E">
      <formula>NOT(ISERROR(SEARCH("E",AF14)))</formula>
    </cfRule>
    <cfRule type="containsText" dxfId="202" priority="34" operator="containsText" text="B">
      <formula>NOT(ISERROR(SEARCH("B",AF14)))</formula>
    </cfRule>
    <cfRule type="containsText" dxfId="201" priority="35" operator="containsText" text="A">
      <formula>NOT(ISERROR(SEARCH("A",AF14)))</formula>
    </cfRule>
  </conditionalFormatting>
  <conditionalFormatting sqref="F14:L15">
    <cfRule type="colorScale" priority="32">
      <colorScale>
        <cfvo type="min"/>
        <cfvo type="percentile" val="50"/>
        <cfvo type="max"/>
        <color rgb="FFF8696B"/>
        <color rgb="FFFFEB84"/>
        <color rgb="FF63BE7B"/>
      </colorScale>
    </cfRule>
  </conditionalFormatting>
  <conditionalFormatting sqref="AG14">
    <cfRule type="containsText" dxfId="200" priority="29" operator="containsText" text="E">
      <formula>NOT(ISERROR(SEARCH("E",AG14)))</formula>
    </cfRule>
    <cfRule type="containsText" dxfId="199" priority="30" operator="containsText" text="B">
      <formula>NOT(ISERROR(SEARCH("B",AG14)))</formula>
    </cfRule>
    <cfRule type="containsText" dxfId="198" priority="31" operator="containsText" text="A">
      <formula>NOT(ISERROR(SEARCH("A",AG14)))</formula>
    </cfRule>
  </conditionalFormatting>
  <conditionalFormatting sqref="X14:X15">
    <cfRule type="containsText" dxfId="197" priority="23" operator="containsText" text="D">
      <formula>NOT(ISERROR(SEARCH("D",X14)))</formula>
    </cfRule>
    <cfRule type="containsText" dxfId="196" priority="24" operator="containsText" text="S">
      <formula>NOT(ISERROR(SEARCH("S",X14)))</formula>
    </cfRule>
    <cfRule type="containsText" dxfId="195" priority="25" operator="containsText" text="F">
      <formula>NOT(ISERROR(SEARCH("F",X14)))</formula>
    </cfRule>
    <cfRule type="containsText" dxfId="194" priority="26" operator="containsText" text="E">
      <formula>NOT(ISERROR(SEARCH("E",X14)))</formula>
    </cfRule>
    <cfRule type="containsText" dxfId="193" priority="27" operator="containsText" text="B">
      <formula>NOT(ISERROR(SEARCH("B",X14)))</formula>
    </cfRule>
    <cfRule type="containsText" dxfId="192" priority="28" operator="containsText" text="A">
      <formula>NOT(ISERROR(SEARCH("A",X14)))</formula>
    </cfRule>
  </conditionalFormatting>
  <conditionalFormatting sqref="AG15">
    <cfRule type="containsText" dxfId="191" priority="20" operator="containsText" text="E">
      <formula>NOT(ISERROR(SEARCH("E",AG15)))</formula>
    </cfRule>
    <cfRule type="containsText" dxfId="190" priority="21" operator="containsText" text="B">
      <formula>NOT(ISERROR(SEARCH("B",AG15)))</formula>
    </cfRule>
    <cfRule type="containsText" dxfId="189" priority="22" operator="containsText" text="A">
      <formula>NOT(ISERROR(SEARCH("A",AG15)))</formula>
    </cfRule>
  </conditionalFormatting>
  <conditionalFormatting sqref="AD16:AE19">
    <cfRule type="containsText" dxfId="188" priority="17" operator="containsText" text="E">
      <formula>NOT(ISERROR(SEARCH("E",AD16)))</formula>
    </cfRule>
    <cfRule type="containsText" dxfId="187" priority="18" operator="containsText" text="B">
      <formula>NOT(ISERROR(SEARCH("B",AD16)))</formula>
    </cfRule>
    <cfRule type="containsText" dxfId="186" priority="19" operator="containsText" text="A">
      <formula>NOT(ISERROR(SEARCH("A",AD16)))</formula>
    </cfRule>
  </conditionalFormatting>
  <conditionalFormatting sqref="AF16:AF19">
    <cfRule type="containsText" dxfId="185" priority="14" operator="containsText" text="E">
      <formula>NOT(ISERROR(SEARCH("E",AF16)))</formula>
    </cfRule>
    <cfRule type="containsText" dxfId="184" priority="15" operator="containsText" text="B">
      <formula>NOT(ISERROR(SEARCH("B",AF16)))</formula>
    </cfRule>
    <cfRule type="containsText" dxfId="183" priority="16" operator="containsText" text="A">
      <formula>NOT(ISERROR(SEARCH("A",AF16)))</formula>
    </cfRule>
  </conditionalFormatting>
  <conditionalFormatting sqref="F16:L19">
    <cfRule type="colorScale" priority="13">
      <colorScale>
        <cfvo type="min"/>
        <cfvo type="percentile" val="50"/>
        <cfvo type="max"/>
        <color rgb="FFF8696B"/>
        <color rgb="FFFFEB84"/>
        <color rgb="FF63BE7B"/>
      </colorScale>
    </cfRule>
  </conditionalFormatting>
  <conditionalFormatting sqref="X16:X19">
    <cfRule type="containsText" dxfId="182" priority="7" operator="containsText" text="D">
      <formula>NOT(ISERROR(SEARCH("D",X16)))</formula>
    </cfRule>
    <cfRule type="containsText" dxfId="181" priority="8" operator="containsText" text="S">
      <formula>NOT(ISERROR(SEARCH("S",X16)))</formula>
    </cfRule>
    <cfRule type="containsText" dxfId="180" priority="9" operator="containsText" text="F">
      <formula>NOT(ISERROR(SEARCH("F",X16)))</formula>
    </cfRule>
    <cfRule type="containsText" dxfId="179" priority="10" operator="containsText" text="E">
      <formula>NOT(ISERROR(SEARCH("E",X16)))</formula>
    </cfRule>
    <cfRule type="containsText" dxfId="178" priority="11" operator="containsText" text="B">
      <formula>NOT(ISERROR(SEARCH("B",X16)))</formula>
    </cfRule>
    <cfRule type="containsText" dxfId="177" priority="12" operator="containsText" text="A">
      <formula>NOT(ISERROR(SEARCH("A",X16)))</formula>
    </cfRule>
  </conditionalFormatting>
  <conditionalFormatting sqref="AG16:AG19">
    <cfRule type="containsText" dxfId="176" priority="1" operator="containsText" text="E">
      <formula>NOT(ISERROR(SEARCH("E",AG16)))</formula>
    </cfRule>
    <cfRule type="containsText" dxfId="175" priority="2" operator="containsText" text="B">
      <formula>NOT(ISERROR(SEARCH("B",AG16)))</formula>
    </cfRule>
    <cfRule type="containsText" dxfId="174" priority="3" operator="containsText" text="A">
      <formula>NOT(ISERROR(SEARCH("A",AG16)))</formula>
    </cfRule>
  </conditionalFormatting>
  <dataValidations count="1">
    <dataValidation type="list" allowBlank="1" showInputMessage="1" showErrorMessage="1" sqref="AG2:AG19" xr:uid="{0919F554-311C-0D4E-8F97-D4C95F269E42}">
      <formula1>"強風,外差し,イン先行,凍結防止"</formula1>
    </dataValidation>
  </dataValidations>
  <pageMargins left="0.75" right="0.75" top="1" bottom="1" header="0.3" footer="0.3"/>
  <pageSetup paperSize="9" orientation="portrait" horizontalDpi="4294967292" verticalDpi="4294967292"/>
  <ignoredErrors>
    <ignoredError sqref="M2:P2 M3:P8 M9:P13 M14:P15 M16:P16 M17:P19"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11</vt:i4>
      </vt:variant>
    </vt:vector>
  </HeadingPairs>
  <TitlesOfParts>
    <vt:vector size="11" baseType="lpstr">
      <vt:lpstr>表の見方</vt:lpstr>
      <vt:lpstr>芝1200m</vt:lpstr>
      <vt:lpstr>芝1400m</vt:lpstr>
      <vt:lpstr>芝1600m</vt:lpstr>
      <vt:lpstr>芝2000m</vt:lpstr>
      <vt:lpstr>芝2200m</vt:lpstr>
      <vt:lpstr>芝3000m</vt:lpstr>
      <vt:lpstr>ダ1200m</vt:lpstr>
      <vt:lpstr>ダ1400m</vt:lpstr>
      <vt:lpstr>ダ1800m</vt:lpstr>
      <vt:lpstr>ダ1900m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2018-03-25T09:22:51Z</cp:lastPrinted>
  <dcterms:created xsi:type="dcterms:W3CDTF">2016-01-01T05:14:51Z</dcterms:created>
  <dcterms:modified xsi:type="dcterms:W3CDTF">2021-02-03T01:30:23Z</dcterms:modified>
</cp:coreProperties>
</file>