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30D81647-AAB4-A240-8954-6001A97D3C03}" xr6:coauthVersionLast="45" xr6:coauthVersionMax="45" xr10:uidLastSave="{00000000-0000-0000-0000-000000000000}"/>
  <bookViews>
    <workbookView xWindow="980" yWindow="460" windowWidth="23920" windowHeight="12880" tabRatio="855" activeTab="1" xr2:uid="{00000000-000D-0000-FFFF-FFFF00000000}"/>
  </bookViews>
  <sheets>
    <sheet name="表の見方" sheetId="43" r:id="rId1"/>
    <sheet name="芝1200m" sheetId="31" r:id="rId2"/>
    <sheet name="芝1700m" sheetId="39" r:id="rId3"/>
    <sheet name="芝1800m" sheetId="36" r:id="rId4"/>
    <sheet name="芝2000m" sheetId="37" r:id="rId5"/>
    <sheet name="芝2600m" sheetId="38" r:id="rId6"/>
    <sheet name="ダ1000m" sheetId="29" r:id="rId7"/>
    <sheet name="ダ1700m" sheetId="11" r:id="rId8"/>
    <sheet name="ダ2400m" sheetId="41" r:id="rId9"/>
  </sheets>
  <definedNames>
    <definedName name="_xlnm._FilterDatabase" localSheetId="6" hidden="1">ダ1000m!$A$1:$AD$1</definedName>
    <definedName name="_xlnm._FilterDatabase" localSheetId="7" hidden="1">ダ1700m!$A$1:$AI$1</definedName>
    <definedName name="_xlnm._FilterDatabase" localSheetId="8" hidden="1">ダ2400m!$A$1:$AM$2</definedName>
    <definedName name="_xlnm._FilterDatabase" localSheetId="1" hidden="1">芝1200m!$A$1:$AH$7</definedName>
    <definedName name="_xlnm._FilterDatabase" localSheetId="2" hidden="1">芝1700m!$A$1:$AJ$2</definedName>
    <definedName name="_xlnm._FilterDatabase" localSheetId="3" hidden="1">芝1800m!$A$1:$AL$1</definedName>
    <definedName name="_xlnm._FilterDatabase" localSheetId="4" hidden="1">芝2000m!$A$1:$AM$1</definedName>
    <definedName name="_xlnm._FilterDatabase" localSheetId="5" hidden="1">芝2600m!$A$1:$AP$2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29" l="1"/>
  <c r="K3" i="29"/>
  <c r="R5" i="36" l="1"/>
  <c r="Q5" i="36"/>
  <c r="P5" i="36"/>
  <c r="O5" i="36"/>
  <c r="S3" i="37"/>
  <c r="R3" i="37"/>
  <c r="Q3" i="37"/>
  <c r="P3" i="37"/>
  <c r="S2" i="37"/>
  <c r="R2" i="37"/>
  <c r="Q2" i="37"/>
  <c r="P2" i="37"/>
  <c r="R4" i="36"/>
  <c r="Q4" i="36"/>
  <c r="P4" i="36"/>
  <c r="O4" i="36"/>
  <c r="R3" i="36"/>
  <c r="Q3" i="36"/>
  <c r="P3" i="36"/>
  <c r="O3" i="36"/>
  <c r="R2" i="36"/>
  <c r="Q2" i="36"/>
  <c r="P2" i="36"/>
  <c r="O2" i="36"/>
  <c r="N7" i="31"/>
  <c r="M7" i="31"/>
  <c r="L7" i="31"/>
  <c r="N6" i="31"/>
  <c r="M6" i="31"/>
  <c r="L6" i="31"/>
  <c r="N5" i="31"/>
  <c r="M5" i="31"/>
  <c r="L5" i="31"/>
  <c r="N4" i="31"/>
  <c r="M4" i="31"/>
  <c r="L4" i="31"/>
  <c r="N3" i="31"/>
  <c r="M3" i="31"/>
  <c r="L3" i="31"/>
  <c r="N2" i="31"/>
  <c r="M2" i="31"/>
  <c r="L2" i="31"/>
  <c r="Q7" i="11"/>
  <c r="P7" i="11"/>
  <c r="O7" i="11"/>
  <c r="Q6" i="11"/>
  <c r="P6" i="11"/>
  <c r="O6" i="11"/>
  <c r="Q5" i="11"/>
  <c r="P5" i="11"/>
  <c r="O5" i="11"/>
  <c r="Q4" i="11"/>
  <c r="P4" i="11"/>
  <c r="O4" i="11"/>
  <c r="Q3" i="11"/>
  <c r="P3" i="11"/>
  <c r="O3" i="11"/>
  <c r="Q2" i="11"/>
  <c r="P2" i="11"/>
  <c r="O2" i="11"/>
  <c r="L2" i="29"/>
  <c r="K2" i="29"/>
  <c r="U2" i="41"/>
  <c r="T2" i="41"/>
  <c r="S2" i="41"/>
  <c r="R2" i="41"/>
  <c r="Q2" i="39"/>
  <c r="P2" i="39"/>
  <c r="O2" i="39"/>
  <c r="U2" i="38"/>
  <c r="T2" i="38"/>
  <c r="V2" i="38"/>
  <c r="S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5CE6133-7A35-7247-AC68-92184F413B65}">
      <text>
        <r>
          <rPr>
            <b/>
            <sz val="10"/>
            <color rgb="FF000000"/>
            <rFont val="ＭＳ Ｐゴシック"/>
            <family val="2"/>
            <charset val="128"/>
          </rPr>
          <t>牝馬限定レースの場合は背景色が薄赤色になります</t>
        </r>
      </text>
    </comment>
    <comment ref="X2" authorId="0" shapeId="0" xr:uid="{936E6DC4-C64A-B145-81CD-6405E2F86F1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Z2" authorId="0" shapeId="0" xr:uid="{09382692-E556-454D-BA4B-3A457A3161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A2" authorId="0" shapeId="0" xr:uid="{760BE261-0D78-5441-9C2E-846B08EDA1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<sst xmlns="http://schemas.openxmlformats.org/spreadsheetml/2006/main" count="681" uniqueCount="277">
  <si>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</si>
  <si>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</si>
  <si>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</si>
  <si>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</si>
  <si>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</si>
  <si>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</si>
  <si>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</si>
  <si>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</si>
  <si>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</si>
  <si>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</si>
  <si>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</si>
  <si>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</si>
  <si>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</si>
  <si>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</si>
  <si>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</si>
  <si>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</si>
  <si>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</si>
  <si>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</si>
  <si>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</si>
  <si>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</si>
  <si>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</si>
  <si>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</si>
  <si>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</si>
  <si>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</si>
  <si>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</si>
  <si>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</si>
  <si>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</si>
  <si>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</si>
  <si>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</si>
  <si>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</si>
  <si>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</si>
  <si>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</si>
  <si>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</si>
  <si>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</si>
  <si>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</si>
  <si>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</si>
  <si>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</si>
  <si>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</si>
  <si>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</si>
  <si>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</si>
  <si>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</si>
  <si>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</si>
  <si>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</si>
  <si>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</si>
  <si>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</si>
  <si>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</si>
  <si>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</si>
  <si>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</si>
  <si>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</si>
  <si>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</si>
  <si>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</si>
  <si>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</si>
  <si>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</si>
  <si>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</si>
  <si>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</si>
  <si>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</si>
  <si>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</si>
  <si>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</si>
  <si>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</si>
  <si>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</si>
  <si>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</si>
  <si>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</si>
  <si>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</si>
  <si>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</si>
  <si>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</si>
  <si>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</si>
  <si>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</si>
  <si>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</si>
  <si>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</si>
  <si>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</si>
  <si>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</si>
  <si>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</si>
  <si>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</si>
  <si>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</si>
  <si>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</si>
  <si>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</si>
  <si>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</si>
  <si>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</si>
  <si>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</si>
  <si>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</si>
  <si>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</si>
  <si>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</si>
  <si>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</si>
  <si>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</si>
  <si>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</si>
  <si>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</si>
  <si>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</si>
  <si>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</si>
  <si>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</si>
  <si>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</si>
  <si>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</si>
  <si>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</si>
  <si>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</si>
  <si>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下2F</t>
    <rPh sb="0" eb="1">
      <t>シタイ</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</si>
  <si>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</si>
  <si>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</si>
  <si>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</si>
  <si>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</si>
  <si>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</si>
  <si>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</si>
  <si>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</si>
  <si>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</si>
  <si>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</si>
  <si>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</si>
  <si>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</si>
  <si>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</si>
  <si>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</si>
  <si>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</si>
  <si>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</si>
  <si>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</si>
  <si>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</si>
  <si>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</si>
  <si>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</si>
  <si>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</si>
  <si>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</si>
  <si>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</si>
  <si>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</si>
  <si>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</si>
  <si>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</si>
  <si>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A</t>
    <phoneticPr fontId="10"/>
  </si>
  <si>
    <t>C</t>
    <phoneticPr fontId="10"/>
  </si>
  <si>
    <t>D</t>
    <phoneticPr fontId="10"/>
  </si>
  <si>
    <t>D</t>
    <phoneticPr fontId="1"/>
  </si>
  <si>
    <t>C</t>
    <phoneticPr fontId="1"/>
  </si>
  <si>
    <t>M</t>
    <phoneticPr fontId="10"/>
  </si>
  <si>
    <t>ロードカナロア</t>
    <phoneticPr fontId="10"/>
  </si>
  <si>
    <t>M</t>
    <phoneticPr fontId="1"/>
  </si>
  <si>
    <t>ヘニーヒューズ</t>
    <phoneticPr fontId="1"/>
  </si>
  <si>
    <t>H</t>
    <phoneticPr fontId="10"/>
  </si>
  <si>
    <t>ｽｳｪﾌﾟﾄｵｰｳﾞｧｰﾎﾞｰﾄﾞ</t>
    <phoneticPr fontId="10"/>
  </si>
  <si>
    <t>リアルインパクト</t>
    <phoneticPr fontId="10"/>
  </si>
  <si>
    <t>ハーツクライ</t>
    <phoneticPr fontId="10"/>
  </si>
  <si>
    <t>S</t>
    <phoneticPr fontId="10"/>
  </si>
  <si>
    <t>ブラックタイド</t>
    <phoneticPr fontId="1"/>
  </si>
  <si>
    <t>タートルボウル</t>
    <phoneticPr fontId="1"/>
  </si>
  <si>
    <t>メイショウボーラー</t>
    <phoneticPr fontId="10"/>
  </si>
  <si>
    <t>トーセンジョーダン</t>
    <phoneticPr fontId="1"/>
  </si>
  <si>
    <t>ステイゴールド</t>
    <phoneticPr fontId="10"/>
  </si>
  <si>
    <t>ロードカナロア</t>
    <phoneticPr fontId="1"/>
  </si>
  <si>
    <t>エイシンフラッシュ</t>
    <phoneticPr fontId="10"/>
  </si>
  <si>
    <t>キングズベスト</t>
    <phoneticPr fontId="10"/>
  </si>
  <si>
    <t>キングカメハメハ</t>
    <phoneticPr fontId="1"/>
  </si>
  <si>
    <t>バゴ</t>
    <phoneticPr fontId="10"/>
  </si>
  <si>
    <t>消耗</t>
    <rPh sb="0" eb="2">
      <t>ショウモウ</t>
    </rPh>
    <phoneticPr fontId="1"/>
  </si>
  <si>
    <t>良</t>
    <rPh sb="0" eb="1">
      <t>ヨイ</t>
    </rPh>
    <phoneticPr fontId="10"/>
  </si>
  <si>
    <t>消耗</t>
    <rPh sb="0" eb="1">
      <t>ショウモウ</t>
    </rPh>
    <phoneticPr fontId="10"/>
  </si>
  <si>
    <t>消耗</t>
    <rPh sb="0" eb="2">
      <t>ショウモウ</t>
    </rPh>
    <phoneticPr fontId="10"/>
  </si>
  <si>
    <t>エピファネイア</t>
    <phoneticPr fontId="10"/>
  </si>
  <si>
    <t>平坦</t>
    <rPh sb="0" eb="2">
      <t>ヘイタn</t>
    </rPh>
    <phoneticPr fontId="10"/>
  </si>
  <si>
    <t>アーデントリー</t>
    <phoneticPr fontId="10"/>
  </si>
  <si>
    <t>1勝</t>
    <rPh sb="1" eb="2">
      <t>ショウ</t>
    </rPh>
    <phoneticPr fontId="10"/>
  </si>
  <si>
    <t>未勝利</t>
    <rPh sb="0" eb="1">
      <t>ミショウリ</t>
    </rPh>
    <phoneticPr fontId="10"/>
  </si>
  <si>
    <t>未勝利</t>
    <rPh sb="0" eb="1">
      <t>ミショウリ</t>
    </rPh>
    <phoneticPr fontId="1"/>
  </si>
  <si>
    <t>未勝利</t>
    <rPh sb="0" eb="3">
      <t>ミショウリ</t>
    </rPh>
    <phoneticPr fontId="1"/>
  </si>
  <si>
    <t>2勝</t>
    <rPh sb="1" eb="2">
      <t>ショウ</t>
    </rPh>
    <phoneticPr fontId="1"/>
  </si>
  <si>
    <t>1勝</t>
    <rPh sb="1" eb="2">
      <t>ショウ</t>
    </rPh>
    <phoneticPr fontId="1"/>
  </si>
  <si>
    <t>2勝</t>
    <rPh sb="1" eb="2">
      <t>ショウ</t>
    </rPh>
    <phoneticPr fontId="10"/>
  </si>
  <si>
    <t>未勝利</t>
    <rPh sb="0" eb="3">
      <t>ミショウリ</t>
    </rPh>
    <phoneticPr fontId="10"/>
  </si>
  <si>
    <t>平坦</t>
    <rPh sb="0" eb="2">
      <t>ヘイタn</t>
    </rPh>
    <phoneticPr fontId="1"/>
  </si>
  <si>
    <t>ホワイトマズル</t>
    <phoneticPr fontId="1"/>
  </si>
  <si>
    <t>OP</t>
    <phoneticPr fontId="1"/>
  </si>
  <si>
    <t>3勝</t>
    <rPh sb="1" eb="2">
      <t>ショウ</t>
    </rPh>
    <phoneticPr fontId="10"/>
  </si>
  <si>
    <t>スピルバーグ</t>
    <phoneticPr fontId="10"/>
  </si>
  <si>
    <t>スパイツタウン</t>
    <phoneticPr fontId="10"/>
  </si>
  <si>
    <t>エイシンヒカリ</t>
    <phoneticPr fontId="10"/>
  </si>
  <si>
    <t>キンシャサノキセキ</t>
    <phoneticPr fontId="1"/>
  </si>
  <si>
    <t>馬場L</t>
    <rPh sb="0" eb="2">
      <t>ババ</t>
    </rPh>
    <phoneticPr fontId="10"/>
  </si>
  <si>
    <t>馬場L</t>
    <rPh sb="0" eb="2">
      <t>ババ</t>
    </rPh>
    <phoneticPr fontId="1"/>
  </si>
  <si>
    <t>3 1勝</t>
    <rPh sb="3" eb="4">
      <t>ショウ</t>
    </rPh>
    <phoneticPr fontId="1"/>
  </si>
  <si>
    <t>新馬</t>
    <rPh sb="0" eb="2">
      <t>シンバ</t>
    </rPh>
    <phoneticPr fontId="10"/>
  </si>
  <si>
    <t>クッション</t>
    <phoneticPr fontId="10"/>
  </si>
  <si>
    <t>独自馬場レベル</t>
    <rPh sb="0" eb="2">
      <t>ドクジ</t>
    </rPh>
    <rPh sb="2" eb="4">
      <t>b</t>
    </rPh>
    <phoneticPr fontId="10"/>
  </si>
  <si>
    <t>4コーナー含水率</t>
    <rPh sb="5" eb="8">
      <t>ガンスイ</t>
    </rPh>
    <phoneticPr fontId="10"/>
  </si>
  <si>
    <t>ゴール前含水率</t>
    <rPh sb="4" eb="7">
      <t>ガンスイ</t>
    </rPh>
    <phoneticPr fontId="10"/>
  </si>
  <si>
    <t>含水(4)</t>
    <rPh sb="0" eb="2">
      <t>ガンスイ</t>
    </rPh>
    <phoneticPr fontId="10"/>
  </si>
  <si>
    <t>含水(ゴ)</t>
    <rPh sb="0" eb="2">
      <t>ガンスイ</t>
    </rPh>
    <phoneticPr fontId="10"/>
  </si>
  <si>
    <t>キタノインディ</t>
    <phoneticPr fontId="1"/>
  </si>
  <si>
    <t>ボビーズキトゥン</t>
    <phoneticPr fontId="1"/>
  </si>
  <si>
    <t>スティクス</t>
    <phoneticPr fontId="10"/>
  </si>
  <si>
    <t>トーセンラー</t>
    <phoneticPr fontId="10"/>
  </si>
  <si>
    <t>ダノンシャーク</t>
    <phoneticPr fontId="10"/>
  </si>
  <si>
    <t>ゲンパチミーティア</t>
    <phoneticPr fontId="10"/>
  </si>
  <si>
    <t>バガン</t>
    <phoneticPr fontId="10"/>
  </si>
  <si>
    <t>デトロイトテソーロ</t>
    <phoneticPr fontId="10"/>
  </si>
  <si>
    <t>シユーニ</t>
    <phoneticPr fontId="10"/>
  </si>
  <si>
    <t>ファイナルマズル</t>
    <phoneticPr fontId="1"/>
  </si>
  <si>
    <t>イルーシヴゴールド</t>
    <phoneticPr fontId="10"/>
  </si>
  <si>
    <t>イン先行</t>
  </si>
  <si>
    <t>タマモティータイム</t>
    <phoneticPr fontId="10"/>
  </si>
  <si>
    <t>モズレジーナ</t>
    <phoneticPr fontId="1"/>
  </si>
  <si>
    <t>D</t>
  </si>
  <si>
    <t>B</t>
  </si>
  <si>
    <t>C</t>
  </si>
  <si>
    <t>カレンブラックヒル</t>
    <phoneticPr fontId="10"/>
  </si>
  <si>
    <t>消耗</t>
    <rPh sb="0" eb="1">
      <t>ショウモウ</t>
    </rPh>
    <phoneticPr fontId="1"/>
  </si>
  <si>
    <t>ウォーターアンク</t>
    <phoneticPr fontId="1"/>
  </si>
  <si>
    <t>稍重</t>
    <rPh sb="0" eb="2">
      <t>ヤヤオモ</t>
    </rPh>
    <phoneticPr fontId="1"/>
  </si>
  <si>
    <t>ナンヨーローズ</t>
    <phoneticPr fontId="10"/>
  </si>
  <si>
    <t>平坦</t>
    <rPh sb="0" eb="1">
      <t>ヘイタn</t>
    </rPh>
    <phoneticPr fontId="10"/>
  </si>
  <si>
    <t>クーファピーカブー</t>
    <phoneticPr fontId="10"/>
  </si>
  <si>
    <t>オルフェーヴル</t>
    <phoneticPr fontId="1"/>
  </si>
  <si>
    <t>スクリーンヒーロー</t>
    <phoneticPr fontId="1"/>
  </si>
  <si>
    <t>リオンディーズ</t>
    <phoneticPr fontId="1"/>
  </si>
  <si>
    <t>リオンディーズ</t>
    <phoneticPr fontId="10"/>
  </si>
  <si>
    <t>ワールドエース</t>
    <phoneticPr fontId="10"/>
  </si>
  <si>
    <t>オルフェーヴル</t>
    <phoneticPr fontId="10"/>
  </si>
  <si>
    <t>キズナ</t>
    <phoneticPr fontId="10"/>
  </si>
  <si>
    <t>バルドルブレイン</t>
    <phoneticPr fontId="10"/>
  </si>
  <si>
    <t>ドゥラメンテ</t>
    <phoneticPr fontId="10"/>
  </si>
  <si>
    <t>ジャスタウェイ</t>
    <phoneticPr fontId="10"/>
  </si>
  <si>
    <t>タイフォン</t>
    <phoneticPr fontId="10"/>
  </si>
  <si>
    <t>フェノーメノ</t>
    <phoneticPr fontId="10"/>
  </si>
  <si>
    <t>平坦</t>
    <rPh sb="0" eb="1">
      <t>ヘイタn</t>
    </rPh>
    <phoneticPr fontId="1"/>
  </si>
  <si>
    <t>ロードシュトローム</t>
    <phoneticPr fontId="1"/>
  </si>
  <si>
    <t>稍重</t>
    <rPh sb="0" eb="1">
      <t>ヤヤオモ</t>
    </rPh>
    <phoneticPr fontId="1"/>
  </si>
  <si>
    <t>マクフィ</t>
    <phoneticPr fontId="1"/>
  </si>
  <si>
    <t>モーリス</t>
    <phoneticPr fontId="1"/>
  </si>
  <si>
    <t>ハーランズハーツ</t>
    <phoneticPr fontId="10"/>
  </si>
  <si>
    <t>ブラックタイド</t>
    <phoneticPr fontId="10"/>
  </si>
  <si>
    <t>タートルボウル</t>
    <phoneticPr fontId="10"/>
  </si>
  <si>
    <t>ホーリーライン</t>
    <phoneticPr fontId="10"/>
  </si>
  <si>
    <t>ルーラーシップ</t>
    <phoneticPr fontId="10"/>
  </si>
  <si>
    <t>エヒト</t>
    <phoneticPr fontId="10"/>
  </si>
  <si>
    <t>ゴールドシップ</t>
    <phoneticPr fontId="10"/>
  </si>
  <si>
    <t>H</t>
    <phoneticPr fontId="1"/>
  </si>
  <si>
    <t>ソリストサンダー</t>
    <phoneticPr fontId="1"/>
  </si>
  <si>
    <t>トビーズコーナー</t>
    <phoneticPr fontId="1"/>
  </si>
  <si>
    <t>ネオユニヴァース</t>
    <phoneticPr fontId="1"/>
  </si>
  <si>
    <t>ワールドウインズ</t>
    <phoneticPr fontId="10"/>
  </si>
  <si>
    <t>キングカメハメハ</t>
    <phoneticPr fontId="10"/>
  </si>
  <si>
    <t>A</t>
  </si>
  <si>
    <t>先行タイプがズラリと揃っており競りあって速いペースに。最後は差し馬が上位を独占する展開になった。</t>
    <phoneticPr fontId="1"/>
  </si>
  <si>
    <t>ハイペースを好位追走から早めに抜け出す強い競馬。やはり重賞2着の実績はダテではなかった。ここに来て相当力をつけてきているんだろう。</t>
    <phoneticPr fontId="1"/>
  </si>
  <si>
    <t>前走は超ハイレベルだったラペルーズの1勝クラスで上位に走れていた。今回は途中で捲られながらも強い競馬。素質は相当に高いが小回りダート1700mはベストな感じ。</t>
    <phoneticPr fontId="1"/>
  </si>
  <si>
    <t>小倉芝は高速馬場だったが中距離戦は外を回しても届くような馬場。ここは距離を伸ばして外から早めに捲って行ったタイフォンが押し切り勝ち。</t>
    <phoneticPr fontId="10"/>
  </si>
  <si>
    <t>低レベル戦だったが３コーナーあたりから外を動いて捲り切ったようにスタミナはありそう。中距離はあっていましたし、スタミナ比べなら活躍の場があっても。</t>
    <phoneticPr fontId="10"/>
  </si>
  <si>
    <t>冬の芝とは思えないほどに開幕週の土曜の小倉芝は超のつく高速馬場。未勝利とは思えない時計が出たが、ここは単純にスティクスが強かったか。2着以下の指数は半信半疑。</t>
    <phoneticPr fontId="10"/>
  </si>
  <si>
    <t>芝替わりでまさしく一変。超高速馬場に恵まれた部分はあるが、それでもこの時計で走れるならばある程度は評価できるだろう。同型が多いレースでどうなるか。</t>
    <phoneticPr fontId="10"/>
  </si>
  <si>
    <t>冬の芝とは思えないほどに開幕週の土曜の小倉芝は超のつく高速馬場。もう1200mは前に行かないと話にならない感じで、このレースもデトロイトテソーロが逃げ切り勝ち。</t>
    <phoneticPr fontId="10"/>
  </si>
  <si>
    <t>モズスーパーフレア同様にスパイツタウン産駒のスピード型。こういう逃げる競馬ができれば強い。ただ、今回は超高速馬場に恵まれてはいる。</t>
    <phoneticPr fontId="10"/>
  </si>
  <si>
    <t>冬の芝とは思えないほどに開幕週の土曜の小倉芝は超のつく高速馬場。もう1200mは前に行かないと話にならない感じで、このレースもタマモティータイムが逃げ切り勝ち。</t>
    <phoneticPr fontId="10"/>
  </si>
  <si>
    <t>超高速馬場で内枠から逃げての勝利。この日の未勝利、1勝クラスの時計と比較しても評価は微妙。スピードはあるがそろそろ底が見えるかも。</t>
    <phoneticPr fontId="10"/>
  </si>
  <si>
    <t>小倉芝は高速馬場だったが中距離戦は外を回しても届くような馬場。高速馬場のハイペース戦で最後は差し馬が台頭する大混戦になり、アーデントリーが差し切って勝利。</t>
    <phoneticPr fontId="10"/>
  </si>
  <si>
    <t>上がりがかかる差し条件に強い馬。今回はハイペースで上がりがかかった上に低レベルな結果になったのが良かった。</t>
    <phoneticPr fontId="10"/>
  </si>
  <si>
    <t>小倉芝は高速馬場だったが中距離戦は外を回しても届くような馬場。速いペースで進んだが前に行った2頭が3着以下を突き放してワンツーという結果に。</t>
    <phoneticPr fontId="10"/>
  </si>
  <si>
    <t>タフな馬場は走れない馬で、今回は超高速馬場でラチ沿い好位を完璧に立ち回るというこれ以上ない競馬に。上のクラスでもこういう馬場ならという感じ。</t>
    <phoneticPr fontId="10"/>
  </si>
  <si>
    <t>低調なメンバーレベル。スピードの違いで先手を奪ったファイナルマズルがそのまま押し切って勝利となった。</t>
    <phoneticPr fontId="1"/>
  </si>
  <si>
    <t>前走に引き続いて逃げる競馬でパフォーマンスを上げてきた。逃げ戦法で明らかに良くなってきており、この競馬を続けた方が良さそうだ。</t>
    <phoneticPr fontId="1"/>
  </si>
  <si>
    <t>ロードシュトロームが逃げる展開。出遅れたイグナイターが捲ってきたが、直線では再び先頭に立っての圧勝となった。</t>
    <phoneticPr fontId="1"/>
  </si>
  <si>
    <t>小倉芝は高速馬場だったが中距離戦は外を回しても届くような馬場。そんな馬場への意識からかなり速いペースになり、差し馬が上位を独占するような結果に。</t>
    <phoneticPr fontId="10"/>
  </si>
  <si>
    <t>ステラヴェローチェと同じ父バゴ×母父ディープの配合。初戦よりもスタミナが活かせる展開になって前進。まだ成長途上な感じなので上でもやれそうな感じがします。</t>
    <phoneticPr fontId="10"/>
  </si>
  <si>
    <t>中盤ペースが緩まなかった結果、最後は差し馬が台頭する展開に。モズレジーナが勢いよく差し切って圧勝となった。</t>
    <phoneticPr fontId="1"/>
  </si>
  <si>
    <t>展開も向いてあっさりと差し切り勝ち。天下の矢作厩舎ですらいまだに適性がどこかわかっていない感じで試行錯誤中。素質はあると思うがどこがベストなんだろうか。</t>
    <phoneticPr fontId="1"/>
  </si>
  <si>
    <t>小倉芝は高速馬場だったが中距離戦は外を回しても届くような馬場。この週の馬場を考えれば速くない流れで進み、ワールドウインズが先行策から押し切って勝利。</t>
    <phoneticPr fontId="10"/>
  </si>
  <si>
    <t>展開に恵まれたとはいえ余裕の勝利。前走は苦手そうな瞬発戦にも対応していましたし、成長しているんだろう。成長あればオープンまですぐに行けそうな感じがします。</t>
    <phoneticPr fontId="10"/>
  </si>
  <si>
    <t>小倉芝は高速馬場だったが中距離戦は外を回しても届くような馬場。ここも道中ペースが速くなったことで上がりがかかり、ハーランズハーツの差しが決まった。</t>
    <phoneticPr fontId="10"/>
  </si>
  <si>
    <t>未勝利勝ちに引き続いて小倉コースで連勝。よほどこの舞台が得意な可能性はあり。今回は最内を立ち回る完璧な騎乗も目立った。</t>
    <phoneticPr fontId="10"/>
  </si>
  <si>
    <t>冬の芝とは思えないほどに開幕週の土曜の小倉芝は超のつく高速馬場。その馬場を考えると前半3F=33.7はスローと言っても良かった。決め手を活かしてホーリーラインが勝利。</t>
    <phoneticPr fontId="10"/>
  </si>
  <si>
    <t>出遅れたが内枠だったおかげで挽回できた。スプリント戦で脚を溜める競馬を覚えてきており、今回も展開は向いていないので上でやれていいかも。</t>
    <phoneticPr fontId="10"/>
  </si>
  <si>
    <t>馬体が増えているのを見ても復調していたか。めちゃくちゃなローテで調子を落としていなければとっくにこのクラスは勝てていた。素質はあるが今後も厩舎次第。</t>
    <phoneticPr fontId="10"/>
  </si>
  <si>
    <t>小倉芝は高速馬場だったが中距離戦は外を回しても届くような馬場。今の馬場ならこのペースでもスローだった感じで、最後は加速ラップで終わっている。</t>
    <phoneticPr fontId="10"/>
  </si>
  <si>
    <t>この条件らしくスピードタイプが揃っていた一戦。内枠好位からスムーズに末脚を伸ばすことができたクーファピーカブーが完勝。</t>
    <phoneticPr fontId="10"/>
  </si>
  <si>
    <t>未勝利時代もこの条件でだけ非常に強い競馬を見せていた。よほどのダート1000m巧者の可能性あり。この条件なら上のクラスでもやれそう。</t>
    <phoneticPr fontId="10"/>
  </si>
  <si>
    <t>---</t>
  </si>
  <si>
    <t>±0</t>
  </si>
  <si>
    <t>E</t>
  </si>
  <si>
    <t>○</t>
  </si>
  <si>
    <t>中盤部分だけが緩むレースラップに。最後は３頭が4着以下を突き放しての大接戦になり、キタノインディがギリギリ抜け出して勝利。</t>
    <phoneticPr fontId="1"/>
  </si>
  <si>
    <t>じわじわと伸びてくるタイプなのでこの条件があったか。時計も優秀だが1800mだと決め手の面で差が出そう。この条件がベストか。</t>
    <phoneticPr fontId="1"/>
  </si>
  <si>
    <t>指数抜けていたゲンパチミーティアがハナを奪う展開。もうこうなればゲンパチミーティアが圧勝となるのも当然か。</t>
    <phoneticPr fontId="10"/>
  </si>
  <si>
    <t>ハイレベルだったジャスパーゴールドの未勝利で上位ならここでは断然。鞍上コメントを見てもこの距離は短かったようで1200mの方が良さそうだ。</t>
    <phoneticPr fontId="10"/>
  </si>
  <si>
    <t>既走ダート馬のレベルが低く、かなり低レベルな結果に。この時計では全く評価できないんじゃないだろうか。</t>
    <phoneticPr fontId="1"/>
  </si>
  <si>
    <t>詰まり気味で最後も余裕あったがかなりの低レベル戦。スタートも遅かったですし普通のレベルのレースではスピード負けして終わりそうだが。</t>
    <phoneticPr fontId="1"/>
  </si>
  <si>
    <t>冬の芝とは思えないほどに開幕週の土曜の小倉芝は超のつく高速馬場。日曜になって時計レベルは落ち着いた感じで、ここはナンヨーローズの追い込みが決まった。</t>
    <phoneticPr fontId="10"/>
  </si>
  <si>
    <t>前走はナナコ騎手のロスだらけの騎乗だったが、今回は上手く脚を溜めての好騎乗。末脚は良さそうだが今回の時計をどう評価するかが難しい。</t>
    <phoneticPr fontId="10"/>
  </si>
  <si>
    <t>冬の芝とは思えないほどに開幕週の土曜の小倉芝は超のつく高速馬場。好位から競馬を進めたバルドルブレインが勝利となった。</t>
    <phoneticPr fontId="10"/>
  </si>
  <si>
    <t>大外枠から先行してなだれ込んで終わるかと思ったが、最後にエンジンがかかって差し切った。今回は全く力を出していないが子供っぽいので次走も真剣に走るかが鍵。</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</si>
</sst>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5">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317">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37">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5" borderId="1" xfId="0" applyFont="1" applyFill="1" applyBorder="1" applyAlignment="1">
      <alignment vertical="center" wrapText="1"/>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vertical="center"/>
    </xf>
    <xf numFmtId="0" fontId="0" fillId="0" borderId="1" xfId="0" applyFont="1" applyBorder="1" applyAlignment="1">
      <alignment vertical="center"/>
    </xf>
    <xf numFmtId="0" fontId="3" fillId="0" borderId="0" xfId="1316">
      <alignment vertical="center"/>
    </xf>
    <xf numFmtId="0" fontId="3" fillId="0" borderId="1" xfId="1316" applyBorder="1">
      <alignment vertical="center"/>
    </xf>
    <xf numFmtId="0" fontId="7" fillId="0" borderId="1" xfId="1316" applyFont="1" applyBorder="1">
      <alignment vertical="center"/>
    </xf>
    <xf numFmtId="0" fontId="6" fillId="0" borderId="1" xfId="1316" applyFont="1" applyBorder="1">
      <alignment vertical="center"/>
    </xf>
    <xf numFmtId="0" fontId="5" fillId="0" borderId="1" xfId="1316" applyFont="1" applyBorder="1">
      <alignment vertical="center"/>
    </xf>
    <xf numFmtId="0" fontId="7" fillId="0" borderId="1" xfId="1316" applyFont="1" applyBorder="1" applyAlignment="1">
      <alignment horizontal="center" vertical="center"/>
    </xf>
    <xf numFmtId="0" fontId="7" fillId="0" borderId="3" xfId="1316" applyFont="1" applyBorder="1" applyAlignment="1">
      <alignment horizontal="center" vertical="center"/>
    </xf>
    <xf numFmtId="0" fontId="3" fillId="2" borderId="1" xfId="1316" applyFill="1" applyBorder="1" applyAlignment="1">
      <alignment horizontal="left" vertical="center"/>
    </xf>
    <xf numFmtId="0" fontId="3" fillId="2" borderId="1" xfId="1316" applyFill="1" applyBorder="1" applyAlignment="1">
      <alignment horizontal="center" vertical="center"/>
    </xf>
    <xf numFmtId="0" fontId="3" fillId="2" borderId="1" xfId="1316" applyFill="1" applyBorder="1">
      <alignment vertical="center"/>
    </xf>
    <xf numFmtId="0" fontId="3" fillId="0" borderId="4" xfId="1316" applyBorder="1" applyAlignment="1">
      <alignment horizontal="center" vertical="center"/>
    </xf>
    <xf numFmtId="0" fontId="3" fillId="0" borderId="5" xfId="1316" applyBorder="1" applyAlignment="1">
      <alignment horizontal="center" vertical="center"/>
    </xf>
    <xf numFmtId="0" fontId="3" fillId="0" borderId="3" xfId="1316" applyBorder="1" applyAlignment="1">
      <alignment horizontal="center" vertical="center"/>
    </xf>
  </cellXfs>
  <cellStyles count="131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316" xr:uid="{2CC66FB8-5224-FD4F-9B01-2385658D822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 name="表示済みのハイパーリンク" xfId="1288" builtinId="9" hidden="1"/>
    <cellStyle name="表示済みのハイパーリンク" xfId="1289" builtinId="9" hidden="1"/>
    <cellStyle name="表示済みのハイパーリンク" xfId="1290" builtinId="9" hidden="1"/>
    <cellStyle name="表示済みのハイパーリンク" xfId="1291" builtinId="9" hidden="1"/>
    <cellStyle name="表示済みのハイパーリンク" xfId="1292" builtinId="9" hidden="1"/>
    <cellStyle name="表示済みのハイパーリンク" xfId="1293" builtinId="9" hidden="1"/>
    <cellStyle name="表示済みのハイパーリンク" xfId="1294" builtinId="9" hidden="1"/>
    <cellStyle name="表示済みのハイパーリンク" xfId="1295" builtinId="9" hidden="1"/>
    <cellStyle name="表示済みのハイパーリンク" xfId="1296" builtinId="9" hidden="1"/>
    <cellStyle name="表示済みのハイパーリンク" xfId="1297" builtinId="9" hidden="1"/>
    <cellStyle name="表示済みのハイパーリンク" xfId="1298" builtinId="9" hidden="1"/>
    <cellStyle name="表示済みのハイパーリンク" xfId="1299" builtinId="9" hidden="1"/>
    <cellStyle name="表示済みのハイパーリンク" xfId="1300" builtinId="9" hidden="1"/>
    <cellStyle name="表示済みのハイパーリンク" xfId="1301" builtinId="9" hidden="1"/>
    <cellStyle name="表示済みのハイパーリンク" xfId="1302" builtinId="9" hidden="1"/>
    <cellStyle name="表示済みのハイパーリンク" xfId="1303" builtinId="9" hidden="1"/>
    <cellStyle name="表示済みのハイパーリンク" xfId="1304" builtinId="9" hidden="1"/>
    <cellStyle name="表示済みのハイパーリンク" xfId="1305" builtinId="9" hidden="1"/>
    <cellStyle name="表示済みのハイパーリンク" xfId="1306" builtinId="9" hidden="1"/>
    <cellStyle name="表示済みのハイパーリンク" xfId="1307" builtinId="9" hidden="1"/>
    <cellStyle name="表示済みのハイパーリンク" xfId="1308" builtinId="9" hidden="1"/>
    <cellStyle name="表示済みのハイパーリンク" xfId="1309" builtinId="9" hidden="1"/>
    <cellStyle name="表示済みのハイパーリンク" xfId="1310" builtinId="9" hidden="1"/>
    <cellStyle name="表示済みのハイパーリンク" xfId="1311" builtinId="9" hidden="1"/>
    <cellStyle name="表示済みのハイパーリンク" xfId="1312" builtinId="9" hidden="1"/>
    <cellStyle name="表示済みのハイパーリンク" xfId="1313" builtinId="9" hidden="1"/>
    <cellStyle name="表示済みのハイパーリンク" xfId="1314" builtinId="9" hidden="1"/>
    <cellStyle name="表示済みのハイパーリンク" xfId="1315" builtinId="9" hidden="1"/>
  </cellStyles>
  <dxfs count="135">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1DBE-958C-B743-B109-017667FE0867}">
  <dimension ref="A1:AF2"/>
  <sheetViews>
    <sheetView workbookViewId="0">
      <selection activeCell="R26" sqref="R26"/>
    </sheetView>
  </sheetViews>
  <sheetFormatPr baseColWidth="10" defaultColWidth="8.83203125" defaultRowHeight="14"/>
  <cols>
    <col min="1" max="1" width="9.1640625" style="24" bestFit="1" customWidth="1"/>
    <col min="2" max="2" width="8.1640625" style="24" customWidth="1"/>
    <col min="3" max="3" width="8.83203125" style="24"/>
    <col min="4" max="4" width="9" style="24" bestFit="1" customWidth="1"/>
    <col min="5" max="5" width="18.33203125" style="24" customWidth="1"/>
    <col min="6" max="16" width="8.83203125" style="24"/>
    <col min="17" max="19" width="16.6640625" style="24" customWidth="1"/>
    <col min="20" max="20" width="5.83203125" style="24" customWidth="1"/>
    <col min="21" max="23" width="8.83203125" style="24" customWidth="1"/>
    <col min="24" max="24" width="8.83203125" style="24"/>
    <col min="25" max="25" width="5.5" style="24" customWidth="1"/>
    <col min="26" max="30" width="8.83203125" style="24"/>
    <col min="31" max="31" width="9.1640625" style="24" customWidth="1"/>
    <col min="32" max="32" width="150.83203125" style="24" customWidth="1"/>
    <col min="33" max="16384" width="8.83203125" style="24"/>
  </cols>
  <sheetData>
    <row r="1" spans="1:32">
      <c r="A1" s="33" t="s">
        <v>34</v>
      </c>
      <c r="B1" s="33" t="s">
        <v>52</v>
      </c>
      <c r="C1" s="33" t="s">
        <v>35</v>
      </c>
      <c r="D1" s="33" t="s">
        <v>53</v>
      </c>
      <c r="E1" s="33" t="s">
        <v>36</v>
      </c>
      <c r="F1" s="33" t="s">
        <v>54</v>
      </c>
      <c r="G1" s="33" t="s">
        <v>55</v>
      </c>
      <c r="H1" s="33" t="s">
        <v>56</v>
      </c>
      <c r="I1" s="33" t="s">
        <v>57</v>
      </c>
      <c r="J1" s="33" t="s">
        <v>58</v>
      </c>
      <c r="K1" s="33" t="s">
        <v>59</v>
      </c>
      <c r="L1" s="33" t="s">
        <v>37</v>
      </c>
      <c r="M1" s="33" t="s">
        <v>38</v>
      </c>
      <c r="N1" s="33" t="s">
        <v>39</v>
      </c>
      <c r="O1" s="33" t="s">
        <v>60</v>
      </c>
      <c r="P1" s="33" t="s">
        <v>40</v>
      </c>
      <c r="Q1" s="32" t="s">
        <v>41</v>
      </c>
      <c r="R1" s="32" t="s">
        <v>42</v>
      </c>
      <c r="S1" s="32" t="s">
        <v>43</v>
      </c>
      <c r="T1" s="32" t="s">
        <v>61</v>
      </c>
      <c r="U1" s="32" t="s">
        <v>175</v>
      </c>
      <c r="V1" s="32" t="s">
        <v>174</v>
      </c>
      <c r="W1" s="32" t="s">
        <v>166</v>
      </c>
      <c r="X1" s="32" t="s">
        <v>8</v>
      </c>
      <c r="Y1" s="32" t="s">
        <v>62</v>
      </c>
      <c r="Z1" s="32" t="s">
        <v>9</v>
      </c>
      <c r="AA1" s="32" t="s">
        <v>10</v>
      </c>
      <c r="AB1" s="32" t="s">
        <v>11</v>
      </c>
      <c r="AC1" s="32" t="s">
        <v>12</v>
      </c>
      <c r="AD1" s="32" t="s">
        <v>44</v>
      </c>
      <c r="AE1" s="32" t="s">
        <v>45</v>
      </c>
      <c r="AF1" s="31" t="s">
        <v>64</v>
      </c>
    </row>
    <row r="2" spans="1:32">
      <c r="A2" s="28" t="s">
        <v>27</v>
      </c>
      <c r="B2" s="28" t="s">
        <v>114</v>
      </c>
      <c r="C2" s="25" t="s">
        <v>28</v>
      </c>
      <c r="D2" s="25" t="s">
        <v>29</v>
      </c>
      <c r="E2" s="25" t="s">
        <v>30</v>
      </c>
      <c r="F2" s="34" t="s">
        <v>115</v>
      </c>
      <c r="G2" s="35"/>
      <c r="H2" s="35"/>
      <c r="I2" s="35"/>
      <c r="J2" s="35"/>
      <c r="K2" s="36"/>
      <c r="L2" s="25" t="s">
        <v>31</v>
      </c>
      <c r="M2" s="25" t="s">
        <v>32</v>
      </c>
      <c r="N2" s="25" t="s">
        <v>46</v>
      </c>
      <c r="O2" s="25"/>
      <c r="P2" s="25"/>
      <c r="Q2" s="34" t="s">
        <v>33</v>
      </c>
      <c r="R2" s="35"/>
      <c r="S2" s="36"/>
      <c r="T2" s="30" t="s">
        <v>65</v>
      </c>
      <c r="U2" s="30" t="s">
        <v>173</v>
      </c>
      <c r="V2" s="30" t="s">
        <v>172</v>
      </c>
      <c r="W2" s="30" t="s">
        <v>171</v>
      </c>
      <c r="X2" s="25"/>
      <c r="Y2" s="29" t="s">
        <v>66</v>
      </c>
      <c r="Z2" s="25"/>
      <c r="AA2" s="25"/>
      <c r="AB2" s="28" t="s">
        <v>116</v>
      </c>
      <c r="AC2" s="27" t="s">
        <v>117</v>
      </c>
      <c r="AD2" s="26" t="s">
        <v>47</v>
      </c>
      <c r="AE2" s="26" t="s">
        <v>48</v>
      </c>
      <c r="AF2" s="25"/>
    </row>
  </sheetData>
  <mergeCells count="2">
    <mergeCell ref="F2:K2"/>
    <mergeCell ref="Q2:S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7"/>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E7" sqref="E7:E8"/>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52</v>
      </c>
      <c r="C1" s="1" t="s">
        <v>35</v>
      </c>
      <c r="D1" s="1" t="s">
        <v>53</v>
      </c>
      <c r="E1" s="1" t="s">
        <v>36</v>
      </c>
      <c r="F1" s="1" t="s">
        <v>54</v>
      </c>
      <c r="G1" s="1" t="s">
        <v>55</v>
      </c>
      <c r="H1" s="1" t="s">
        <v>56</v>
      </c>
      <c r="I1" s="1" t="s">
        <v>57</v>
      </c>
      <c r="J1" s="1" t="s">
        <v>58</v>
      </c>
      <c r="K1" s="1" t="s">
        <v>59</v>
      </c>
      <c r="L1" s="1" t="s">
        <v>37</v>
      </c>
      <c r="M1" s="1" t="s">
        <v>38</v>
      </c>
      <c r="N1" s="1" t="s">
        <v>39</v>
      </c>
      <c r="O1" s="1" t="s">
        <v>60</v>
      </c>
      <c r="P1" s="1" t="s">
        <v>40</v>
      </c>
      <c r="Q1" s="4" t="s">
        <v>41</v>
      </c>
      <c r="R1" s="4" t="s">
        <v>42</v>
      </c>
      <c r="S1" s="4" t="s">
        <v>43</v>
      </c>
      <c r="T1" s="4" t="s">
        <v>61</v>
      </c>
      <c r="U1" s="4" t="s">
        <v>112</v>
      </c>
      <c r="V1" s="4" t="s">
        <v>113</v>
      </c>
      <c r="W1" s="4" t="s">
        <v>170</v>
      </c>
      <c r="X1" s="4" t="s">
        <v>166</v>
      </c>
      <c r="Y1" s="4" t="s">
        <v>8</v>
      </c>
      <c r="Z1" s="4" t="s">
        <v>62</v>
      </c>
      <c r="AA1" s="4" t="s">
        <v>9</v>
      </c>
      <c r="AB1" s="4" t="s">
        <v>10</v>
      </c>
      <c r="AC1" s="4"/>
      <c r="AD1" s="4" t="s">
        <v>11</v>
      </c>
      <c r="AE1" s="4" t="s">
        <v>12</v>
      </c>
      <c r="AF1" s="4" t="s">
        <v>44</v>
      </c>
      <c r="AG1" s="4" t="s">
        <v>63</v>
      </c>
      <c r="AH1" s="14" t="s">
        <v>64</v>
      </c>
      <c r="AI1" s="14" t="s">
        <v>118</v>
      </c>
    </row>
    <row r="2" spans="1:35" s="5" customFormat="1">
      <c r="A2" s="6">
        <v>44212</v>
      </c>
      <c r="B2" s="16" t="s">
        <v>157</v>
      </c>
      <c r="C2" s="8" t="s">
        <v>144</v>
      </c>
      <c r="D2" s="9">
        <v>4.6539351851851853E-2</v>
      </c>
      <c r="E2" s="23" t="s">
        <v>178</v>
      </c>
      <c r="F2" s="10">
        <v>11.7</v>
      </c>
      <c r="G2" s="10">
        <v>10.5</v>
      </c>
      <c r="H2" s="10">
        <v>11</v>
      </c>
      <c r="I2" s="10">
        <v>11.2</v>
      </c>
      <c r="J2" s="10">
        <v>11.2</v>
      </c>
      <c r="K2" s="10">
        <v>11.5</v>
      </c>
      <c r="L2" s="17">
        <f t="shared" ref="L2:L7" si="0">SUM(F2:H2)</f>
        <v>33.200000000000003</v>
      </c>
      <c r="M2" s="17">
        <f t="shared" ref="M2:M7" si="1">SUM(I2:K2)</f>
        <v>33.9</v>
      </c>
      <c r="N2" s="18">
        <f t="shared" ref="N2:N7" si="2">SUM(F2:J2)</f>
        <v>55.600000000000009</v>
      </c>
      <c r="O2" s="11" t="s">
        <v>128</v>
      </c>
      <c r="P2" s="11" t="s">
        <v>148</v>
      </c>
      <c r="Q2" s="13" t="s">
        <v>125</v>
      </c>
      <c r="R2" s="13" t="s">
        <v>179</v>
      </c>
      <c r="S2" s="13" t="s">
        <v>180</v>
      </c>
      <c r="T2" s="13" t="s">
        <v>119</v>
      </c>
      <c r="U2" s="12">
        <v>8.5</v>
      </c>
      <c r="V2" s="12">
        <v>8.8000000000000007</v>
      </c>
      <c r="W2" s="12">
        <v>8.8000000000000007</v>
      </c>
      <c r="X2" s="11" t="s">
        <v>132</v>
      </c>
      <c r="Y2" s="12">
        <v>-2.2000000000000002</v>
      </c>
      <c r="Z2" s="12" t="s">
        <v>263</v>
      </c>
      <c r="AA2" s="12">
        <v>-1.1000000000000001</v>
      </c>
      <c r="AB2" s="8">
        <v>-1.1000000000000001</v>
      </c>
      <c r="AC2" s="8" t="s">
        <v>266</v>
      </c>
      <c r="AD2" s="11" t="s">
        <v>230</v>
      </c>
      <c r="AE2" s="11" t="s">
        <v>192</v>
      </c>
      <c r="AF2" s="11" t="s">
        <v>120</v>
      </c>
      <c r="AG2" s="8" t="s">
        <v>187</v>
      </c>
      <c r="AH2" s="8" t="s">
        <v>236</v>
      </c>
      <c r="AI2" s="21" t="s">
        <v>237</v>
      </c>
    </row>
    <row r="3" spans="1:35" s="5" customFormat="1">
      <c r="A3" s="6">
        <v>44212</v>
      </c>
      <c r="B3" s="16" t="s">
        <v>150</v>
      </c>
      <c r="C3" s="8" t="s">
        <v>144</v>
      </c>
      <c r="D3" s="9">
        <v>4.5937499999999999E-2</v>
      </c>
      <c r="E3" s="22" t="s">
        <v>183</v>
      </c>
      <c r="F3" s="10">
        <v>11.8</v>
      </c>
      <c r="G3" s="10">
        <v>10.5</v>
      </c>
      <c r="H3" s="10">
        <v>10.8</v>
      </c>
      <c r="I3" s="10">
        <v>11.1</v>
      </c>
      <c r="J3" s="10">
        <v>11.1</v>
      </c>
      <c r="K3" s="10">
        <v>11.6</v>
      </c>
      <c r="L3" s="17">
        <f t="shared" si="0"/>
        <v>33.1</v>
      </c>
      <c r="M3" s="17">
        <f t="shared" si="1"/>
        <v>33.799999999999997</v>
      </c>
      <c r="N3" s="18">
        <f t="shared" si="2"/>
        <v>55.300000000000004</v>
      </c>
      <c r="O3" s="11" t="s">
        <v>128</v>
      </c>
      <c r="P3" s="11" t="s">
        <v>148</v>
      </c>
      <c r="Q3" s="13" t="s">
        <v>163</v>
      </c>
      <c r="R3" s="13" t="s">
        <v>147</v>
      </c>
      <c r="S3" s="13" t="s">
        <v>184</v>
      </c>
      <c r="T3" s="13" t="s">
        <v>119</v>
      </c>
      <c r="U3" s="12">
        <v>8.5</v>
      </c>
      <c r="V3" s="12">
        <v>8.8000000000000007</v>
      </c>
      <c r="W3" s="12">
        <v>8.8000000000000007</v>
      </c>
      <c r="X3" s="11" t="s">
        <v>132</v>
      </c>
      <c r="Y3" s="12">
        <v>-1.6</v>
      </c>
      <c r="Z3" s="12" t="s">
        <v>263</v>
      </c>
      <c r="AA3" s="12">
        <v>-0.5</v>
      </c>
      <c r="AB3" s="8">
        <v>-1.1000000000000001</v>
      </c>
      <c r="AC3" s="8"/>
      <c r="AD3" s="11" t="s">
        <v>191</v>
      </c>
      <c r="AE3" s="11" t="s">
        <v>192</v>
      </c>
      <c r="AF3" s="11" t="s">
        <v>120</v>
      </c>
      <c r="AG3" s="8" t="s">
        <v>187</v>
      </c>
      <c r="AH3" s="8" t="s">
        <v>238</v>
      </c>
      <c r="AI3" s="21" t="s">
        <v>239</v>
      </c>
    </row>
    <row r="4" spans="1:35" s="5" customFormat="1">
      <c r="A4" s="6">
        <v>44212</v>
      </c>
      <c r="B4" s="16" t="s">
        <v>156</v>
      </c>
      <c r="C4" s="8" t="s">
        <v>144</v>
      </c>
      <c r="D4" s="9">
        <v>4.6574074074074073E-2</v>
      </c>
      <c r="E4" s="22" t="s">
        <v>188</v>
      </c>
      <c r="F4" s="10">
        <v>11.7</v>
      </c>
      <c r="G4" s="10">
        <v>10.3</v>
      </c>
      <c r="H4" s="10">
        <v>10.9</v>
      </c>
      <c r="I4" s="10">
        <v>11</v>
      </c>
      <c r="J4" s="10">
        <v>11.2</v>
      </c>
      <c r="K4" s="10">
        <v>12.3</v>
      </c>
      <c r="L4" s="17">
        <f t="shared" si="0"/>
        <v>32.9</v>
      </c>
      <c r="M4" s="17">
        <f t="shared" si="1"/>
        <v>34.5</v>
      </c>
      <c r="N4" s="18">
        <f t="shared" si="2"/>
        <v>55.099999999999994</v>
      </c>
      <c r="O4" s="11" t="s">
        <v>128</v>
      </c>
      <c r="P4" s="11" t="s">
        <v>148</v>
      </c>
      <c r="Q4" s="13" t="s">
        <v>125</v>
      </c>
      <c r="R4" s="13" t="s">
        <v>130</v>
      </c>
      <c r="S4" s="13" t="s">
        <v>135</v>
      </c>
      <c r="T4" s="13" t="s">
        <v>119</v>
      </c>
      <c r="U4" s="12">
        <v>8.5</v>
      </c>
      <c r="V4" s="12">
        <v>8.8000000000000007</v>
      </c>
      <c r="W4" s="12">
        <v>8.8000000000000007</v>
      </c>
      <c r="X4" s="11" t="s">
        <v>132</v>
      </c>
      <c r="Y4" s="12">
        <v>-0.7</v>
      </c>
      <c r="Z4" s="12" t="s">
        <v>263</v>
      </c>
      <c r="AA4" s="12">
        <v>0.4</v>
      </c>
      <c r="AB4" s="8">
        <v>-1.1000000000000001</v>
      </c>
      <c r="AC4" s="8"/>
      <c r="AD4" s="11" t="s">
        <v>190</v>
      </c>
      <c r="AE4" s="11" t="s">
        <v>190</v>
      </c>
      <c r="AF4" s="11" t="s">
        <v>120</v>
      </c>
      <c r="AG4" s="8" t="s">
        <v>187</v>
      </c>
      <c r="AH4" s="8" t="s">
        <v>240</v>
      </c>
      <c r="AI4" s="21" t="s">
        <v>241</v>
      </c>
    </row>
    <row r="5" spans="1:35" s="5" customFormat="1">
      <c r="A5" s="6">
        <v>44213</v>
      </c>
      <c r="B5" s="16" t="s">
        <v>151</v>
      </c>
      <c r="C5" s="8" t="s">
        <v>144</v>
      </c>
      <c r="D5" s="9">
        <v>4.7928240740740737E-2</v>
      </c>
      <c r="E5" s="22" t="s">
        <v>197</v>
      </c>
      <c r="F5" s="10">
        <v>11.9</v>
      </c>
      <c r="G5" s="10">
        <v>10.3</v>
      </c>
      <c r="H5" s="10">
        <v>11.1</v>
      </c>
      <c r="I5" s="10">
        <v>11.8</v>
      </c>
      <c r="J5" s="10">
        <v>11.8</v>
      </c>
      <c r="K5" s="10">
        <v>12.2</v>
      </c>
      <c r="L5" s="17">
        <f t="shared" si="0"/>
        <v>33.300000000000004</v>
      </c>
      <c r="M5" s="17">
        <f t="shared" si="1"/>
        <v>35.799999999999997</v>
      </c>
      <c r="N5" s="18">
        <f t="shared" si="2"/>
        <v>56.900000000000006</v>
      </c>
      <c r="O5" s="11" t="s">
        <v>128</v>
      </c>
      <c r="P5" s="11" t="s">
        <v>146</v>
      </c>
      <c r="Q5" s="13" t="s">
        <v>147</v>
      </c>
      <c r="R5" s="13" t="s">
        <v>203</v>
      </c>
      <c r="S5" s="13" t="s">
        <v>204</v>
      </c>
      <c r="T5" s="13" t="s">
        <v>119</v>
      </c>
      <c r="U5" s="12">
        <v>8.1</v>
      </c>
      <c r="V5" s="12">
        <v>8.3000000000000007</v>
      </c>
      <c r="W5" s="12">
        <v>9.6999999999999993</v>
      </c>
      <c r="X5" s="11" t="s">
        <v>119</v>
      </c>
      <c r="Y5" s="12">
        <v>-0.2</v>
      </c>
      <c r="Z5" s="12" t="s">
        <v>263</v>
      </c>
      <c r="AA5" s="12">
        <v>0.7</v>
      </c>
      <c r="AB5" s="8">
        <v>-0.9</v>
      </c>
      <c r="AC5" s="8"/>
      <c r="AD5" s="11" t="s">
        <v>190</v>
      </c>
      <c r="AE5" s="11" t="s">
        <v>192</v>
      </c>
      <c r="AF5" s="11" t="s">
        <v>121</v>
      </c>
      <c r="AG5" s="8" t="s">
        <v>187</v>
      </c>
      <c r="AH5" s="8" t="s">
        <v>273</v>
      </c>
      <c r="AI5" s="21" t="s">
        <v>274</v>
      </c>
    </row>
    <row r="6" spans="1:35" s="5" customFormat="1">
      <c r="A6" s="6">
        <v>44213</v>
      </c>
      <c r="B6" s="16" t="s">
        <v>169</v>
      </c>
      <c r="C6" s="8" t="s">
        <v>144</v>
      </c>
      <c r="D6" s="9">
        <v>4.7280092592592589E-2</v>
      </c>
      <c r="E6" s="22" t="s">
        <v>207</v>
      </c>
      <c r="F6" s="10">
        <v>12.1</v>
      </c>
      <c r="G6" s="10">
        <v>10.5</v>
      </c>
      <c r="H6" s="10">
        <v>11.2</v>
      </c>
      <c r="I6" s="10">
        <v>11.7</v>
      </c>
      <c r="J6" s="10">
        <v>11.3</v>
      </c>
      <c r="K6" s="10">
        <v>11.7</v>
      </c>
      <c r="L6" s="17">
        <f t="shared" si="0"/>
        <v>33.799999999999997</v>
      </c>
      <c r="M6" s="17">
        <f t="shared" si="1"/>
        <v>34.700000000000003</v>
      </c>
      <c r="N6" s="18">
        <f t="shared" si="2"/>
        <v>56.8</v>
      </c>
      <c r="O6" s="11" t="s">
        <v>128</v>
      </c>
      <c r="P6" s="11" t="s">
        <v>198</v>
      </c>
      <c r="Q6" s="13" t="s">
        <v>125</v>
      </c>
      <c r="R6" s="13" t="s">
        <v>208</v>
      </c>
      <c r="S6" s="13" t="s">
        <v>209</v>
      </c>
      <c r="T6" s="13" t="s">
        <v>119</v>
      </c>
      <c r="U6" s="12">
        <v>8.1</v>
      </c>
      <c r="V6" s="12">
        <v>8.3000000000000007</v>
      </c>
      <c r="W6" s="12">
        <v>9.6999999999999993</v>
      </c>
      <c r="X6" s="11" t="s">
        <v>119</v>
      </c>
      <c r="Y6" s="12">
        <v>-1</v>
      </c>
      <c r="Z6" s="12" t="s">
        <v>263</v>
      </c>
      <c r="AA6" s="12">
        <v>-0.1</v>
      </c>
      <c r="AB6" s="8">
        <v>-0.9</v>
      </c>
      <c r="AC6" s="8"/>
      <c r="AD6" s="11" t="s">
        <v>192</v>
      </c>
      <c r="AE6" s="11" t="s">
        <v>192</v>
      </c>
      <c r="AF6" s="11" t="s">
        <v>120</v>
      </c>
      <c r="AG6" s="8" t="s">
        <v>187</v>
      </c>
      <c r="AH6" s="8" t="s">
        <v>275</v>
      </c>
      <c r="AI6" s="21" t="s">
        <v>276</v>
      </c>
    </row>
    <row r="7" spans="1:35" s="5" customFormat="1">
      <c r="A7" s="6">
        <v>44213</v>
      </c>
      <c r="B7" s="16" t="s">
        <v>150</v>
      </c>
      <c r="C7" s="8" t="s">
        <v>144</v>
      </c>
      <c r="D7" s="9">
        <v>4.7268518518518515E-2</v>
      </c>
      <c r="E7" s="22" t="s">
        <v>220</v>
      </c>
      <c r="F7" s="10">
        <v>11.7</v>
      </c>
      <c r="G7" s="10">
        <v>10.6</v>
      </c>
      <c r="H7" s="10">
        <v>11.4</v>
      </c>
      <c r="I7" s="10">
        <v>11.2</v>
      </c>
      <c r="J7" s="10">
        <v>11.4</v>
      </c>
      <c r="K7" s="10">
        <v>12.1</v>
      </c>
      <c r="L7" s="17">
        <f t="shared" si="0"/>
        <v>33.699999999999996</v>
      </c>
      <c r="M7" s="17">
        <f t="shared" si="1"/>
        <v>34.700000000000003</v>
      </c>
      <c r="N7" s="18">
        <f t="shared" si="2"/>
        <v>56.29999999999999</v>
      </c>
      <c r="O7" s="11" t="s">
        <v>124</v>
      </c>
      <c r="P7" s="11" t="s">
        <v>148</v>
      </c>
      <c r="Q7" s="13" t="s">
        <v>139</v>
      </c>
      <c r="R7" s="13" t="s">
        <v>147</v>
      </c>
      <c r="S7" s="13" t="s">
        <v>221</v>
      </c>
      <c r="T7" s="13" t="s">
        <v>119</v>
      </c>
      <c r="U7" s="12">
        <v>8.1</v>
      </c>
      <c r="V7" s="12">
        <v>8.3000000000000007</v>
      </c>
      <c r="W7" s="12">
        <v>9.6999999999999993</v>
      </c>
      <c r="X7" s="11" t="s">
        <v>119</v>
      </c>
      <c r="Y7" s="12">
        <v>-0.1</v>
      </c>
      <c r="Z7" s="12" t="s">
        <v>263</v>
      </c>
      <c r="AA7" s="12">
        <v>0.8</v>
      </c>
      <c r="AB7" s="8">
        <v>-0.9</v>
      </c>
      <c r="AC7" s="8"/>
      <c r="AD7" s="11" t="s">
        <v>265</v>
      </c>
      <c r="AE7" s="11" t="s">
        <v>190</v>
      </c>
      <c r="AF7" s="11" t="s">
        <v>120</v>
      </c>
      <c r="AG7" s="8" t="s">
        <v>187</v>
      </c>
      <c r="AH7" s="8" t="s">
        <v>257</v>
      </c>
      <c r="AI7" s="21" t="s">
        <v>258</v>
      </c>
    </row>
  </sheetData>
  <autoFilter ref="A1:AH7" xr:uid="{00000000-0009-0000-0000-000001000000}"/>
  <phoneticPr fontId="10"/>
  <conditionalFormatting sqref="AD2:AE7">
    <cfRule type="containsText" dxfId="134" priority="127" operator="containsText" text="E">
      <formula>NOT(ISERROR(SEARCH("E",AD2)))</formula>
    </cfRule>
    <cfRule type="containsText" dxfId="133" priority="128" operator="containsText" text="B">
      <formula>NOT(ISERROR(SEARCH("B",AD2)))</formula>
    </cfRule>
    <cfRule type="containsText" dxfId="132" priority="129" operator="containsText" text="A">
      <formula>NOT(ISERROR(SEARCH("A",AD2)))</formula>
    </cfRule>
  </conditionalFormatting>
  <conditionalFormatting sqref="AF2:AF7">
    <cfRule type="containsText" dxfId="131" priority="124" operator="containsText" text="E">
      <formula>NOT(ISERROR(SEARCH("E",AF2)))</formula>
    </cfRule>
    <cfRule type="containsText" dxfId="130" priority="125" operator="containsText" text="B">
      <formula>NOT(ISERROR(SEARCH("B",AF2)))</formula>
    </cfRule>
    <cfRule type="containsText" dxfId="129" priority="126" operator="containsText" text="A">
      <formula>NOT(ISERROR(SEARCH("A",AF2)))</formula>
    </cfRule>
  </conditionalFormatting>
  <conditionalFormatting sqref="F3:K7">
    <cfRule type="colorScale" priority="629">
      <colorScale>
        <cfvo type="min"/>
        <cfvo type="percentile" val="50"/>
        <cfvo type="max"/>
        <color rgb="FFF8696B"/>
        <color rgb="FFFFEB84"/>
        <color rgb="FF63BE7B"/>
      </colorScale>
    </cfRule>
  </conditionalFormatting>
  <conditionalFormatting sqref="X2:X7">
    <cfRule type="containsText" dxfId="128" priority="5" operator="containsText" text="D">
      <formula>NOT(ISERROR(SEARCH("D",X2)))</formula>
    </cfRule>
    <cfRule type="containsText" dxfId="127" priority="6" operator="containsText" text="S">
      <formula>NOT(ISERROR(SEARCH("S",X2)))</formula>
    </cfRule>
    <cfRule type="containsText" dxfId="126" priority="7" operator="containsText" text="F">
      <formula>NOT(ISERROR(SEARCH("F",X2)))</formula>
    </cfRule>
    <cfRule type="containsText" dxfId="125" priority="8" operator="containsText" text="E">
      <formula>NOT(ISERROR(SEARCH("E",X2)))</formula>
    </cfRule>
    <cfRule type="containsText" dxfId="124" priority="9" operator="containsText" text="B">
      <formula>NOT(ISERROR(SEARCH("B",X2)))</formula>
    </cfRule>
    <cfRule type="containsText" dxfId="123" priority="10" operator="containsText" text="A">
      <formula>NOT(ISERROR(SEARCH("A",X2)))</formula>
    </cfRule>
  </conditionalFormatting>
  <conditionalFormatting sqref="F2:K2">
    <cfRule type="colorScale" priority="4">
      <colorScale>
        <cfvo type="min"/>
        <cfvo type="percentile" val="50"/>
        <cfvo type="max"/>
        <color rgb="FFF8696B"/>
        <color rgb="FFFFEB84"/>
        <color rgb="FF63BE7B"/>
      </colorScale>
    </cfRule>
  </conditionalFormatting>
  <conditionalFormatting sqref="AG2:AG7">
    <cfRule type="containsText" dxfId="122" priority="1" operator="containsText" text="E">
      <formula>NOT(ISERROR(SEARCH("E",AG2)))</formula>
    </cfRule>
    <cfRule type="containsText" dxfId="121" priority="2" operator="containsText" text="B">
      <formula>NOT(ISERROR(SEARCH("B",AG2)))</formula>
    </cfRule>
    <cfRule type="containsText" dxfId="120" priority="3" operator="containsText" text="A">
      <formula>NOT(ISERROR(SEARCH("A",AG2)))</formula>
    </cfRule>
  </conditionalFormatting>
  <dataValidations count="1">
    <dataValidation type="list" allowBlank="1" showInputMessage="1" showErrorMessage="1" sqref="AG2:AG7" xr:uid="{C30DF770-D23D-C04C-BE65-561E9B0D2D3E}">
      <formula1>"強風,外差し,イン先行,タフ"</formula1>
    </dataValidation>
  </dataValidations>
  <pageMargins left="0.7" right="0.7" top="0.75" bottom="0.75" header="0.3" footer="0.3"/>
  <pageSetup paperSize="9" orientation="portrait" horizontalDpi="4294967292" verticalDpi="4294967292"/>
  <ignoredErrors>
    <ignoredError sqref="L2:N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2"/>
  <sheetViews>
    <sheetView workbookViewId="0">
      <pane xSplit="5" ySplit="1" topLeftCell="F2" activePane="bottomRight" state="frozen"/>
      <selection activeCell="E15" sqref="E15"/>
      <selection pane="topRight" activeCell="E15" sqref="E15"/>
      <selection pane="bottomLeft" activeCell="E15" sqref="E15"/>
      <selection pane="bottomRight" activeCell="C3" sqref="C3"/>
    </sheetView>
  </sheetViews>
  <sheetFormatPr baseColWidth="10" defaultColWidth="8.83203125" defaultRowHeight="15"/>
  <cols>
    <col min="1" max="1" width="9.5" bestFit="1" customWidth="1"/>
    <col min="2" max="2" width="8.1640625" customWidth="1"/>
    <col min="5" max="5" width="18.33203125" customWidth="1"/>
    <col min="20" max="22" width="16.6640625" customWidth="1"/>
    <col min="23" max="23" width="5.832031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2" t="s">
        <v>16</v>
      </c>
      <c r="S1" s="2" t="s">
        <v>4</v>
      </c>
      <c r="T1" s="3" t="s">
        <v>5</v>
      </c>
      <c r="U1" s="3" t="s">
        <v>6</v>
      </c>
      <c r="V1" s="3" t="s">
        <v>7</v>
      </c>
      <c r="W1" s="4" t="s">
        <v>61</v>
      </c>
      <c r="X1" s="4" t="s">
        <v>112</v>
      </c>
      <c r="Y1" s="4" t="s">
        <v>113</v>
      </c>
      <c r="Z1" s="4" t="s">
        <v>166</v>
      </c>
      <c r="AA1" s="4" t="s">
        <v>8</v>
      </c>
      <c r="AB1" s="4" t="s">
        <v>62</v>
      </c>
      <c r="AC1" s="4" t="s">
        <v>9</v>
      </c>
      <c r="AD1" s="4" t="s">
        <v>10</v>
      </c>
      <c r="AE1" s="4"/>
      <c r="AF1" s="4" t="s">
        <v>11</v>
      </c>
      <c r="AG1" s="4" t="s">
        <v>12</v>
      </c>
      <c r="AH1" s="4" t="s">
        <v>44</v>
      </c>
      <c r="AI1" s="4" t="s">
        <v>45</v>
      </c>
      <c r="AJ1" s="1" t="s">
        <v>13</v>
      </c>
      <c r="AK1" s="14" t="s">
        <v>118</v>
      </c>
    </row>
    <row r="2" spans="1:37" s="5" customFormat="1">
      <c r="A2" s="6"/>
      <c r="B2" s="7"/>
      <c r="C2" s="8"/>
      <c r="D2" s="9"/>
      <c r="E2" s="8"/>
      <c r="F2" s="19"/>
      <c r="G2" s="19"/>
      <c r="H2" s="19"/>
      <c r="I2" s="19"/>
      <c r="J2" s="19"/>
      <c r="K2" s="19"/>
      <c r="L2" s="19"/>
      <c r="M2" s="19"/>
      <c r="N2" s="19"/>
      <c r="O2" s="17">
        <f>SUM(F2:H2)</f>
        <v>0</v>
      </c>
      <c r="P2" s="17">
        <f>SUM(I2:K2)</f>
        <v>0</v>
      </c>
      <c r="Q2" s="17">
        <f>SUM(L2:N2)</f>
        <v>0</v>
      </c>
      <c r="R2" s="11"/>
      <c r="S2" s="11"/>
      <c r="T2" s="13"/>
      <c r="U2" s="13"/>
      <c r="V2" s="13"/>
      <c r="W2" s="13"/>
      <c r="X2" s="12"/>
      <c r="Y2" s="12"/>
      <c r="Z2" s="11"/>
      <c r="AA2" s="11"/>
      <c r="AB2" s="11"/>
      <c r="AC2" s="11"/>
      <c r="AD2" s="11"/>
      <c r="AE2" s="11"/>
      <c r="AF2" s="11"/>
      <c r="AG2" s="11"/>
      <c r="AH2" s="11"/>
      <c r="AI2" s="8"/>
      <c r="AJ2" s="8"/>
      <c r="AK2" s="21"/>
    </row>
  </sheetData>
  <autoFilter ref="A1:AJ2" xr:uid="{00000000-0009-0000-0000-000002000000}"/>
  <phoneticPr fontId="10"/>
  <conditionalFormatting sqref="AF2:AG2">
    <cfRule type="containsText" dxfId="119" priority="59" operator="containsText" text="E">
      <formula>NOT(ISERROR(SEARCH("E",AF2)))</formula>
    </cfRule>
    <cfRule type="containsText" dxfId="118" priority="60" operator="containsText" text="B">
      <formula>NOT(ISERROR(SEARCH("B",AF2)))</formula>
    </cfRule>
    <cfRule type="containsText" dxfId="117" priority="61" operator="containsText" text="A">
      <formula>NOT(ISERROR(SEARCH("A",AF2)))</formula>
    </cfRule>
  </conditionalFormatting>
  <conditionalFormatting sqref="AH2:AI2">
    <cfRule type="containsText" dxfId="116" priority="53" operator="containsText" text="E">
      <formula>NOT(ISERROR(SEARCH("E",AH2)))</formula>
    </cfRule>
    <cfRule type="containsText" dxfId="115" priority="54" operator="containsText" text="B">
      <formula>NOT(ISERROR(SEARCH("B",AH2)))</formula>
    </cfRule>
    <cfRule type="containsText" dxfId="114" priority="55" operator="containsText" text="A">
      <formula>NOT(ISERROR(SEARCH("A",AH2)))</formula>
    </cfRule>
  </conditionalFormatting>
  <conditionalFormatting sqref="F2:N2">
    <cfRule type="colorScale" priority="25">
      <colorScale>
        <cfvo type="min"/>
        <cfvo type="percentile" val="50"/>
        <cfvo type="max"/>
        <color rgb="FFF8696B"/>
        <color rgb="FFFFEB84"/>
        <color rgb="FF63BE7B"/>
      </colorScale>
    </cfRule>
  </conditionalFormatting>
  <conditionalFormatting sqref="Z2">
    <cfRule type="containsText" dxfId="113" priority="1" operator="containsText" text="D">
      <formula>NOT(ISERROR(SEARCH("D",Z2)))</formula>
    </cfRule>
    <cfRule type="containsText" dxfId="112" priority="2" operator="containsText" text="S">
      <formula>NOT(ISERROR(SEARCH("S",Z2)))</formula>
    </cfRule>
    <cfRule type="containsText" dxfId="111" priority="3" operator="containsText" text="F">
      <formula>NOT(ISERROR(SEARCH("F",Z2)))</formula>
    </cfRule>
    <cfRule type="containsText" dxfId="110" priority="4" operator="containsText" text="E">
      <formula>NOT(ISERROR(SEARCH("E",Z2)))</formula>
    </cfRule>
    <cfRule type="containsText" dxfId="109" priority="5" operator="containsText" text="B">
      <formula>NOT(ISERROR(SEARCH("B",Z2)))</formula>
    </cfRule>
    <cfRule type="containsText" dxfId="108" priority="6" operator="containsText" text="A">
      <formula>NOT(ISERROR(SEARCH("A",Z2)))</formula>
    </cfRule>
  </conditionalFormatting>
  <dataValidations count="1">
    <dataValidation type="list" allowBlank="1" showInputMessage="1" showErrorMessage="1" sqref="AI2" xr:uid="{00000000-0002-0000-02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5"/>
  <sheetViews>
    <sheetView workbookViewId="0">
      <pane xSplit="5" ySplit="1" topLeftCell="P2" activePane="bottomRight" state="frozen"/>
      <selection activeCell="E24" sqref="E24"/>
      <selection pane="topRight" activeCell="E24" sqref="E24"/>
      <selection pane="bottomLeft" activeCell="E24" sqref="E24"/>
      <selection pane="bottomRight" activeCell="AK5" sqref="AK5"/>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37</v>
      </c>
      <c r="P1" s="1" t="s">
        <v>49</v>
      </c>
      <c r="Q1" s="1" t="s">
        <v>38</v>
      </c>
      <c r="R1" s="1" t="s">
        <v>39</v>
      </c>
      <c r="S1" s="2" t="s">
        <v>60</v>
      </c>
      <c r="T1" s="2" t="s">
        <v>40</v>
      </c>
      <c r="U1" s="3" t="s">
        <v>41</v>
      </c>
      <c r="V1" s="3" t="s">
        <v>42</v>
      </c>
      <c r="W1" s="3" t="s">
        <v>43</v>
      </c>
      <c r="X1" s="3" t="s">
        <v>61</v>
      </c>
      <c r="Y1" s="4" t="s">
        <v>112</v>
      </c>
      <c r="Z1" s="4" t="s">
        <v>113</v>
      </c>
      <c r="AA1" s="4" t="s">
        <v>170</v>
      </c>
      <c r="AB1" s="4" t="s">
        <v>166</v>
      </c>
      <c r="AC1" s="4" t="s">
        <v>8</v>
      </c>
      <c r="AD1" s="4" t="s">
        <v>62</v>
      </c>
      <c r="AE1" s="4" t="s">
        <v>9</v>
      </c>
      <c r="AF1" s="4" t="s">
        <v>10</v>
      </c>
      <c r="AG1" s="4"/>
      <c r="AH1" s="4" t="s">
        <v>11</v>
      </c>
      <c r="AI1" s="4" t="s">
        <v>12</v>
      </c>
      <c r="AJ1" s="4" t="s">
        <v>44</v>
      </c>
      <c r="AK1" s="4" t="s">
        <v>63</v>
      </c>
      <c r="AL1" s="1" t="s">
        <v>64</v>
      </c>
      <c r="AM1" s="14" t="s">
        <v>118</v>
      </c>
    </row>
    <row r="2" spans="1:39" s="5" customFormat="1">
      <c r="A2" s="6">
        <v>44212</v>
      </c>
      <c r="B2" s="7" t="s">
        <v>157</v>
      </c>
      <c r="C2" s="8" t="s">
        <v>144</v>
      </c>
      <c r="D2" s="9">
        <v>7.440972222222221E-2</v>
      </c>
      <c r="E2" s="22" t="s">
        <v>182</v>
      </c>
      <c r="F2" s="10">
        <v>12</v>
      </c>
      <c r="G2" s="10">
        <v>10.3</v>
      </c>
      <c r="H2" s="10">
        <v>11.7</v>
      </c>
      <c r="I2" s="10">
        <v>12.6</v>
      </c>
      <c r="J2" s="10">
        <v>12.6</v>
      </c>
      <c r="K2" s="10">
        <v>12.1</v>
      </c>
      <c r="L2" s="10">
        <v>12.4</v>
      </c>
      <c r="M2" s="10">
        <v>11.8</v>
      </c>
      <c r="N2" s="10">
        <v>12.4</v>
      </c>
      <c r="O2" s="17">
        <f t="shared" ref="O2:O5" si="0">SUM(F2:H2)</f>
        <v>34</v>
      </c>
      <c r="P2" s="17">
        <f t="shared" ref="P2:P5" si="1">SUM(I2:K2)</f>
        <v>37.299999999999997</v>
      </c>
      <c r="Q2" s="17">
        <f t="shared" ref="Q2:Q5" si="2">SUM(L2:N2)</f>
        <v>36.6</v>
      </c>
      <c r="R2" s="18">
        <f t="shared" ref="R2:R5" si="3">SUM(F2:J2)</f>
        <v>59.2</v>
      </c>
      <c r="S2" s="11" t="s">
        <v>124</v>
      </c>
      <c r="T2" s="11" t="s">
        <v>146</v>
      </c>
      <c r="U2" s="13" t="s">
        <v>142</v>
      </c>
      <c r="V2" s="13" t="s">
        <v>162</v>
      </c>
      <c r="W2" s="13" t="s">
        <v>125</v>
      </c>
      <c r="X2" s="13" t="s">
        <v>119</v>
      </c>
      <c r="Y2" s="12">
        <v>8.5</v>
      </c>
      <c r="Z2" s="12">
        <v>8.8000000000000007</v>
      </c>
      <c r="AA2" s="12">
        <v>8.8000000000000007</v>
      </c>
      <c r="AB2" s="11" t="s">
        <v>132</v>
      </c>
      <c r="AC2" s="12">
        <v>-0.3</v>
      </c>
      <c r="AD2" s="12" t="s">
        <v>263</v>
      </c>
      <c r="AE2" s="12">
        <v>1.4</v>
      </c>
      <c r="AF2" s="12">
        <v>-1.7</v>
      </c>
      <c r="AG2" s="12"/>
      <c r="AH2" s="11" t="s">
        <v>265</v>
      </c>
      <c r="AI2" s="11" t="s">
        <v>190</v>
      </c>
      <c r="AJ2" s="11" t="s">
        <v>121</v>
      </c>
      <c r="AK2" s="8"/>
      <c r="AL2" s="8" t="s">
        <v>249</v>
      </c>
      <c r="AM2" s="21" t="s">
        <v>250</v>
      </c>
    </row>
    <row r="3" spans="1:39" s="5" customFormat="1">
      <c r="A3" s="6">
        <v>44212</v>
      </c>
      <c r="B3" s="7" t="s">
        <v>161</v>
      </c>
      <c r="C3" s="8" t="s">
        <v>144</v>
      </c>
      <c r="D3" s="9">
        <v>7.363425925925926E-2</v>
      </c>
      <c r="E3" s="22" t="s">
        <v>149</v>
      </c>
      <c r="F3" s="10">
        <v>12.1</v>
      </c>
      <c r="G3" s="10">
        <v>10.5</v>
      </c>
      <c r="H3" s="10">
        <v>11.5</v>
      </c>
      <c r="I3" s="10">
        <v>12.2</v>
      </c>
      <c r="J3" s="10">
        <v>11.9</v>
      </c>
      <c r="K3" s="10">
        <v>12.1</v>
      </c>
      <c r="L3" s="10">
        <v>11.8</v>
      </c>
      <c r="M3" s="10">
        <v>11.8</v>
      </c>
      <c r="N3" s="10">
        <v>12.3</v>
      </c>
      <c r="O3" s="17">
        <f t="shared" si="0"/>
        <v>34.1</v>
      </c>
      <c r="P3" s="17">
        <f t="shared" si="1"/>
        <v>36.200000000000003</v>
      </c>
      <c r="Q3" s="17">
        <f t="shared" si="2"/>
        <v>35.900000000000006</v>
      </c>
      <c r="R3" s="18">
        <f t="shared" si="3"/>
        <v>58.199999999999996</v>
      </c>
      <c r="S3" s="11" t="s">
        <v>128</v>
      </c>
      <c r="T3" s="11" t="s">
        <v>145</v>
      </c>
      <c r="U3" s="13" t="s">
        <v>139</v>
      </c>
      <c r="V3" s="13" t="s">
        <v>140</v>
      </c>
      <c r="W3" s="13" t="s">
        <v>131</v>
      </c>
      <c r="X3" s="13" t="s">
        <v>119</v>
      </c>
      <c r="Y3" s="12">
        <v>8.5</v>
      </c>
      <c r="Z3" s="12">
        <v>8.8000000000000007</v>
      </c>
      <c r="AA3" s="12">
        <v>8.8000000000000007</v>
      </c>
      <c r="AB3" s="11" t="s">
        <v>132</v>
      </c>
      <c r="AC3" s="12">
        <v>0.5</v>
      </c>
      <c r="AD3" s="12" t="s">
        <v>263</v>
      </c>
      <c r="AE3" s="12">
        <v>2.2000000000000002</v>
      </c>
      <c r="AF3" s="12">
        <v>-1.7</v>
      </c>
      <c r="AG3" s="12"/>
      <c r="AH3" s="11" t="s">
        <v>265</v>
      </c>
      <c r="AI3" s="11" t="s">
        <v>192</v>
      </c>
      <c r="AJ3" s="11" t="s">
        <v>121</v>
      </c>
      <c r="AK3" s="8"/>
      <c r="AL3" s="8" t="s">
        <v>242</v>
      </c>
      <c r="AM3" s="21" t="s">
        <v>243</v>
      </c>
    </row>
    <row r="4" spans="1:39" s="5" customFormat="1">
      <c r="A4" s="6">
        <v>44213</v>
      </c>
      <c r="B4" s="16" t="s">
        <v>150</v>
      </c>
      <c r="C4" s="8" t="s">
        <v>144</v>
      </c>
      <c r="D4" s="9">
        <v>7.3668981481481488E-2</v>
      </c>
      <c r="E4" s="22" t="s">
        <v>217</v>
      </c>
      <c r="F4" s="10">
        <v>12.3</v>
      </c>
      <c r="G4" s="10">
        <v>10.8</v>
      </c>
      <c r="H4" s="10">
        <v>11.7</v>
      </c>
      <c r="I4" s="10">
        <v>11.7</v>
      </c>
      <c r="J4" s="10">
        <v>11.8</v>
      </c>
      <c r="K4" s="10">
        <v>11.9</v>
      </c>
      <c r="L4" s="10">
        <v>11.9</v>
      </c>
      <c r="M4" s="10">
        <v>12.3</v>
      </c>
      <c r="N4" s="10">
        <v>12.1</v>
      </c>
      <c r="O4" s="17">
        <f t="shared" si="0"/>
        <v>34.799999999999997</v>
      </c>
      <c r="P4" s="17">
        <f t="shared" si="1"/>
        <v>35.4</v>
      </c>
      <c r="Q4" s="17">
        <f t="shared" si="2"/>
        <v>36.300000000000004</v>
      </c>
      <c r="R4" s="18">
        <f t="shared" si="3"/>
        <v>58.3</v>
      </c>
      <c r="S4" s="11" t="s">
        <v>128</v>
      </c>
      <c r="T4" s="11" t="s">
        <v>145</v>
      </c>
      <c r="U4" s="13" t="s">
        <v>131</v>
      </c>
      <c r="V4" s="13" t="s">
        <v>218</v>
      </c>
      <c r="W4" s="13" t="s">
        <v>219</v>
      </c>
      <c r="X4" s="13" t="s">
        <v>119</v>
      </c>
      <c r="Y4" s="12">
        <v>8.1</v>
      </c>
      <c r="Z4" s="12">
        <v>8.3000000000000007</v>
      </c>
      <c r="AA4" s="12">
        <v>9.6999999999999993</v>
      </c>
      <c r="AB4" s="11" t="s">
        <v>119</v>
      </c>
      <c r="AC4" s="12">
        <v>-0.6</v>
      </c>
      <c r="AD4" s="12" t="s">
        <v>263</v>
      </c>
      <c r="AE4" s="12">
        <v>0.8</v>
      </c>
      <c r="AF4" s="12">
        <v>-1.4</v>
      </c>
      <c r="AG4" s="12"/>
      <c r="AH4" s="11" t="s">
        <v>190</v>
      </c>
      <c r="AI4" s="11" t="s">
        <v>190</v>
      </c>
      <c r="AJ4" s="11" t="s">
        <v>121</v>
      </c>
      <c r="AK4" s="8"/>
      <c r="AL4" s="8" t="s">
        <v>255</v>
      </c>
      <c r="AM4" s="21" t="s">
        <v>256</v>
      </c>
    </row>
    <row r="5" spans="1:39" s="5" customFormat="1">
      <c r="A5" s="6">
        <v>44213</v>
      </c>
      <c r="B5" s="7" t="s">
        <v>156</v>
      </c>
      <c r="C5" s="8" t="s">
        <v>144</v>
      </c>
      <c r="D5" s="9">
        <v>7.3680555555555555E-2</v>
      </c>
      <c r="E5" s="22" t="s">
        <v>228</v>
      </c>
      <c r="F5" s="10">
        <v>12.6</v>
      </c>
      <c r="G5" s="10">
        <v>11</v>
      </c>
      <c r="H5" s="10">
        <v>12</v>
      </c>
      <c r="I5" s="10">
        <v>11.8</v>
      </c>
      <c r="J5" s="10">
        <v>12</v>
      </c>
      <c r="K5" s="10">
        <v>12.3</v>
      </c>
      <c r="L5" s="10">
        <v>11.8</v>
      </c>
      <c r="M5" s="10">
        <v>11.3</v>
      </c>
      <c r="N5" s="10">
        <v>11.8</v>
      </c>
      <c r="O5" s="17">
        <f t="shared" si="0"/>
        <v>35.6</v>
      </c>
      <c r="P5" s="17">
        <f t="shared" si="1"/>
        <v>36.1</v>
      </c>
      <c r="Q5" s="17">
        <f t="shared" si="2"/>
        <v>34.900000000000006</v>
      </c>
      <c r="R5" s="18">
        <f t="shared" si="3"/>
        <v>59.400000000000006</v>
      </c>
      <c r="S5" s="11" t="s">
        <v>124</v>
      </c>
      <c r="T5" s="11" t="s">
        <v>148</v>
      </c>
      <c r="U5" s="13" t="s">
        <v>221</v>
      </c>
      <c r="V5" s="13" t="s">
        <v>229</v>
      </c>
      <c r="W5" s="13" t="s">
        <v>205</v>
      </c>
      <c r="X5" s="13" t="s">
        <v>119</v>
      </c>
      <c r="Y5" s="12">
        <v>8.1</v>
      </c>
      <c r="Z5" s="12">
        <v>8.3000000000000007</v>
      </c>
      <c r="AA5" s="12">
        <v>9.6999999999999993</v>
      </c>
      <c r="AB5" s="11" t="s">
        <v>119</v>
      </c>
      <c r="AC5" s="12">
        <v>0.2</v>
      </c>
      <c r="AD5" s="12" t="s">
        <v>263</v>
      </c>
      <c r="AE5" s="12">
        <v>1.6</v>
      </c>
      <c r="AF5" s="12">
        <v>-1.4</v>
      </c>
      <c r="AG5" s="12"/>
      <c r="AH5" s="11" t="s">
        <v>265</v>
      </c>
      <c r="AI5" s="11" t="s">
        <v>192</v>
      </c>
      <c r="AJ5" s="11" t="s">
        <v>121</v>
      </c>
      <c r="AK5" s="8"/>
      <c r="AL5" s="8" t="s">
        <v>253</v>
      </c>
      <c r="AM5" s="21" t="s">
        <v>254</v>
      </c>
    </row>
  </sheetData>
  <autoFilter ref="A1:AL1" xr:uid="{00000000-0009-0000-0000-000003000000}"/>
  <phoneticPr fontId="10"/>
  <conditionalFormatting sqref="AH2:AI4">
    <cfRule type="containsText" dxfId="107" priority="132" operator="containsText" text="E">
      <formula>NOT(ISERROR(SEARCH("E",AH2)))</formula>
    </cfRule>
    <cfRule type="containsText" dxfId="106" priority="133" operator="containsText" text="B">
      <formula>NOT(ISERROR(SEARCH("B",AH2)))</formula>
    </cfRule>
    <cfRule type="containsText" dxfId="105" priority="134" operator="containsText" text="A">
      <formula>NOT(ISERROR(SEARCH("A",AH2)))</formula>
    </cfRule>
  </conditionalFormatting>
  <conditionalFormatting sqref="AJ2:AJ4">
    <cfRule type="containsText" dxfId="104" priority="129" operator="containsText" text="E">
      <formula>NOT(ISERROR(SEARCH("E",AJ2)))</formula>
    </cfRule>
    <cfRule type="containsText" dxfId="103" priority="130" operator="containsText" text="B">
      <formula>NOT(ISERROR(SEARCH("B",AJ2)))</formula>
    </cfRule>
    <cfRule type="containsText" dxfId="102" priority="131" operator="containsText" text="A">
      <formula>NOT(ISERROR(SEARCH("A",AJ2)))</formula>
    </cfRule>
  </conditionalFormatting>
  <conditionalFormatting sqref="F2:N4">
    <cfRule type="colorScale" priority="128">
      <colorScale>
        <cfvo type="min"/>
        <cfvo type="percentile" val="50"/>
        <cfvo type="max"/>
        <color rgb="FFF8696B"/>
        <color rgb="FFFFEB84"/>
        <color rgb="FF63BE7B"/>
      </colorScale>
    </cfRule>
  </conditionalFormatting>
  <conditionalFormatting sqref="AH5:AI5">
    <cfRule type="containsText" dxfId="101" priority="122" operator="containsText" text="E">
      <formula>NOT(ISERROR(SEARCH("E",AH5)))</formula>
    </cfRule>
    <cfRule type="containsText" dxfId="100" priority="123" operator="containsText" text="B">
      <formula>NOT(ISERROR(SEARCH("B",AH5)))</formula>
    </cfRule>
    <cfRule type="containsText" dxfId="99" priority="124" operator="containsText" text="A">
      <formula>NOT(ISERROR(SEARCH("A",AH5)))</formula>
    </cfRule>
  </conditionalFormatting>
  <conditionalFormatting sqref="AJ5">
    <cfRule type="containsText" dxfId="98" priority="119" operator="containsText" text="E">
      <formula>NOT(ISERROR(SEARCH("E",AJ5)))</formula>
    </cfRule>
    <cfRule type="containsText" dxfId="97" priority="120" operator="containsText" text="B">
      <formula>NOT(ISERROR(SEARCH("B",AJ5)))</formula>
    </cfRule>
    <cfRule type="containsText" dxfId="96" priority="121" operator="containsText" text="A">
      <formula>NOT(ISERROR(SEARCH("A",AJ5)))</formula>
    </cfRule>
  </conditionalFormatting>
  <conditionalFormatting sqref="F5:N5">
    <cfRule type="colorScale" priority="641">
      <colorScale>
        <cfvo type="min"/>
        <cfvo type="percentile" val="50"/>
        <cfvo type="max"/>
        <color rgb="FFF8696B"/>
        <color rgb="FFFFEB84"/>
        <color rgb="FF63BE7B"/>
      </colorScale>
    </cfRule>
  </conditionalFormatting>
  <conditionalFormatting sqref="AB2:AB5">
    <cfRule type="containsText" dxfId="95" priority="4" operator="containsText" text="D">
      <formula>NOT(ISERROR(SEARCH("D",AB2)))</formula>
    </cfRule>
    <cfRule type="containsText" dxfId="94" priority="5" operator="containsText" text="S">
      <formula>NOT(ISERROR(SEARCH("S",AB2)))</formula>
    </cfRule>
    <cfRule type="containsText" dxfId="93" priority="6" operator="containsText" text="F">
      <formula>NOT(ISERROR(SEARCH("F",AB2)))</formula>
    </cfRule>
    <cfRule type="containsText" dxfId="92" priority="7" operator="containsText" text="E">
      <formula>NOT(ISERROR(SEARCH("E",AB2)))</formula>
    </cfRule>
    <cfRule type="containsText" dxfId="91" priority="8" operator="containsText" text="B">
      <formula>NOT(ISERROR(SEARCH("B",AB2)))</formula>
    </cfRule>
    <cfRule type="containsText" dxfId="90" priority="9" operator="containsText" text="A">
      <formula>NOT(ISERROR(SEARCH("A",AB2)))</formula>
    </cfRule>
  </conditionalFormatting>
  <conditionalFormatting sqref="AK2:AK5">
    <cfRule type="containsText" dxfId="89" priority="1" operator="containsText" text="E">
      <formula>NOT(ISERROR(SEARCH("E",AK2)))</formula>
    </cfRule>
    <cfRule type="containsText" dxfId="88" priority="2" operator="containsText" text="B">
      <formula>NOT(ISERROR(SEARCH("B",AK2)))</formula>
    </cfRule>
    <cfRule type="containsText" dxfId="87" priority="3" operator="containsText" text="A">
      <formula>NOT(ISERROR(SEARCH("A",AK2)))</formula>
    </cfRule>
  </conditionalFormatting>
  <dataValidations count="1">
    <dataValidation type="list" allowBlank="1" showInputMessage="1" showErrorMessage="1" sqref="AK2:AK5" xr:uid="{F82817E7-295D-6741-9A87-00E0CE699D3E}">
      <formula1>"強風,外差し,イン先行,タフ"</formula1>
    </dataValidation>
  </dataValidations>
  <pageMargins left="0.7" right="0.7" top="0.75" bottom="0.75" header="0.3" footer="0.3"/>
  <pageSetup paperSize="9" orientation="portrait" horizontalDpi="4294967292" verticalDpi="4294967292"/>
  <ignoredErrors>
    <ignoredError sqref="O2:R4 O5:R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3"/>
  <sheetViews>
    <sheetView workbookViewId="0">
      <pane xSplit="5" ySplit="1" topLeftCell="F2" activePane="bottomRight" state="frozen"/>
      <selection activeCell="E24" sqref="E24"/>
      <selection pane="topRight" activeCell="E24" sqref="E24"/>
      <selection pane="bottomLeft" activeCell="E24" sqref="E24"/>
      <selection pane="bottomRight" activeCell="AB13" sqref="AB13:AG13"/>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3" max="33" width="8.83203125" customWidth="1"/>
    <col min="34" max="34" width="8.83203125" hidden="1" customWidth="1"/>
    <col min="39" max="40" width="150.83203125" customWidth="1"/>
  </cols>
  <sheetData>
    <row r="1" spans="1:40"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71</v>
      </c>
      <c r="P1" s="1" t="s">
        <v>37</v>
      </c>
      <c r="Q1" s="1" t="s">
        <v>50</v>
      </c>
      <c r="R1" s="1" t="s">
        <v>38</v>
      </c>
      <c r="S1" s="1" t="s">
        <v>39</v>
      </c>
      <c r="T1" s="2" t="s">
        <v>60</v>
      </c>
      <c r="U1" s="2" t="s">
        <v>40</v>
      </c>
      <c r="V1" s="3" t="s">
        <v>41</v>
      </c>
      <c r="W1" s="3" t="s">
        <v>42</v>
      </c>
      <c r="X1" s="3" t="s">
        <v>43</v>
      </c>
      <c r="Y1" s="3" t="s">
        <v>61</v>
      </c>
      <c r="Z1" s="4" t="s">
        <v>112</v>
      </c>
      <c r="AA1" s="4" t="s">
        <v>113</v>
      </c>
      <c r="AB1" s="4" t="s">
        <v>170</v>
      </c>
      <c r="AC1" s="4" t="s">
        <v>166</v>
      </c>
      <c r="AD1" s="4" t="s">
        <v>8</v>
      </c>
      <c r="AE1" s="4" t="s">
        <v>62</v>
      </c>
      <c r="AF1" s="4" t="s">
        <v>9</v>
      </c>
      <c r="AG1" s="4" t="s">
        <v>10</v>
      </c>
      <c r="AH1" s="4"/>
      <c r="AI1" s="4" t="s">
        <v>11</v>
      </c>
      <c r="AJ1" s="4" t="s">
        <v>12</v>
      </c>
      <c r="AK1" s="4" t="s">
        <v>44</v>
      </c>
      <c r="AL1" s="4" t="s">
        <v>63</v>
      </c>
      <c r="AM1" s="14" t="s">
        <v>64</v>
      </c>
      <c r="AN1" s="14" t="s">
        <v>118</v>
      </c>
    </row>
    <row r="2" spans="1:40" s="5" customFormat="1" ht="18" customHeight="1">
      <c r="A2" s="6">
        <v>44212</v>
      </c>
      <c r="B2" s="15" t="s">
        <v>150</v>
      </c>
      <c r="C2" s="8" t="s">
        <v>144</v>
      </c>
      <c r="D2" s="9">
        <v>8.1979166666666659E-2</v>
      </c>
      <c r="E2" s="23" t="s">
        <v>186</v>
      </c>
      <c r="F2" s="10">
        <v>12.2</v>
      </c>
      <c r="G2" s="10">
        <v>10.7</v>
      </c>
      <c r="H2" s="10">
        <v>11.4</v>
      </c>
      <c r="I2" s="10">
        <v>12.3</v>
      </c>
      <c r="J2" s="10">
        <v>11.9</v>
      </c>
      <c r="K2" s="10">
        <v>11.8</v>
      </c>
      <c r="L2" s="10">
        <v>12.1</v>
      </c>
      <c r="M2" s="10">
        <v>12.1</v>
      </c>
      <c r="N2" s="10">
        <v>11.8</v>
      </c>
      <c r="O2" s="10">
        <v>12</v>
      </c>
      <c r="P2" s="17">
        <f t="shared" ref="P2:P3" si="0">SUM(F2:H2)</f>
        <v>34.299999999999997</v>
      </c>
      <c r="Q2" s="17">
        <f t="shared" ref="Q2:Q3" si="1">SUM(I2:L2)</f>
        <v>48.1</v>
      </c>
      <c r="R2" s="17">
        <f t="shared" ref="R2:R3" si="2">SUM(M2:O2)</f>
        <v>35.9</v>
      </c>
      <c r="S2" s="18">
        <f t="shared" ref="S2:S3" si="3">SUM(F2:J2)</f>
        <v>58.499999999999993</v>
      </c>
      <c r="T2" s="11" t="s">
        <v>128</v>
      </c>
      <c r="U2" s="11" t="s">
        <v>146</v>
      </c>
      <c r="V2" s="13" t="s">
        <v>137</v>
      </c>
      <c r="W2" s="13" t="s">
        <v>125</v>
      </c>
      <c r="X2" s="13" t="s">
        <v>131</v>
      </c>
      <c r="Y2" s="13" t="s">
        <v>119</v>
      </c>
      <c r="Z2" s="12">
        <v>8.5</v>
      </c>
      <c r="AA2" s="12">
        <v>8.8000000000000007</v>
      </c>
      <c r="AB2" s="12">
        <v>8.8000000000000007</v>
      </c>
      <c r="AC2" s="11" t="s">
        <v>132</v>
      </c>
      <c r="AD2" s="12">
        <v>-1.6</v>
      </c>
      <c r="AE2" s="12" t="s">
        <v>263</v>
      </c>
      <c r="AF2" s="12">
        <v>0.3</v>
      </c>
      <c r="AG2" s="12">
        <v>-1.9</v>
      </c>
      <c r="AH2" s="12"/>
      <c r="AI2" s="11" t="s">
        <v>192</v>
      </c>
      <c r="AJ2" s="11" t="s">
        <v>190</v>
      </c>
      <c r="AK2" s="11" t="s">
        <v>120</v>
      </c>
      <c r="AL2" s="8"/>
      <c r="AM2" s="8" t="s">
        <v>244</v>
      </c>
      <c r="AN2" s="21" t="s">
        <v>245</v>
      </c>
    </row>
    <row r="3" spans="1:40" s="5" customFormat="1" ht="18" customHeight="1">
      <c r="A3" s="6">
        <v>44213</v>
      </c>
      <c r="B3" s="16" t="s">
        <v>157</v>
      </c>
      <c r="C3" s="8" t="s">
        <v>144</v>
      </c>
      <c r="D3" s="9">
        <v>8.3414351851851851E-2</v>
      </c>
      <c r="E3" s="23" t="s">
        <v>210</v>
      </c>
      <c r="F3" s="10">
        <v>12.3</v>
      </c>
      <c r="G3" s="10">
        <v>10.7</v>
      </c>
      <c r="H3" s="10">
        <v>11.5</v>
      </c>
      <c r="I3" s="10">
        <v>12.6</v>
      </c>
      <c r="J3" s="10">
        <v>12.5</v>
      </c>
      <c r="K3" s="10">
        <v>12.7</v>
      </c>
      <c r="L3" s="10">
        <v>12.6</v>
      </c>
      <c r="M3" s="10">
        <v>12.1</v>
      </c>
      <c r="N3" s="10">
        <v>11.6</v>
      </c>
      <c r="O3" s="10">
        <v>12.1</v>
      </c>
      <c r="P3" s="17">
        <f t="shared" si="0"/>
        <v>34.5</v>
      </c>
      <c r="Q3" s="17">
        <f t="shared" si="1"/>
        <v>50.4</v>
      </c>
      <c r="R3" s="17">
        <f t="shared" si="2"/>
        <v>35.799999999999997</v>
      </c>
      <c r="S3" s="18">
        <f t="shared" si="3"/>
        <v>59.6</v>
      </c>
      <c r="T3" s="11" t="s">
        <v>124</v>
      </c>
      <c r="U3" s="11" t="s">
        <v>145</v>
      </c>
      <c r="V3" s="13" t="s">
        <v>211</v>
      </c>
      <c r="W3" s="13" t="s">
        <v>203</v>
      </c>
      <c r="X3" s="13" t="s">
        <v>208</v>
      </c>
      <c r="Y3" s="13" t="s">
        <v>119</v>
      </c>
      <c r="Z3" s="12">
        <v>8.1</v>
      </c>
      <c r="AA3" s="12">
        <v>8.3000000000000007</v>
      </c>
      <c r="AB3" s="12">
        <v>9.6999999999999993</v>
      </c>
      <c r="AC3" s="11" t="s">
        <v>119</v>
      </c>
      <c r="AD3" s="12">
        <v>-0.4</v>
      </c>
      <c r="AE3" s="12" t="s">
        <v>263</v>
      </c>
      <c r="AF3" s="12">
        <v>1.1000000000000001</v>
      </c>
      <c r="AG3" s="12">
        <v>-1.5</v>
      </c>
      <c r="AH3" s="12"/>
      <c r="AI3" s="11" t="s">
        <v>265</v>
      </c>
      <c r="AJ3" s="11" t="s">
        <v>190</v>
      </c>
      <c r="AK3" s="11" t="s">
        <v>121</v>
      </c>
      <c r="AL3" s="8"/>
      <c r="AM3" s="23" t="s">
        <v>234</v>
      </c>
      <c r="AN3" s="21" t="s">
        <v>235</v>
      </c>
    </row>
  </sheetData>
  <autoFilter ref="A1:AM1" xr:uid="{00000000-0009-0000-0000-000004000000}"/>
  <phoneticPr fontId="10"/>
  <conditionalFormatting sqref="AI2:AJ3 AL3">
    <cfRule type="containsText" dxfId="86" priority="143" operator="containsText" text="E">
      <formula>NOT(ISERROR(SEARCH("E",AI2)))</formula>
    </cfRule>
    <cfRule type="containsText" dxfId="85" priority="144" operator="containsText" text="B">
      <formula>NOT(ISERROR(SEARCH("B",AI2)))</formula>
    </cfRule>
    <cfRule type="containsText" dxfId="84" priority="145" operator="containsText" text="A">
      <formula>NOT(ISERROR(SEARCH("A",AI2)))</formula>
    </cfRule>
  </conditionalFormatting>
  <conditionalFormatting sqref="AK2:AK3">
    <cfRule type="containsText" dxfId="83" priority="140" operator="containsText" text="E">
      <formula>NOT(ISERROR(SEARCH("E",AK2)))</formula>
    </cfRule>
    <cfRule type="containsText" dxfId="82" priority="141" operator="containsText" text="B">
      <formula>NOT(ISERROR(SEARCH("B",AK2)))</formula>
    </cfRule>
    <cfRule type="containsText" dxfId="81" priority="142" operator="containsText" text="A">
      <formula>NOT(ISERROR(SEARCH("A",AK2)))</formula>
    </cfRule>
  </conditionalFormatting>
  <conditionalFormatting sqref="O3">
    <cfRule type="colorScale" priority="136">
      <colorScale>
        <cfvo type="min"/>
        <cfvo type="percentile" val="50"/>
        <cfvo type="max"/>
        <color rgb="FFF8696B"/>
        <color rgb="FFFFEB84"/>
        <color rgb="FF63BE7B"/>
      </colorScale>
    </cfRule>
  </conditionalFormatting>
  <conditionalFormatting sqref="F2:O2">
    <cfRule type="colorScale" priority="655">
      <colorScale>
        <cfvo type="min"/>
        <cfvo type="percentile" val="50"/>
        <cfvo type="max"/>
        <color rgb="FFF8696B"/>
        <color rgb="FFFFEB84"/>
        <color rgb="FF63BE7B"/>
      </colorScale>
    </cfRule>
  </conditionalFormatting>
  <conditionalFormatting sqref="AC2:AC3">
    <cfRule type="containsText" dxfId="80" priority="5" operator="containsText" text="D">
      <formula>NOT(ISERROR(SEARCH("D",AC2)))</formula>
    </cfRule>
    <cfRule type="containsText" dxfId="79" priority="6" operator="containsText" text="S">
      <formula>NOT(ISERROR(SEARCH("S",AC2)))</formula>
    </cfRule>
    <cfRule type="containsText" dxfId="78" priority="7" operator="containsText" text="F">
      <formula>NOT(ISERROR(SEARCH("F",AC2)))</formula>
    </cfRule>
    <cfRule type="containsText" dxfId="77" priority="8" operator="containsText" text="E">
      <formula>NOT(ISERROR(SEARCH("E",AC2)))</formula>
    </cfRule>
    <cfRule type="containsText" dxfId="76" priority="9" operator="containsText" text="B">
      <formula>NOT(ISERROR(SEARCH("B",AC2)))</formula>
    </cfRule>
    <cfRule type="containsText" dxfId="75" priority="10" operator="containsText" text="A">
      <formula>NOT(ISERROR(SEARCH("A",AC2)))</formula>
    </cfRule>
  </conditionalFormatting>
  <conditionalFormatting sqref="AL2">
    <cfRule type="containsText" dxfId="74" priority="2" operator="containsText" text="E">
      <formula>NOT(ISERROR(SEARCH("E",AL2)))</formula>
    </cfRule>
    <cfRule type="containsText" dxfId="73" priority="3" operator="containsText" text="B">
      <formula>NOT(ISERROR(SEARCH("B",AL2)))</formula>
    </cfRule>
    <cfRule type="containsText" dxfId="72" priority="4" operator="containsText" text="A">
      <formula>NOT(ISERROR(SEARCH("A",AL2)))</formula>
    </cfRule>
  </conditionalFormatting>
  <conditionalFormatting sqref="F3:N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3"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Q2"/>
  <sheetViews>
    <sheetView workbookViewId="0">
      <pane xSplit="5" ySplit="1" topLeftCell="AA2" activePane="bottomRight" state="frozen"/>
      <selection activeCell="E24" sqref="E24"/>
      <selection pane="topRight" activeCell="E24" sqref="E24"/>
      <selection pane="bottomLeft" activeCell="E24" sqref="E24"/>
      <selection pane="bottomRight" activeCell="AG2" sqref="AG2"/>
    </sheetView>
  </sheetViews>
  <sheetFormatPr baseColWidth="10" defaultColWidth="8.83203125" defaultRowHeight="15"/>
  <cols>
    <col min="1" max="1" width="9.5"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34</v>
      </c>
      <c r="B1" s="1" t="s">
        <v>72</v>
      </c>
      <c r="C1" s="1" t="s">
        <v>35</v>
      </c>
      <c r="D1" s="1" t="s">
        <v>73</v>
      </c>
      <c r="E1" s="1" t="s">
        <v>36</v>
      </c>
      <c r="F1" s="1" t="s">
        <v>74</v>
      </c>
      <c r="G1" s="1" t="s">
        <v>75</v>
      </c>
      <c r="H1" s="1" t="s">
        <v>76</v>
      </c>
      <c r="I1" s="1" t="s">
        <v>77</v>
      </c>
      <c r="J1" s="1" t="s">
        <v>78</v>
      </c>
      <c r="K1" s="1" t="s">
        <v>79</v>
      </c>
      <c r="L1" s="1" t="s">
        <v>80</v>
      </c>
      <c r="M1" s="1" t="s">
        <v>81</v>
      </c>
      <c r="N1" s="1" t="s">
        <v>82</v>
      </c>
      <c r="O1" s="1" t="s">
        <v>83</v>
      </c>
      <c r="P1" s="1" t="s">
        <v>84</v>
      </c>
      <c r="Q1" s="1" t="s">
        <v>90</v>
      </c>
      <c r="R1" s="1" t="s">
        <v>91</v>
      </c>
      <c r="S1" s="1" t="s">
        <v>37</v>
      </c>
      <c r="T1" s="1" t="s">
        <v>92</v>
      </c>
      <c r="U1" s="1" t="s">
        <v>38</v>
      </c>
      <c r="V1" s="1" t="s">
        <v>39</v>
      </c>
      <c r="W1" s="2" t="s">
        <v>86</v>
      </c>
      <c r="X1" s="2" t="s">
        <v>40</v>
      </c>
      <c r="Y1" s="3" t="s">
        <v>41</v>
      </c>
      <c r="Z1" s="3" t="s">
        <v>42</v>
      </c>
      <c r="AA1" s="3" t="s">
        <v>43</v>
      </c>
      <c r="AB1" s="3" t="s">
        <v>89</v>
      </c>
      <c r="AC1" s="4" t="s">
        <v>112</v>
      </c>
      <c r="AD1" s="4" t="s">
        <v>113</v>
      </c>
      <c r="AE1" s="4" t="s">
        <v>170</v>
      </c>
      <c r="AF1" s="4" t="s">
        <v>166</v>
      </c>
      <c r="AG1" s="4" t="s">
        <v>8</v>
      </c>
      <c r="AH1" s="4" t="s">
        <v>62</v>
      </c>
      <c r="AI1" s="4" t="s">
        <v>9</v>
      </c>
      <c r="AJ1" s="4" t="s">
        <v>10</v>
      </c>
      <c r="AK1" s="4"/>
      <c r="AL1" s="4" t="s">
        <v>11</v>
      </c>
      <c r="AM1" s="4" t="s">
        <v>12</v>
      </c>
      <c r="AN1" s="4" t="s">
        <v>44</v>
      </c>
      <c r="AO1" s="4" t="s">
        <v>87</v>
      </c>
      <c r="AP1" s="1" t="s">
        <v>88</v>
      </c>
      <c r="AQ1" s="14" t="s">
        <v>118</v>
      </c>
    </row>
    <row r="2" spans="1:43" s="5" customFormat="1">
      <c r="A2" s="6">
        <v>44213</v>
      </c>
      <c r="B2" s="7" t="s">
        <v>150</v>
      </c>
      <c r="C2" s="8" t="s">
        <v>144</v>
      </c>
      <c r="D2" s="9">
        <v>0.11042824074074074</v>
      </c>
      <c r="E2" s="22" t="s">
        <v>222</v>
      </c>
      <c r="F2" s="10">
        <v>12.9</v>
      </c>
      <c r="G2" s="10">
        <v>11.3</v>
      </c>
      <c r="H2" s="10">
        <v>12.4</v>
      </c>
      <c r="I2" s="10">
        <v>12.5</v>
      </c>
      <c r="J2" s="10">
        <v>12</v>
      </c>
      <c r="K2" s="10">
        <v>12.4</v>
      </c>
      <c r="L2" s="10">
        <v>12.9</v>
      </c>
      <c r="M2" s="10">
        <v>12.8</v>
      </c>
      <c r="N2" s="10">
        <v>12.3</v>
      </c>
      <c r="O2" s="10">
        <v>12</v>
      </c>
      <c r="P2" s="10">
        <v>12</v>
      </c>
      <c r="Q2" s="10">
        <v>11.9</v>
      </c>
      <c r="R2" s="10">
        <v>11.7</v>
      </c>
      <c r="S2" s="17">
        <f t="shared" ref="S2" si="0">SUM(F2:H2)</f>
        <v>36.6</v>
      </c>
      <c r="T2" s="17">
        <f t="shared" ref="T2" si="1">SUM(I2:O2)</f>
        <v>86.899999999999991</v>
      </c>
      <c r="U2" s="17">
        <f t="shared" ref="U2" si="2">SUM(P2:R2)</f>
        <v>35.599999999999994</v>
      </c>
      <c r="V2" s="18">
        <f t="shared" ref="V2" si="3">SUM(F2:J2)</f>
        <v>61.1</v>
      </c>
      <c r="W2" s="11" t="s">
        <v>132</v>
      </c>
      <c r="X2" s="11" t="s">
        <v>148</v>
      </c>
      <c r="Y2" s="13" t="s">
        <v>221</v>
      </c>
      <c r="Z2" s="13" t="s">
        <v>223</v>
      </c>
      <c r="AA2" s="13" t="s">
        <v>131</v>
      </c>
      <c r="AB2" s="11" t="s">
        <v>119</v>
      </c>
      <c r="AC2" s="12">
        <v>8.1</v>
      </c>
      <c r="AD2" s="12">
        <v>8.3000000000000007</v>
      </c>
      <c r="AE2" s="12">
        <v>9.6999999999999993</v>
      </c>
      <c r="AF2" s="11" t="s">
        <v>119</v>
      </c>
      <c r="AG2" s="12">
        <v>-0.7</v>
      </c>
      <c r="AH2" s="12">
        <v>-0.4</v>
      </c>
      <c r="AI2" s="12">
        <v>0.9</v>
      </c>
      <c r="AJ2" s="12">
        <v>-2</v>
      </c>
      <c r="AK2" s="12"/>
      <c r="AL2" s="11" t="s">
        <v>190</v>
      </c>
      <c r="AM2" s="11" t="s">
        <v>192</v>
      </c>
      <c r="AN2" s="11" t="s">
        <v>120</v>
      </c>
      <c r="AO2" s="8" t="s">
        <v>187</v>
      </c>
      <c r="AP2" s="8" t="s">
        <v>260</v>
      </c>
      <c r="AQ2" s="21" t="s">
        <v>259</v>
      </c>
    </row>
  </sheetData>
  <autoFilter ref="A1:AP2" xr:uid="{00000000-0009-0000-0000-000005000000}"/>
  <phoneticPr fontId="10"/>
  <conditionalFormatting sqref="AL2:AM2">
    <cfRule type="containsText" dxfId="71" priority="232" operator="containsText" text="E">
      <formula>NOT(ISERROR(SEARCH("E",AL2)))</formula>
    </cfRule>
    <cfRule type="containsText" dxfId="70" priority="233" operator="containsText" text="B">
      <formula>NOT(ISERROR(SEARCH("B",AL2)))</formula>
    </cfRule>
    <cfRule type="containsText" dxfId="69" priority="234" operator="containsText" text="A">
      <formula>NOT(ISERROR(SEARCH("A",AL2)))</formula>
    </cfRule>
  </conditionalFormatting>
  <conditionalFormatting sqref="AN2">
    <cfRule type="containsText" dxfId="68" priority="229" operator="containsText" text="E">
      <formula>NOT(ISERROR(SEARCH("E",AN2)))</formula>
    </cfRule>
    <cfRule type="containsText" dxfId="67" priority="230" operator="containsText" text="B">
      <formula>NOT(ISERROR(SEARCH("B",AN2)))</formula>
    </cfRule>
    <cfRule type="containsText" dxfId="66" priority="231" operator="containsText" text="A">
      <formula>NOT(ISERROR(SEARCH("A",AN2)))</formula>
    </cfRule>
  </conditionalFormatting>
  <conditionalFormatting sqref="F2:R2">
    <cfRule type="colorScale" priority="619">
      <colorScale>
        <cfvo type="min"/>
        <cfvo type="percentile" val="50"/>
        <cfvo type="max"/>
        <color rgb="FFF8696B"/>
        <color rgb="FFFFEB84"/>
        <color rgb="FF63BE7B"/>
      </colorScale>
    </cfRule>
  </conditionalFormatting>
  <conditionalFormatting sqref="AF2">
    <cfRule type="containsText" dxfId="65" priority="4" operator="containsText" text="D">
      <formula>NOT(ISERROR(SEARCH("D",AF2)))</formula>
    </cfRule>
    <cfRule type="containsText" dxfId="64" priority="5" operator="containsText" text="S">
      <formula>NOT(ISERROR(SEARCH("S",AF2)))</formula>
    </cfRule>
    <cfRule type="containsText" dxfId="63" priority="6" operator="containsText" text="F">
      <formula>NOT(ISERROR(SEARCH("F",AF2)))</formula>
    </cfRule>
    <cfRule type="containsText" dxfId="62" priority="7" operator="containsText" text="E">
      <formula>NOT(ISERROR(SEARCH("E",AF2)))</formula>
    </cfRule>
    <cfRule type="containsText" dxfId="61" priority="8" operator="containsText" text="B">
      <formula>NOT(ISERROR(SEARCH("B",AF2)))</formula>
    </cfRule>
    <cfRule type="containsText" dxfId="60" priority="9" operator="containsText" text="A">
      <formula>NOT(ISERROR(SEARCH("A",AF2)))</formula>
    </cfRule>
  </conditionalFormatting>
  <conditionalFormatting sqref="AO2">
    <cfRule type="containsText" dxfId="59" priority="1" operator="containsText" text="E">
      <formula>NOT(ISERROR(SEARCH("E",AO2)))</formula>
    </cfRule>
    <cfRule type="containsText" dxfId="58" priority="2" operator="containsText" text="B">
      <formula>NOT(ISERROR(SEARCH("B",AO2)))</formula>
    </cfRule>
    <cfRule type="containsText" dxfId="57" priority="3" operator="containsText" text="A">
      <formula>NOT(ISERROR(SEARCH("A",AO2)))</formula>
    </cfRule>
  </conditionalFormatting>
  <dataValidations count="1">
    <dataValidation type="list" allowBlank="1" showInputMessage="1" showErrorMessage="1" sqref="AO2" xr:uid="{BD0D1FE8-CCFC-344D-BC97-CED5627A1A82}">
      <formula1>"強風,外差し,イン先行,タフ"</formula1>
    </dataValidation>
  </dataValidations>
  <pageMargins left="0.7" right="0.7" top="0.75" bottom="0.75" header="0.3" footer="0.3"/>
  <pageSetup paperSize="9" orientation="portrait" horizontalDpi="4294967292" verticalDpi="4294967292"/>
  <ignoredErrors>
    <ignoredError sqref="S2 V2 T2:U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3"/>
  <sheetViews>
    <sheetView workbookViewId="0">
      <pane xSplit="5" ySplit="1" topLeftCell="F2" activePane="bottomRight" state="frozen"/>
      <selection activeCell="E24" sqref="E24"/>
      <selection pane="topRight" activeCell="E24" sqref="E24"/>
      <selection pane="bottomLeft" activeCell="E24" sqref="E24"/>
      <selection pane="bottomRight" activeCell="AE3" sqref="AE3"/>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52</v>
      </c>
      <c r="C1" s="1" t="s">
        <v>35</v>
      </c>
      <c r="D1" s="1" t="s">
        <v>53</v>
      </c>
      <c r="E1" s="1" t="s">
        <v>36</v>
      </c>
      <c r="F1" s="1" t="s">
        <v>54</v>
      </c>
      <c r="G1" s="1" t="s">
        <v>55</v>
      </c>
      <c r="H1" s="1" t="s">
        <v>56</v>
      </c>
      <c r="I1" s="1" t="s">
        <v>57</v>
      </c>
      <c r="J1" s="1" t="s">
        <v>58</v>
      </c>
      <c r="K1" s="1" t="s">
        <v>37</v>
      </c>
      <c r="L1" s="1" t="s">
        <v>93</v>
      </c>
      <c r="M1" s="1" t="s">
        <v>60</v>
      </c>
      <c r="N1" s="1" t="s">
        <v>40</v>
      </c>
      <c r="O1" s="4" t="s">
        <v>41</v>
      </c>
      <c r="P1" s="4" t="s">
        <v>42</v>
      </c>
      <c r="Q1" s="4" t="s">
        <v>43</v>
      </c>
      <c r="R1" s="4" t="s">
        <v>112</v>
      </c>
      <c r="S1" s="4" t="s">
        <v>113</v>
      </c>
      <c r="T1" s="4" t="s">
        <v>166</v>
      </c>
      <c r="U1" s="4" t="s">
        <v>8</v>
      </c>
      <c r="V1" s="4" t="s">
        <v>62</v>
      </c>
      <c r="W1" s="4" t="s">
        <v>9</v>
      </c>
      <c r="X1" s="4" t="s">
        <v>10</v>
      </c>
      <c r="Y1" s="4"/>
      <c r="Z1" s="4" t="s">
        <v>11</v>
      </c>
      <c r="AA1" s="4" t="s">
        <v>12</v>
      </c>
      <c r="AB1" s="4" t="s">
        <v>44</v>
      </c>
      <c r="AC1" s="4" t="s">
        <v>63</v>
      </c>
      <c r="AD1" s="14" t="s">
        <v>64</v>
      </c>
      <c r="AE1" s="14" t="s">
        <v>118</v>
      </c>
    </row>
    <row r="2" spans="1:31" s="5" customFormat="1">
      <c r="A2" s="6">
        <v>44212</v>
      </c>
      <c r="B2" s="16" t="s">
        <v>157</v>
      </c>
      <c r="C2" s="8" t="s">
        <v>196</v>
      </c>
      <c r="D2" s="9">
        <v>4.1018518518518517E-2</v>
      </c>
      <c r="E2" s="8" t="s">
        <v>181</v>
      </c>
      <c r="F2" s="10">
        <v>12.5</v>
      </c>
      <c r="G2" s="10">
        <v>10.9</v>
      </c>
      <c r="H2" s="10">
        <v>11.8</v>
      </c>
      <c r="I2" s="10">
        <v>12</v>
      </c>
      <c r="J2" s="10">
        <v>12.2</v>
      </c>
      <c r="K2" s="17">
        <f t="shared" ref="K2" si="0">SUM(F2:H2)</f>
        <v>35.200000000000003</v>
      </c>
      <c r="L2" s="17">
        <f t="shared" ref="L2" si="1">SUM(I2:J2)</f>
        <v>24.2</v>
      </c>
      <c r="M2" s="11" t="s">
        <v>124</v>
      </c>
      <c r="N2" s="11" t="s">
        <v>148</v>
      </c>
      <c r="O2" s="13" t="s">
        <v>125</v>
      </c>
      <c r="P2" s="13" t="s">
        <v>164</v>
      </c>
      <c r="Q2" s="13" t="s">
        <v>129</v>
      </c>
      <c r="R2" s="12">
        <v>9.1</v>
      </c>
      <c r="S2" s="12">
        <v>9.6</v>
      </c>
      <c r="T2" s="11" t="s">
        <v>120</v>
      </c>
      <c r="U2" s="12">
        <v>0.2</v>
      </c>
      <c r="V2" s="12" t="s">
        <v>263</v>
      </c>
      <c r="W2" s="12" t="s">
        <v>264</v>
      </c>
      <c r="X2" s="8">
        <v>0.2</v>
      </c>
      <c r="Y2" s="8"/>
      <c r="Z2" s="11" t="s">
        <v>192</v>
      </c>
      <c r="AA2" s="11" t="s">
        <v>190</v>
      </c>
      <c r="AB2" s="11" t="s">
        <v>121</v>
      </c>
      <c r="AC2" s="8"/>
      <c r="AD2" s="8" t="s">
        <v>269</v>
      </c>
      <c r="AE2" s="21" t="s">
        <v>270</v>
      </c>
    </row>
    <row r="3" spans="1:31" s="5" customFormat="1">
      <c r="A3" s="6">
        <v>44213</v>
      </c>
      <c r="B3" s="16" t="s">
        <v>150</v>
      </c>
      <c r="C3" s="8" t="s">
        <v>196</v>
      </c>
      <c r="D3" s="9">
        <v>4.0983796296296296E-2</v>
      </c>
      <c r="E3" s="8" t="s">
        <v>199</v>
      </c>
      <c r="F3" s="10">
        <v>12.1</v>
      </c>
      <c r="G3" s="10">
        <v>10.6</v>
      </c>
      <c r="H3" s="10">
        <v>11.6</v>
      </c>
      <c r="I3" s="10">
        <v>12.2</v>
      </c>
      <c r="J3" s="10">
        <v>12.6</v>
      </c>
      <c r="K3" s="17">
        <f t="shared" ref="K3" si="2">SUM(F3:H3)</f>
        <v>34.299999999999997</v>
      </c>
      <c r="L3" s="17">
        <f t="shared" ref="L3" si="3">SUM(I3:J3)</f>
        <v>24.799999999999997</v>
      </c>
      <c r="M3" s="11" t="s">
        <v>124</v>
      </c>
      <c r="N3" s="11" t="s">
        <v>198</v>
      </c>
      <c r="O3" s="13" t="s">
        <v>205</v>
      </c>
      <c r="P3" s="13" t="s">
        <v>193</v>
      </c>
      <c r="Q3" s="13" t="s">
        <v>206</v>
      </c>
      <c r="R3" s="12">
        <v>8.3000000000000007</v>
      </c>
      <c r="S3" s="12">
        <v>9.1999999999999993</v>
      </c>
      <c r="T3" s="11" t="s">
        <v>120</v>
      </c>
      <c r="U3" s="12">
        <v>0.7</v>
      </c>
      <c r="V3" s="12" t="s">
        <v>263</v>
      </c>
      <c r="W3" s="12">
        <v>0.5</v>
      </c>
      <c r="X3" s="8">
        <v>0.2</v>
      </c>
      <c r="Y3" s="8"/>
      <c r="Z3" s="11" t="s">
        <v>190</v>
      </c>
      <c r="AA3" s="11" t="s">
        <v>192</v>
      </c>
      <c r="AB3" s="11" t="s">
        <v>121</v>
      </c>
      <c r="AC3" s="8"/>
      <c r="AD3" s="8" t="s">
        <v>261</v>
      </c>
      <c r="AE3" s="21" t="s">
        <v>262</v>
      </c>
    </row>
  </sheetData>
  <autoFilter ref="A1:AD1" xr:uid="{00000000-0009-0000-0000-000006000000}"/>
  <phoneticPr fontId="10"/>
  <conditionalFormatting sqref="Z2:AA2">
    <cfRule type="containsText" dxfId="56" priority="129" operator="containsText" text="E">
      <formula>NOT(ISERROR(SEARCH("E",Z2)))</formula>
    </cfRule>
    <cfRule type="containsText" dxfId="55" priority="130" operator="containsText" text="B">
      <formula>NOT(ISERROR(SEARCH("B",Z2)))</formula>
    </cfRule>
    <cfRule type="containsText" dxfId="54" priority="131" operator="containsText" text="A">
      <formula>NOT(ISERROR(SEARCH("A",Z2)))</formula>
    </cfRule>
  </conditionalFormatting>
  <conditionalFormatting sqref="AB2">
    <cfRule type="containsText" dxfId="53" priority="126" operator="containsText" text="E">
      <formula>NOT(ISERROR(SEARCH("E",AB2)))</formula>
    </cfRule>
    <cfRule type="containsText" dxfId="52" priority="127" operator="containsText" text="B">
      <formula>NOT(ISERROR(SEARCH("B",AB2)))</formula>
    </cfRule>
    <cfRule type="containsText" dxfId="51" priority="128" operator="containsText" text="A">
      <formula>NOT(ISERROR(SEARCH("A",AB2)))</formula>
    </cfRule>
  </conditionalFormatting>
  <conditionalFormatting sqref="AC2">
    <cfRule type="containsText" dxfId="50" priority="123" operator="containsText" text="E">
      <formula>NOT(ISERROR(SEARCH("E",AC2)))</formula>
    </cfRule>
    <cfRule type="containsText" dxfId="49" priority="124" operator="containsText" text="B">
      <formula>NOT(ISERROR(SEARCH("B",AC2)))</formula>
    </cfRule>
    <cfRule type="containsText" dxfId="48" priority="125" operator="containsText" text="A">
      <formula>NOT(ISERROR(SEARCH("A",AC2)))</formula>
    </cfRule>
  </conditionalFormatting>
  <conditionalFormatting sqref="F2:J2">
    <cfRule type="colorScale" priority="627">
      <colorScale>
        <cfvo type="min"/>
        <cfvo type="percentile" val="50"/>
        <cfvo type="max"/>
        <color rgb="FFF8696B"/>
        <color rgb="FFFFEB84"/>
        <color rgb="FF63BE7B"/>
      </colorScale>
    </cfRule>
  </conditionalFormatting>
  <conditionalFormatting sqref="T2">
    <cfRule type="containsText" dxfId="47" priority="17" operator="containsText" text="D">
      <formula>NOT(ISERROR(SEARCH("D",T2)))</formula>
    </cfRule>
    <cfRule type="containsText" dxfId="46" priority="18" operator="containsText" text="S">
      <formula>NOT(ISERROR(SEARCH("S",T2)))</formula>
    </cfRule>
    <cfRule type="containsText" dxfId="45" priority="19" operator="containsText" text="F">
      <formula>NOT(ISERROR(SEARCH("F",T2)))</formula>
    </cfRule>
    <cfRule type="containsText" dxfId="44" priority="20" operator="containsText" text="E">
      <formula>NOT(ISERROR(SEARCH("E",T2)))</formula>
    </cfRule>
    <cfRule type="containsText" dxfId="43" priority="21" operator="containsText" text="B">
      <formula>NOT(ISERROR(SEARCH("B",T2)))</formula>
    </cfRule>
    <cfRule type="containsText" dxfId="42" priority="22" operator="containsText" text="A">
      <formula>NOT(ISERROR(SEARCH("A",T2)))</formula>
    </cfRule>
  </conditionalFormatting>
  <conditionalFormatting sqref="Z3:AA3">
    <cfRule type="containsText" dxfId="41" priority="13" operator="containsText" text="E">
      <formula>NOT(ISERROR(SEARCH("E",Z3)))</formula>
    </cfRule>
    <cfRule type="containsText" dxfId="40" priority="14" operator="containsText" text="B">
      <formula>NOT(ISERROR(SEARCH("B",Z3)))</formula>
    </cfRule>
    <cfRule type="containsText" dxfId="39" priority="15" operator="containsText" text="A">
      <formula>NOT(ISERROR(SEARCH("A",Z3)))</formula>
    </cfRule>
  </conditionalFormatting>
  <conditionalFormatting sqref="AB3">
    <cfRule type="containsText" dxfId="38" priority="10" operator="containsText" text="E">
      <formula>NOT(ISERROR(SEARCH("E",AB3)))</formula>
    </cfRule>
    <cfRule type="containsText" dxfId="37" priority="11" operator="containsText" text="B">
      <formula>NOT(ISERROR(SEARCH("B",AB3)))</formula>
    </cfRule>
    <cfRule type="containsText" dxfId="36" priority="12" operator="containsText" text="A">
      <formula>NOT(ISERROR(SEARCH("A",AB3)))</formula>
    </cfRule>
  </conditionalFormatting>
  <conditionalFormatting sqref="AC3">
    <cfRule type="containsText" dxfId="35" priority="7" operator="containsText" text="E">
      <formula>NOT(ISERROR(SEARCH("E",AC3)))</formula>
    </cfRule>
    <cfRule type="containsText" dxfId="34" priority="8" operator="containsText" text="B">
      <formula>NOT(ISERROR(SEARCH("B",AC3)))</formula>
    </cfRule>
    <cfRule type="containsText" dxfId="33" priority="9" operator="containsText" text="A">
      <formula>NOT(ISERROR(SEARCH("A",AC3)))</formula>
    </cfRule>
  </conditionalFormatting>
  <conditionalFormatting sqref="F3:J3">
    <cfRule type="colorScale" priority="16">
      <colorScale>
        <cfvo type="min"/>
        <cfvo type="percentile" val="50"/>
        <cfvo type="max"/>
        <color rgb="FFF8696B"/>
        <color rgb="FFFFEB84"/>
        <color rgb="FF63BE7B"/>
      </colorScale>
    </cfRule>
  </conditionalFormatting>
  <conditionalFormatting sqref="T3">
    <cfRule type="containsText" dxfId="32" priority="1" operator="containsText" text="D">
      <formula>NOT(ISERROR(SEARCH("D",T3)))</formula>
    </cfRule>
    <cfRule type="containsText" dxfId="31" priority="2" operator="containsText" text="S">
      <formula>NOT(ISERROR(SEARCH("S",T3)))</formula>
    </cfRule>
    <cfRule type="containsText" dxfId="30" priority="3" operator="containsText" text="F">
      <formula>NOT(ISERROR(SEARCH("F",T3)))</formula>
    </cfRule>
    <cfRule type="containsText" dxfId="29" priority="4" operator="containsText" text="E">
      <formula>NOT(ISERROR(SEARCH("E",T3)))</formula>
    </cfRule>
    <cfRule type="containsText" dxfId="28" priority="5" operator="containsText" text="B">
      <formula>NOT(ISERROR(SEARCH("B",T3)))</formula>
    </cfRule>
    <cfRule type="containsText" dxfId="27" priority="6" operator="containsText" text="A">
      <formula>NOT(ISERROR(SEARCH("A",T3)))</formula>
    </cfRule>
  </conditionalFormatting>
  <dataValidations count="1">
    <dataValidation type="list" allowBlank="1" showInputMessage="1" showErrorMessage="1" sqref="AC2:AC3"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2 K3:L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J7"/>
  <sheetViews>
    <sheetView zoomScaleNormal="100" workbookViewId="0">
      <pane xSplit="5" ySplit="1" topLeftCell="F2" activePane="bottomRight" state="frozen"/>
      <selection activeCell="E15" sqref="E15"/>
      <selection pane="topRight" activeCell="E15" sqref="E15"/>
      <selection pane="bottomLeft" activeCell="E15" sqref="E15"/>
      <selection pane="bottomRight" activeCell="AJ6" sqref="AJ6"/>
    </sheetView>
  </sheetViews>
  <sheetFormatPr baseColWidth="10" defaultColWidth="8.83203125" defaultRowHeight="15"/>
  <cols>
    <col min="1" max="1" width="9.5" bestFit="1" customWidth="1"/>
    <col min="2" max="2" width="8.1640625" customWidth="1"/>
    <col min="5" max="5" width="18.33203125" customWidth="1"/>
    <col min="20" max="22" width="16.6640625" customWidth="1"/>
    <col min="27" max="27" width="5.33203125" customWidth="1"/>
    <col min="30" max="30" width="8.83203125" hidden="1" customWidth="1"/>
    <col min="35" max="36" width="150.83203125" customWidth="1"/>
  </cols>
  <sheetData>
    <row r="1" spans="1:36"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2" t="s">
        <v>16</v>
      </c>
      <c r="S1" s="2" t="s">
        <v>4</v>
      </c>
      <c r="T1" s="3" t="s">
        <v>5</v>
      </c>
      <c r="U1" s="3" t="s">
        <v>6</v>
      </c>
      <c r="V1" s="3" t="s">
        <v>7</v>
      </c>
      <c r="W1" s="4" t="s">
        <v>112</v>
      </c>
      <c r="X1" s="4" t="s">
        <v>113</v>
      </c>
      <c r="Y1" s="4" t="s">
        <v>167</v>
      </c>
      <c r="Z1" s="4" t="s">
        <v>8</v>
      </c>
      <c r="AA1" s="4" t="s">
        <v>68</v>
      </c>
      <c r="AB1" s="4" t="s">
        <v>9</v>
      </c>
      <c r="AC1" s="4" t="s">
        <v>10</v>
      </c>
      <c r="AD1" s="4"/>
      <c r="AE1" s="4" t="s">
        <v>11</v>
      </c>
      <c r="AF1" s="4" t="s">
        <v>12</v>
      </c>
      <c r="AG1" s="4" t="s">
        <v>44</v>
      </c>
      <c r="AH1" s="4" t="s">
        <v>51</v>
      </c>
      <c r="AI1" s="1" t="s">
        <v>13</v>
      </c>
      <c r="AJ1" s="14" t="s">
        <v>118</v>
      </c>
    </row>
    <row r="2" spans="1:36" s="5" customFormat="1">
      <c r="A2" s="6">
        <v>44212</v>
      </c>
      <c r="B2" s="7" t="s">
        <v>153</v>
      </c>
      <c r="C2" s="8" t="s">
        <v>196</v>
      </c>
      <c r="D2" s="9">
        <v>7.4328703703703702E-2</v>
      </c>
      <c r="E2" s="22" t="s">
        <v>176</v>
      </c>
      <c r="F2" s="20">
        <v>7</v>
      </c>
      <c r="G2" s="10">
        <v>11.2</v>
      </c>
      <c r="H2" s="10">
        <v>11.6</v>
      </c>
      <c r="I2" s="10">
        <v>13.2</v>
      </c>
      <c r="J2" s="10">
        <v>13.2</v>
      </c>
      <c r="K2" s="10">
        <v>12.6</v>
      </c>
      <c r="L2" s="10">
        <v>12.7</v>
      </c>
      <c r="M2" s="10">
        <v>12.8</v>
      </c>
      <c r="N2" s="10">
        <v>12.9</v>
      </c>
      <c r="O2" s="17">
        <f t="shared" ref="O2:O7" si="0">SUM(F2:H2)</f>
        <v>29.799999999999997</v>
      </c>
      <c r="P2" s="17">
        <f t="shared" ref="P2:P7" si="1">SUM(I2:K2)</f>
        <v>39</v>
      </c>
      <c r="Q2" s="17">
        <f t="shared" ref="Q2:Q7" si="2">SUM(L2:N2)</f>
        <v>38.4</v>
      </c>
      <c r="R2" s="11" t="s">
        <v>126</v>
      </c>
      <c r="S2" s="11" t="s">
        <v>158</v>
      </c>
      <c r="T2" s="13" t="s">
        <v>136</v>
      </c>
      <c r="U2" s="13" t="s">
        <v>177</v>
      </c>
      <c r="V2" s="13" t="s">
        <v>127</v>
      </c>
      <c r="W2" s="12">
        <v>9.1</v>
      </c>
      <c r="X2" s="12">
        <v>9.6</v>
      </c>
      <c r="Y2" s="11" t="s">
        <v>123</v>
      </c>
      <c r="Z2" s="12">
        <v>0.5</v>
      </c>
      <c r="AA2" s="11" t="s">
        <v>263</v>
      </c>
      <c r="AB2" s="12">
        <v>0.2</v>
      </c>
      <c r="AC2" s="12">
        <v>0.3</v>
      </c>
      <c r="AD2" s="8"/>
      <c r="AE2" s="11" t="s">
        <v>192</v>
      </c>
      <c r="AF2" s="11" t="s">
        <v>190</v>
      </c>
      <c r="AG2" s="11" t="s">
        <v>123</v>
      </c>
      <c r="AH2" s="8"/>
      <c r="AI2" s="8" t="s">
        <v>267</v>
      </c>
      <c r="AJ2" s="21" t="s">
        <v>268</v>
      </c>
    </row>
    <row r="3" spans="1:36" s="5" customFormat="1">
      <c r="A3" s="6">
        <v>44212</v>
      </c>
      <c r="B3" s="16" t="s">
        <v>155</v>
      </c>
      <c r="C3" s="8" t="s">
        <v>196</v>
      </c>
      <c r="D3" s="9">
        <v>7.2974537037037032E-2</v>
      </c>
      <c r="E3" s="23" t="s">
        <v>185</v>
      </c>
      <c r="F3" s="20">
        <v>7.1</v>
      </c>
      <c r="G3" s="10">
        <v>11.3</v>
      </c>
      <c r="H3" s="10">
        <v>11.6</v>
      </c>
      <c r="I3" s="10">
        <v>12.8</v>
      </c>
      <c r="J3" s="10">
        <v>12.5</v>
      </c>
      <c r="K3" s="10">
        <v>12.5</v>
      </c>
      <c r="L3" s="10">
        <v>12.3</v>
      </c>
      <c r="M3" s="10">
        <v>12.5</v>
      </c>
      <c r="N3" s="10">
        <v>12.9</v>
      </c>
      <c r="O3" s="17">
        <f t="shared" si="0"/>
        <v>30</v>
      </c>
      <c r="P3" s="17">
        <f t="shared" si="1"/>
        <v>37.799999999999997</v>
      </c>
      <c r="Q3" s="17">
        <f t="shared" si="2"/>
        <v>37.700000000000003</v>
      </c>
      <c r="R3" s="11" t="s">
        <v>126</v>
      </c>
      <c r="S3" s="11" t="s">
        <v>158</v>
      </c>
      <c r="T3" s="13" t="s">
        <v>159</v>
      </c>
      <c r="U3" s="13" t="s">
        <v>134</v>
      </c>
      <c r="V3" s="13" t="s">
        <v>141</v>
      </c>
      <c r="W3" s="12">
        <v>9.1</v>
      </c>
      <c r="X3" s="12">
        <v>9.6</v>
      </c>
      <c r="Y3" s="11" t="s">
        <v>123</v>
      </c>
      <c r="Z3" s="12">
        <v>0.3</v>
      </c>
      <c r="AA3" s="11" t="s">
        <v>263</v>
      </c>
      <c r="AB3" s="12" t="s">
        <v>264</v>
      </c>
      <c r="AC3" s="12">
        <v>0.3</v>
      </c>
      <c r="AD3" s="8"/>
      <c r="AE3" s="11" t="s">
        <v>192</v>
      </c>
      <c r="AF3" s="11" t="s">
        <v>190</v>
      </c>
      <c r="AG3" s="11" t="s">
        <v>122</v>
      </c>
      <c r="AH3" s="8"/>
      <c r="AI3" s="8" t="s">
        <v>246</v>
      </c>
      <c r="AJ3" s="21" t="s">
        <v>247</v>
      </c>
    </row>
    <row r="4" spans="1:36" s="5" customFormat="1">
      <c r="A4" s="6">
        <v>44212</v>
      </c>
      <c r="B4" s="15" t="s">
        <v>154</v>
      </c>
      <c r="C4" s="8" t="s">
        <v>196</v>
      </c>
      <c r="D4" s="9">
        <v>7.2928240740740738E-2</v>
      </c>
      <c r="E4" s="22" t="s">
        <v>189</v>
      </c>
      <c r="F4" s="20">
        <v>7</v>
      </c>
      <c r="G4" s="10">
        <v>10.8</v>
      </c>
      <c r="H4" s="10">
        <v>11.9</v>
      </c>
      <c r="I4" s="10">
        <v>12.7</v>
      </c>
      <c r="J4" s="10">
        <v>12.5</v>
      </c>
      <c r="K4" s="10">
        <v>12.2</v>
      </c>
      <c r="L4" s="10">
        <v>12.5</v>
      </c>
      <c r="M4" s="10">
        <v>13</v>
      </c>
      <c r="N4" s="10">
        <v>12.5</v>
      </c>
      <c r="O4" s="17">
        <f t="shared" si="0"/>
        <v>29.700000000000003</v>
      </c>
      <c r="P4" s="17">
        <f t="shared" si="1"/>
        <v>37.4</v>
      </c>
      <c r="Q4" s="17">
        <f t="shared" si="2"/>
        <v>38</v>
      </c>
      <c r="R4" s="11" t="s">
        <v>126</v>
      </c>
      <c r="S4" s="11" t="s">
        <v>143</v>
      </c>
      <c r="T4" s="13" t="s">
        <v>138</v>
      </c>
      <c r="U4" s="13" t="s">
        <v>133</v>
      </c>
      <c r="V4" s="13" t="s">
        <v>165</v>
      </c>
      <c r="W4" s="12">
        <v>9.1</v>
      </c>
      <c r="X4" s="12">
        <v>9.6</v>
      </c>
      <c r="Y4" s="11" t="s">
        <v>123</v>
      </c>
      <c r="Z4" s="12">
        <v>0.7</v>
      </c>
      <c r="AA4" s="11" t="s">
        <v>263</v>
      </c>
      <c r="AB4" s="12">
        <v>0.4</v>
      </c>
      <c r="AC4" s="12">
        <v>0.3</v>
      </c>
      <c r="AD4" s="8"/>
      <c r="AE4" s="11" t="s">
        <v>190</v>
      </c>
      <c r="AF4" s="11" t="s">
        <v>190</v>
      </c>
      <c r="AG4" s="11" t="s">
        <v>122</v>
      </c>
      <c r="AH4" s="8"/>
      <c r="AI4" s="8" t="s">
        <v>251</v>
      </c>
      <c r="AJ4" s="21" t="s">
        <v>252</v>
      </c>
    </row>
    <row r="5" spans="1:36" s="5" customFormat="1">
      <c r="A5" s="6">
        <v>44213</v>
      </c>
      <c r="B5" s="15" t="s">
        <v>152</v>
      </c>
      <c r="C5" s="8" t="s">
        <v>196</v>
      </c>
      <c r="D5" s="9">
        <v>7.5694444444444439E-2</v>
      </c>
      <c r="E5" s="22" t="s">
        <v>195</v>
      </c>
      <c r="F5" s="20">
        <v>7.1</v>
      </c>
      <c r="G5" s="10">
        <v>10.8</v>
      </c>
      <c r="H5" s="10">
        <v>12.1</v>
      </c>
      <c r="I5" s="10">
        <v>13.1</v>
      </c>
      <c r="J5" s="10">
        <v>13.4</v>
      </c>
      <c r="K5" s="10">
        <v>12.8</v>
      </c>
      <c r="L5" s="10">
        <v>12.9</v>
      </c>
      <c r="M5" s="10">
        <v>13.5</v>
      </c>
      <c r="N5" s="10">
        <v>13.3</v>
      </c>
      <c r="O5" s="17">
        <f t="shared" si="0"/>
        <v>30</v>
      </c>
      <c r="P5" s="17">
        <f t="shared" si="1"/>
        <v>39.299999999999997</v>
      </c>
      <c r="Q5" s="17">
        <f t="shared" si="2"/>
        <v>39.700000000000003</v>
      </c>
      <c r="R5" s="11" t="s">
        <v>126</v>
      </c>
      <c r="S5" s="11" t="s">
        <v>194</v>
      </c>
      <c r="T5" s="13" t="s">
        <v>200</v>
      </c>
      <c r="U5" s="13" t="s">
        <v>201</v>
      </c>
      <c r="V5" s="13" t="s">
        <v>202</v>
      </c>
      <c r="W5" s="12">
        <v>8.3000000000000007</v>
      </c>
      <c r="X5" s="12">
        <v>9.1999999999999993</v>
      </c>
      <c r="Y5" s="11" t="s">
        <v>123</v>
      </c>
      <c r="Z5" s="12">
        <v>2.2999999999999998</v>
      </c>
      <c r="AA5" s="11" t="s">
        <v>263</v>
      </c>
      <c r="AB5" s="12">
        <v>2</v>
      </c>
      <c r="AC5" s="12">
        <v>0.3</v>
      </c>
      <c r="AD5" s="8"/>
      <c r="AE5" s="11" t="s">
        <v>265</v>
      </c>
      <c r="AF5" s="11" t="s">
        <v>190</v>
      </c>
      <c r="AG5" s="11" t="s">
        <v>122</v>
      </c>
      <c r="AH5" s="8"/>
      <c r="AI5" s="8" t="s">
        <v>271</v>
      </c>
      <c r="AJ5" s="21" t="s">
        <v>272</v>
      </c>
    </row>
    <row r="6" spans="1:36" s="5" customFormat="1">
      <c r="A6" s="6">
        <v>44213</v>
      </c>
      <c r="B6" s="7" t="s">
        <v>168</v>
      </c>
      <c r="C6" s="8" t="s">
        <v>214</v>
      </c>
      <c r="D6" s="9">
        <v>7.2986111111111113E-2</v>
      </c>
      <c r="E6" s="22" t="s">
        <v>213</v>
      </c>
      <c r="F6" s="20">
        <v>7.2</v>
      </c>
      <c r="G6" s="10">
        <v>10.6</v>
      </c>
      <c r="H6" s="10">
        <v>12</v>
      </c>
      <c r="I6" s="10">
        <v>13.2</v>
      </c>
      <c r="J6" s="10">
        <v>12.7</v>
      </c>
      <c r="K6" s="10">
        <v>12</v>
      </c>
      <c r="L6" s="10">
        <v>12.3</v>
      </c>
      <c r="M6" s="10">
        <v>12.6</v>
      </c>
      <c r="N6" s="10">
        <v>13</v>
      </c>
      <c r="O6" s="17">
        <f t="shared" si="0"/>
        <v>29.8</v>
      </c>
      <c r="P6" s="17">
        <f t="shared" si="1"/>
        <v>37.9</v>
      </c>
      <c r="Q6" s="17">
        <f t="shared" si="2"/>
        <v>37.9</v>
      </c>
      <c r="R6" s="11" t="s">
        <v>126</v>
      </c>
      <c r="S6" s="11" t="s">
        <v>212</v>
      </c>
      <c r="T6" s="13" t="s">
        <v>215</v>
      </c>
      <c r="U6" s="13" t="s">
        <v>216</v>
      </c>
      <c r="V6" s="13" t="s">
        <v>200</v>
      </c>
      <c r="W6" s="12">
        <v>8.3000000000000007</v>
      </c>
      <c r="X6" s="12">
        <v>9.1999999999999993</v>
      </c>
      <c r="Y6" s="11" t="s">
        <v>123</v>
      </c>
      <c r="Z6" s="12">
        <v>-0.2</v>
      </c>
      <c r="AA6" s="11" t="s">
        <v>263</v>
      </c>
      <c r="AB6" s="12">
        <v>-0.5</v>
      </c>
      <c r="AC6" s="12">
        <v>0.3</v>
      </c>
      <c r="AD6" s="8"/>
      <c r="AE6" s="11" t="s">
        <v>191</v>
      </c>
      <c r="AF6" s="11" t="s">
        <v>192</v>
      </c>
      <c r="AG6" s="11" t="s">
        <v>123</v>
      </c>
      <c r="AH6" s="8"/>
      <c r="AI6" s="8" t="s">
        <v>248</v>
      </c>
      <c r="AJ6" s="21" t="s">
        <v>233</v>
      </c>
    </row>
    <row r="7" spans="1:36" s="5" customFormat="1">
      <c r="A7" s="6">
        <v>44213</v>
      </c>
      <c r="B7" s="7" t="s">
        <v>160</v>
      </c>
      <c r="C7" s="8" t="s">
        <v>196</v>
      </c>
      <c r="D7" s="9">
        <v>7.228009259259259E-2</v>
      </c>
      <c r="E7" s="23" t="s">
        <v>225</v>
      </c>
      <c r="F7" s="20">
        <v>7.1</v>
      </c>
      <c r="G7" s="10">
        <v>10.7</v>
      </c>
      <c r="H7" s="10">
        <v>11</v>
      </c>
      <c r="I7" s="10">
        <v>12</v>
      </c>
      <c r="J7" s="10">
        <v>12.4</v>
      </c>
      <c r="K7" s="10">
        <v>12.9</v>
      </c>
      <c r="L7" s="10">
        <v>13.2</v>
      </c>
      <c r="M7" s="10">
        <v>12.8</v>
      </c>
      <c r="N7" s="10">
        <v>12.4</v>
      </c>
      <c r="O7" s="17">
        <f t="shared" si="0"/>
        <v>28.799999999999997</v>
      </c>
      <c r="P7" s="17">
        <f t="shared" si="1"/>
        <v>37.299999999999997</v>
      </c>
      <c r="Q7" s="17">
        <f t="shared" si="2"/>
        <v>38.4</v>
      </c>
      <c r="R7" s="11" t="s">
        <v>224</v>
      </c>
      <c r="S7" s="11" t="s">
        <v>143</v>
      </c>
      <c r="T7" s="13" t="s">
        <v>226</v>
      </c>
      <c r="U7" s="13" t="s">
        <v>227</v>
      </c>
      <c r="V7" s="13" t="s">
        <v>127</v>
      </c>
      <c r="W7" s="12">
        <v>8.3000000000000007</v>
      </c>
      <c r="X7" s="12">
        <v>9.1999999999999993</v>
      </c>
      <c r="Y7" s="11" t="s">
        <v>123</v>
      </c>
      <c r="Z7" s="12">
        <v>1.5</v>
      </c>
      <c r="AA7" s="11" t="s">
        <v>263</v>
      </c>
      <c r="AB7" s="12">
        <v>1.2</v>
      </c>
      <c r="AC7" s="12">
        <v>0.3</v>
      </c>
      <c r="AD7" s="8"/>
      <c r="AE7" s="11" t="s">
        <v>265</v>
      </c>
      <c r="AF7" s="11" t="s">
        <v>190</v>
      </c>
      <c r="AG7" s="11" t="s">
        <v>122</v>
      </c>
      <c r="AH7" s="8"/>
      <c r="AI7" s="8" t="s">
        <v>231</v>
      </c>
      <c r="AJ7" s="21" t="s">
        <v>232</v>
      </c>
    </row>
  </sheetData>
  <autoFilter ref="A1:AI1" xr:uid="{00000000-0009-0000-0000-000007000000}"/>
  <phoneticPr fontId="1"/>
  <conditionalFormatting sqref="AH2:AH7">
    <cfRule type="containsText" dxfId="26" priority="104" operator="containsText" text="E">
      <formula>NOT(ISERROR(SEARCH("E",AH2)))</formula>
    </cfRule>
    <cfRule type="containsText" dxfId="25" priority="105" operator="containsText" text="B">
      <formula>NOT(ISERROR(SEARCH("B",AH2)))</formula>
    </cfRule>
    <cfRule type="containsText" dxfId="24" priority="106" operator="containsText" text="A">
      <formula>NOT(ISERROR(SEARCH("A",AH2)))</formula>
    </cfRule>
  </conditionalFormatting>
  <conditionalFormatting sqref="AE2:AF7">
    <cfRule type="containsText" dxfId="23" priority="101" operator="containsText" text="E">
      <formula>NOT(ISERROR(SEARCH("E",AE2)))</formula>
    </cfRule>
    <cfRule type="containsText" dxfId="22" priority="102" operator="containsText" text="B">
      <formula>NOT(ISERROR(SEARCH("B",AE2)))</formula>
    </cfRule>
    <cfRule type="containsText" dxfId="21" priority="103" operator="containsText" text="A">
      <formula>NOT(ISERROR(SEARCH("A",AE2)))</formula>
    </cfRule>
  </conditionalFormatting>
  <conditionalFormatting sqref="AG2:AG7">
    <cfRule type="containsText" dxfId="20" priority="98" operator="containsText" text="E">
      <formula>NOT(ISERROR(SEARCH("E",AG2)))</formula>
    </cfRule>
    <cfRule type="containsText" dxfId="19" priority="99" operator="containsText" text="B">
      <formula>NOT(ISERROR(SEARCH("B",AG2)))</formula>
    </cfRule>
    <cfRule type="containsText" dxfId="18" priority="100" operator="containsText" text="A">
      <formula>NOT(ISERROR(SEARCH("A",AG2)))</formula>
    </cfRule>
  </conditionalFormatting>
  <conditionalFormatting sqref="G2:N2 G4:N7">
    <cfRule type="colorScale" priority="619">
      <colorScale>
        <cfvo type="min"/>
        <cfvo type="percentile" val="50"/>
        <cfvo type="max"/>
        <color rgb="FFF8696B"/>
        <color rgb="FFFFEB84"/>
        <color rgb="FF63BE7B"/>
      </colorScale>
    </cfRule>
  </conditionalFormatting>
  <conditionalFormatting sqref="Y2:Y7">
    <cfRule type="containsText" dxfId="17" priority="2" operator="containsText" text="D">
      <formula>NOT(ISERROR(SEARCH("D",Y2)))</formula>
    </cfRule>
    <cfRule type="containsText" dxfId="16" priority="3" operator="containsText" text="S">
      <formula>NOT(ISERROR(SEARCH("S",Y2)))</formula>
    </cfRule>
    <cfRule type="containsText" dxfId="15" priority="4" operator="containsText" text="F">
      <formula>NOT(ISERROR(SEARCH("F",Y2)))</formula>
    </cfRule>
    <cfRule type="containsText" dxfId="14" priority="5" operator="containsText" text="E">
      <formula>NOT(ISERROR(SEARCH("E",Y2)))</formula>
    </cfRule>
    <cfRule type="containsText" dxfId="13" priority="6" operator="containsText" text="B">
      <formula>NOT(ISERROR(SEARCH("B",Y2)))</formula>
    </cfRule>
    <cfRule type="containsText" dxfId="12" priority="7" operator="containsText" text="A">
      <formula>NOT(ISERROR(SEARCH("A",Y2)))</formula>
    </cfRule>
  </conditionalFormatting>
  <conditionalFormatting sqref="G3:N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H2:AH7"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N2"/>
  <sheetViews>
    <sheetView workbookViewId="0">
      <pane xSplit="5" ySplit="1" topLeftCell="F2" activePane="bottomRight" state="frozen"/>
      <selection activeCell="E24" sqref="E24"/>
      <selection pane="topRight" activeCell="E24" sqref="E24"/>
      <selection pane="bottomLeft" activeCell="E24" sqref="E24"/>
      <selection pane="bottomRight" activeCell="C2" sqref="C2"/>
    </sheetView>
  </sheetViews>
  <sheetFormatPr baseColWidth="10" defaultColWidth="8.83203125" defaultRowHeight="15"/>
  <cols>
    <col min="1" max="1" width="9.5"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5" customFormat="1">
      <c r="A1" s="1" t="s">
        <v>34</v>
      </c>
      <c r="B1" s="1" t="s">
        <v>95</v>
      </c>
      <c r="C1" s="1" t="s">
        <v>35</v>
      </c>
      <c r="D1" s="1" t="s">
        <v>96</v>
      </c>
      <c r="E1" s="1" t="s">
        <v>36</v>
      </c>
      <c r="F1" s="1" t="s">
        <v>97</v>
      </c>
      <c r="G1" s="1" t="s">
        <v>98</v>
      </c>
      <c r="H1" s="1" t="s">
        <v>99</v>
      </c>
      <c r="I1" s="1" t="s">
        <v>100</v>
      </c>
      <c r="J1" s="1" t="s">
        <v>101</v>
      </c>
      <c r="K1" s="1" t="s">
        <v>102</v>
      </c>
      <c r="L1" s="1" t="s">
        <v>103</v>
      </c>
      <c r="M1" s="1" t="s">
        <v>104</v>
      </c>
      <c r="N1" s="1" t="s">
        <v>105</v>
      </c>
      <c r="O1" s="1" t="s">
        <v>106</v>
      </c>
      <c r="P1" s="1" t="s">
        <v>107</v>
      </c>
      <c r="Q1" s="1" t="s">
        <v>108</v>
      </c>
      <c r="R1" s="1" t="s">
        <v>37</v>
      </c>
      <c r="S1" s="1" t="s">
        <v>85</v>
      </c>
      <c r="T1" s="1" t="s">
        <v>38</v>
      </c>
      <c r="U1" s="1" t="s">
        <v>39</v>
      </c>
      <c r="V1" s="2" t="s">
        <v>109</v>
      </c>
      <c r="W1" s="2" t="s">
        <v>40</v>
      </c>
      <c r="X1" s="3" t="s">
        <v>41</v>
      </c>
      <c r="Y1" s="3" t="s">
        <v>42</v>
      </c>
      <c r="Z1" s="3" t="s">
        <v>43</v>
      </c>
      <c r="AA1" s="4" t="s">
        <v>112</v>
      </c>
      <c r="AB1" s="4" t="s">
        <v>113</v>
      </c>
      <c r="AC1" s="4" t="s">
        <v>166</v>
      </c>
      <c r="AD1" s="4" t="s">
        <v>8</v>
      </c>
      <c r="AE1" s="4" t="s">
        <v>62</v>
      </c>
      <c r="AF1" s="4" t="s">
        <v>9</v>
      </c>
      <c r="AG1" s="4" t="s">
        <v>10</v>
      </c>
      <c r="AH1" s="4"/>
      <c r="AI1" s="4" t="s">
        <v>11</v>
      </c>
      <c r="AJ1" s="4" t="s">
        <v>12</v>
      </c>
      <c r="AK1" s="4" t="s">
        <v>44</v>
      </c>
      <c r="AL1" s="4" t="s">
        <v>110</v>
      </c>
      <c r="AM1" s="1" t="s">
        <v>111</v>
      </c>
      <c r="AN1" s="14" t="s">
        <v>118</v>
      </c>
    </row>
    <row r="2" spans="1:40" s="5" customFormat="1">
      <c r="A2" s="6"/>
      <c r="B2" s="7"/>
      <c r="C2" s="8"/>
      <c r="D2" s="9"/>
      <c r="E2" s="8"/>
      <c r="F2" s="10"/>
      <c r="G2" s="10"/>
      <c r="H2" s="10"/>
      <c r="I2" s="10"/>
      <c r="J2" s="10"/>
      <c r="K2" s="10"/>
      <c r="L2" s="10"/>
      <c r="M2" s="10"/>
      <c r="N2" s="10"/>
      <c r="O2" s="10"/>
      <c r="P2" s="10"/>
      <c r="Q2" s="10"/>
      <c r="R2" s="17">
        <f>SUM(F2:H2)</f>
        <v>0</v>
      </c>
      <c r="S2" s="17">
        <f>SUM(I2:N2)</f>
        <v>0</v>
      </c>
      <c r="T2" s="17">
        <f>SUM(O2:Q2)</f>
        <v>0</v>
      </c>
      <c r="U2" s="18">
        <f>SUM(F2:J2)</f>
        <v>0</v>
      </c>
      <c r="V2" s="11"/>
      <c r="W2" s="11"/>
      <c r="X2" s="13"/>
      <c r="Y2" s="13"/>
      <c r="Z2" s="13"/>
      <c r="AA2" s="12"/>
      <c r="AB2" s="12"/>
      <c r="AC2" s="11"/>
      <c r="AD2" s="12"/>
      <c r="AE2" s="12"/>
      <c r="AF2" s="12"/>
      <c r="AG2" s="12"/>
      <c r="AH2" s="12"/>
      <c r="AI2" s="11"/>
      <c r="AJ2" s="11"/>
      <c r="AK2" s="11"/>
      <c r="AL2" s="8"/>
      <c r="AM2" s="8"/>
      <c r="AN2" s="21"/>
    </row>
  </sheetData>
  <autoFilter ref="A1:AM2" xr:uid="{00000000-0009-0000-0000-000008000000}"/>
  <phoneticPr fontId="10"/>
  <conditionalFormatting sqref="AI2:AJ2">
    <cfRule type="containsText" dxfId="11" priority="45" operator="containsText" text="E">
      <formula>NOT(ISERROR(SEARCH("E",AI2)))</formula>
    </cfRule>
    <cfRule type="containsText" dxfId="10" priority="46" operator="containsText" text="B">
      <formula>NOT(ISERROR(SEARCH("B",AI2)))</formula>
    </cfRule>
    <cfRule type="containsText" dxfId="9" priority="47" operator="containsText" text="A">
      <formula>NOT(ISERROR(SEARCH("A",AI2)))</formula>
    </cfRule>
  </conditionalFormatting>
  <conditionalFormatting sqref="AK2:AL2">
    <cfRule type="containsText" dxfId="8" priority="42" operator="containsText" text="E">
      <formula>NOT(ISERROR(SEARCH("E",AK2)))</formula>
    </cfRule>
    <cfRule type="containsText" dxfId="7" priority="43" operator="containsText" text="B">
      <formula>NOT(ISERROR(SEARCH("B",AK2)))</formula>
    </cfRule>
    <cfRule type="containsText" dxfId="6" priority="44" operator="containsText" text="A">
      <formula>NOT(ISERROR(SEARCH("A",AK2)))</formula>
    </cfRule>
  </conditionalFormatting>
  <conditionalFormatting sqref="F2:Q2">
    <cfRule type="colorScale" priority="28">
      <colorScale>
        <cfvo type="min"/>
        <cfvo type="percentile" val="50"/>
        <cfvo type="max"/>
        <color rgb="FFF8696B"/>
        <color rgb="FFFFEB84"/>
        <color rgb="FF63BE7B"/>
      </colorScale>
    </cfRule>
  </conditionalFormatting>
  <conditionalFormatting sqref="AC2">
    <cfRule type="containsText" dxfId="5" priority="1" operator="containsText" text="D">
      <formula>NOT(ISERROR(SEARCH("D",AC2)))</formula>
    </cfRule>
    <cfRule type="containsText" dxfId="4" priority="2" operator="containsText" text="S">
      <formula>NOT(ISERROR(SEARCH("S",AC2)))</formula>
    </cfRule>
    <cfRule type="containsText" dxfId="3" priority="3" operator="containsText" text="F">
      <formula>NOT(ISERROR(SEARCH("F",AC2)))</formula>
    </cfRule>
    <cfRule type="containsText" dxfId="2" priority="4" operator="containsText" text="E">
      <formula>NOT(ISERROR(SEARCH("E",AC2)))</formula>
    </cfRule>
    <cfRule type="containsText" dxfId="1" priority="5" operator="containsText" text="B">
      <formula>NOT(ISERROR(SEARCH("B",AC2)))</formula>
    </cfRule>
    <cfRule type="containsText" dxfId="0" priority="6" operator="containsText" text="A">
      <formula>NOT(ISERROR(SEARCH("A",AC2)))</formula>
    </cfRule>
  </conditionalFormatting>
  <dataValidations count="1">
    <dataValidation type="list" allowBlank="1" showInputMessage="1" showErrorMessage="1" sqref="AL2"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芝1700m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2021-01-20T00:45:14Z</dcterms:modified>
</cp:coreProperties>
</file>