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47997E16-522B-D147-AFE6-275DCFAA54C9}" xr6:coauthVersionLast="45" xr6:coauthVersionMax="45" xr10:uidLastSave="{00000000-0000-0000-0000-000000000000}"/>
  <bookViews>
    <workbookView xWindow="0" yWindow="580" windowWidth="25600" windowHeight="14420" tabRatio="855" activeTab="2"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ダ1200m!$A$1:$AF$1</definedName>
    <definedName name="_xlnm._FilterDatabase" localSheetId="8" hidden="1">ダ1400m!$A$1:$AH$1</definedName>
    <definedName name="_xlnm._FilterDatabase" localSheetId="9" hidden="1">ダ1800m!$A$1:$AJ$3</definedName>
    <definedName name="_xlnm._FilterDatabase" localSheetId="10" hidden="1">ダ1900m!$A$1:$AJ$1</definedName>
    <definedName name="_xlnm._FilterDatabase" localSheetId="1" hidden="1">芝1200m!$A$1:$AH$1</definedName>
    <definedName name="_xlnm._FilterDatabase" localSheetId="2" hidden="1">芝1400m!$A$1:$AJ$2</definedName>
    <definedName name="_xlnm._FilterDatabase" localSheetId="3" hidden="1">芝1600m!$A$1:$AK$2</definedName>
    <definedName name="_xlnm._FilterDatabase" localSheetId="4" hidden="1">芝2000m!$A$1:$AM$1</definedName>
    <definedName name="_xlnm._FilterDatabase" localSheetId="5" hidden="1">芝2200m!$A$1:$AN$2</definedName>
    <definedName name="_xlnm._FilterDatabase" localSheetId="6" hidden="1">芝3000m!$A$1:$AR$2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 i="38" l="1"/>
  <c r="W2" i="38"/>
  <c r="V2" i="38"/>
  <c r="U2" i="38"/>
  <c r="N2" i="31" l="1"/>
  <c r="M2" i="31"/>
  <c r="L2" i="31"/>
  <c r="R3" i="11"/>
  <c r="Q3" i="11"/>
  <c r="P3" i="11"/>
  <c r="R2" i="11"/>
  <c r="Q2" i="11"/>
  <c r="P2" i="11"/>
  <c r="R3" i="30"/>
  <c r="Q3" i="30"/>
  <c r="P3" i="30"/>
  <c r="O3" i="30"/>
  <c r="R2" i="30"/>
  <c r="Q2" i="30"/>
  <c r="P2" i="30"/>
  <c r="O2" i="30"/>
  <c r="P2" i="25"/>
  <c r="O2" i="25"/>
  <c r="N2" i="25"/>
  <c r="M2" i="25"/>
  <c r="N3" i="29"/>
  <c r="M3" i="29"/>
  <c r="L3" i="29"/>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X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<sst xmlns="http://schemas.openxmlformats.org/spreadsheetml/2006/main" count="577" uniqueCount="240">
  <si>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</si>
  <si>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</si>
  <si>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</si>
  <si>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</si>
  <si>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</si>
  <si>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</si>
  <si>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</si>
  <si>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</si>
  <si>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</si>
  <si>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</si>
  <si>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</si>
  <si>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</si>
  <si>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</si>
  <si>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</si>
  <si>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</si>
  <si>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</si>
  <si>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</si>
  <si>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</si>
  <si>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</si>
  <si>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</si>
  <si>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</si>
  <si>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</si>
  <si>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</si>
  <si>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</si>
  <si>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</si>
  <si>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</si>
  <si>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</si>
  <si>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</si>
  <si>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</si>
  <si>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</si>
  <si>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</si>
  <si>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</si>
  <si>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</si>
  <si>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</si>
  <si>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</si>
  <si>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</si>
  <si>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</si>
  <si>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</si>
  <si>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</si>
  <si>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</si>
  <si>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</si>
  <si>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</si>
  <si>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</si>
  <si>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</si>
  <si>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</si>
  <si>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</si>
  <si>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</si>
  <si>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</si>
  <si>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</si>
  <si>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</si>
  <si>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</si>
  <si>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</si>
  <si>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</si>
  <si>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</si>
  <si>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</si>
  <si>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</si>
  <si>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</si>
  <si>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</si>
  <si>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</si>
  <si>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</si>
  <si>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</si>
  <si>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</si>
  <si>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</si>
  <si>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</si>
  <si>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</si>
  <si>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</si>
  <si>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</si>
  <si>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</si>
  <si>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</si>
  <si>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</si>
  <si>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</si>
  <si>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</si>
  <si>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</si>
  <si>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</si>
  <si>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</si>
  <si>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</si>
  <si>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</si>
  <si>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</si>
  <si>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</si>
  <si>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</si>
  <si>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</si>
  <si>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</si>
  <si>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</si>
  <si>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</si>
  <si>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</si>
  <si>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</si>
  <si>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</si>
  <si>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</si>
  <si>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</si>
  <si>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</si>
  <si>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</si>
  <si>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</si>
  <si>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</si>
  <si>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</si>
  <si>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</si>
  <si>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</si>
  <si>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</si>
  <si>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</si>
  <si>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</si>
  <si>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</si>
  <si>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</si>
  <si>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</si>
  <si>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</si>
  <si>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</si>
  <si>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</si>
  <si>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</si>
  <si>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</si>
  <si>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</si>
  <si>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</si>
  <si>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</si>
  <si>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</si>
  <si>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</si>
  <si>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</si>
  <si>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</si>
  <si>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</si>
  <si>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</si>
  <si>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</si>
  <si>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</si>
  <si>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</si>
  <si>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</si>
  <si>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</si>
  <si>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</si>
  <si>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</si>
  <si>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C</t>
    <phoneticPr fontId="11"/>
  </si>
  <si>
    <t>ダイワメジャー</t>
    <phoneticPr fontId="11"/>
  </si>
  <si>
    <t>S</t>
    <phoneticPr fontId="11"/>
  </si>
  <si>
    <t>1勝</t>
    <rPh sb="1" eb="2">
      <t>ショウ</t>
    </rPh>
    <phoneticPr fontId="11"/>
  </si>
  <si>
    <t>未勝利</t>
    <rPh sb="0" eb="3">
      <t>ミショウリ</t>
    </rPh>
    <phoneticPr fontId="11"/>
  </si>
  <si>
    <t>2勝</t>
    <rPh sb="1" eb="2">
      <t>ショウ</t>
    </rPh>
    <phoneticPr fontId="1"/>
  </si>
  <si>
    <t>2勝</t>
    <rPh sb="1" eb="2">
      <t>ショウ</t>
    </rPh>
    <phoneticPr fontId="11"/>
  </si>
  <si>
    <t>勝ち馬</t>
    <rPh sb="0" eb="1">
      <t>カティ</t>
    </rPh>
    <phoneticPr fontId="11"/>
  </si>
  <si>
    <t>良</t>
    <rPh sb="0" eb="1">
      <t>ヨイ</t>
    </rPh>
    <phoneticPr fontId="11"/>
  </si>
  <si>
    <t>瞬発</t>
    <rPh sb="0" eb="2">
      <t>シュンパテゥ</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</si>
  <si>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</si>
  <si>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</si>
  <si>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</si>
  <si>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</si>
  <si>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</si>
  <si>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</si>
  <si>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</si>
  <si>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</si>
  <si>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</si>
  <si>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</si>
  <si>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</si>
  <si>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</si>
  <si>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</si>
  <si>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</si>
  <si>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</si>
  <si>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</si>
  <si>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</si>
  <si>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</si>
  <si>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</si>
  <si>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</si>
  <si>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</si>
  <si>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C</t>
    <phoneticPr fontId="3"/>
  </si>
  <si>
    <t>D</t>
    <phoneticPr fontId="11"/>
  </si>
  <si>
    <t>D</t>
    <phoneticPr fontId="3"/>
  </si>
  <si>
    <t>D</t>
    <phoneticPr fontId="1"/>
  </si>
  <si>
    <t>ハーツクライ</t>
    <phoneticPr fontId="11"/>
  </si>
  <si>
    <t>良</t>
    <rPh sb="0" eb="1">
      <t>ヨイ</t>
    </rPh>
    <phoneticPr fontId="1"/>
  </si>
  <si>
    <t>S</t>
    <phoneticPr fontId="1"/>
  </si>
  <si>
    <t>ヘニーヒューズ</t>
    <phoneticPr fontId="1"/>
  </si>
  <si>
    <t>M</t>
    <phoneticPr fontId="3"/>
  </si>
  <si>
    <t>平坦</t>
    <rPh sb="0" eb="2">
      <t>ヘイタn</t>
    </rPh>
    <phoneticPr fontId="3"/>
  </si>
  <si>
    <t>良</t>
    <rPh sb="0" eb="1">
      <t>ヨイ</t>
    </rPh>
    <phoneticPr fontId="3"/>
  </si>
  <si>
    <t>ヘニーヒューズ</t>
    <phoneticPr fontId="3"/>
  </si>
  <si>
    <t>M</t>
    <phoneticPr fontId="11"/>
  </si>
  <si>
    <t>消耗</t>
    <rPh sb="0" eb="2">
      <t>ショウモウ</t>
    </rPh>
    <phoneticPr fontId="11"/>
  </si>
  <si>
    <t>テイエムマグマ</t>
    <phoneticPr fontId="11"/>
  </si>
  <si>
    <t>メイショウボーラー</t>
    <phoneticPr fontId="11"/>
  </si>
  <si>
    <t>ﾏｼﾞｪｽﾃｨｯｸｳｫﾘｱｰ</t>
    <phoneticPr fontId="11"/>
  </si>
  <si>
    <t>凍結防止</t>
  </si>
  <si>
    <t>メイショウキリモンが断然人気に推された一戦。今回は逃げる戦法を選択したテイエムマグマがそのまま逃げ切り勝ちとなった。</t>
    <phoneticPr fontId="11"/>
  </si>
  <si>
    <t>今回は積極果敢に逃げる競馬。自ら後続に脚を使わせて強い勝ち方でしたし、こういう競馬ができれば強い馬なのかも。</t>
    <phoneticPr fontId="11"/>
  </si>
  <si>
    <t>血統的にダート適性は高かったか。先行力もありますし今回はメンバーレベルもまずまず。上のクラスでもやれていい馬だろう。</t>
    <phoneticPr fontId="11"/>
  </si>
  <si>
    <t>直線は初ダートのジャスパーゴールドと人気のイルデレーヴの叩き合いに。じわじわと伸びたジャスパーゴールドが押し切って勝利となった。</t>
    <phoneticPr fontId="11"/>
  </si>
  <si>
    <t>ジャスパーゴールド</t>
    <phoneticPr fontId="11"/>
  </si>
  <si>
    <t>H</t>
    <phoneticPr fontId="11"/>
  </si>
  <si>
    <t>平坦</t>
    <rPh sb="0" eb="2">
      <t>ヘイタn</t>
    </rPh>
    <phoneticPr fontId="11"/>
  </si>
  <si>
    <t>コーザン</t>
    <phoneticPr fontId="11"/>
  </si>
  <si>
    <t>ミッキーアイル</t>
    <phoneticPr fontId="11"/>
  </si>
  <si>
    <t>ロードカナロア</t>
    <phoneticPr fontId="11"/>
  </si>
  <si>
    <t>瞬発</t>
    <rPh sb="0" eb="2">
      <t>シュンパテゥ</t>
    </rPh>
    <phoneticPr fontId="1"/>
  </si>
  <si>
    <t>ゴールドハイアー</t>
    <phoneticPr fontId="1"/>
  </si>
  <si>
    <t>ホッコータルマエ</t>
    <phoneticPr fontId="1"/>
  </si>
  <si>
    <t>ヴィクトワールピサ</t>
    <phoneticPr fontId="1"/>
  </si>
  <si>
    <t>単勝1.1倍の断然人気に応えた。中盤が緩んだ特殊ラップだったが、それでもこんな加速ラップで走れるんだから強い。締まったラップでどれだけ上でやれるか。</t>
    <phoneticPr fontId="1"/>
  </si>
  <si>
    <t>中盤がかなり緩んでスローペースからの上がり勝負に。単勝1.1倍に推されたゴールドハイアーが人気に応えて勝利となった。</t>
    <phoneticPr fontId="1"/>
  </si>
  <si>
    <t>スコルピウス</t>
    <phoneticPr fontId="11"/>
  </si>
  <si>
    <t>キンシャサノキセキ</t>
    <phoneticPr fontId="11"/>
  </si>
  <si>
    <t>キズナ</t>
    <phoneticPr fontId="11"/>
  </si>
  <si>
    <t>ローズキングダム</t>
    <phoneticPr fontId="11"/>
  </si>
  <si>
    <t>SS</t>
    <phoneticPr fontId="11"/>
  </si>
  <si>
    <t>エアサージュ</t>
    <phoneticPr fontId="11"/>
  </si>
  <si>
    <t>ポイントオブエントリー</t>
    <phoneticPr fontId="11"/>
  </si>
  <si>
    <t>フェノーメノ</t>
    <phoneticPr fontId="11"/>
  </si>
  <si>
    <t>ドゥラメンテ</t>
    <phoneticPr fontId="11"/>
  </si>
  <si>
    <t>B</t>
    <phoneticPr fontId="11"/>
  </si>
  <si>
    <t>タガノカイ</t>
    <phoneticPr fontId="11"/>
  </si>
  <si>
    <t>ノヴェリスト</t>
    <phoneticPr fontId="11"/>
  </si>
  <si>
    <t>エピファネイア</t>
    <phoneticPr fontId="11"/>
  </si>
  <si>
    <t>エイシンヒカリ</t>
    <phoneticPr fontId="11"/>
  </si>
  <si>
    <t>ローカルの新馬戦にしてはメンバーが揃っていた印象。かなりのスローペースから上がりだけの勝負になり、完全に前残りの展開となった。</t>
    <phoneticPr fontId="11"/>
  </si>
  <si>
    <t>どう考えてもキレる血統ではないが、それでこのスロー戦であっさり勝つんだから素質が高い。持続力勝負ならかなり強い馬かもしれない。</t>
    <phoneticPr fontId="11"/>
  </si>
  <si>
    <t>同日の中山6Rと比べてもメンバーレベルはかなり低かった感じ。すんなりとハナを奪ったタガノカイがそのまま押し切って勝利。</t>
    <rPh sb="4" eb="5">
      <t>テイレベ</t>
    </rPh>
    <phoneticPr fontId="11"/>
  </si>
  <si>
    <t>同じく逃げた未勝利戦が強い勝ちっぷり。今回はメンバーレベルにも展開にも恵まれた。これ以上強い相手となると厳しそうなイメージだが。</t>
    <phoneticPr fontId="11"/>
  </si>
  <si>
    <t>平坦</t>
    <rPh sb="0" eb="1">
      <t>ヘイタn</t>
    </rPh>
    <phoneticPr fontId="11"/>
  </si>
  <si>
    <t>コウユークロガヨカ</t>
    <phoneticPr fontId="11"/>
  </si>
  <si>
    <t>キングヘイロー</t>
    <phoneticPr fontId="11"/>
  </si>
  <si>
    <t>カレンブラックヒル</t>
    <phoneticPr fontId="11"/>
  </si>
  <si>
    <t>ディープインパクト</t>
    <phoneticPr fontId="11"/>
  </si>
  <si>
    <t>2勝クラスにしては速くない流れ。前に行けた昇級初戦の２頭がワンツーという結果になった。</t>
    <phoneticPr fontId="11"/>
  </si>
  <si>
    <t>明らかに1勝クラスでも能力上位だった馬。昇級しても揉まれずに先行できればこれぐらいはやれた。さすがに3勝クラスとなるとどうだろうか。</t>
    <phoneticPr fontId="11"/>
  </si>
  <si>
    <t>前半スローからのロンスパ戦に。こんな展開で人気馬が先行していれば前残りの結果になるのも納得という結果。</t>
    <phoneticPr fontId="11"/>
  </si>
  <si>
    <t>もう戦績が示す通りでクラスで抜けた存在だった。今回は武豊騎手が完璧に乗っての勝利だが、これまでの走りを見ても2勝クラスで十分に通用するだろう。</t>
    <phoneticPr fontId="11"/>
  </si>
  <si>
    <t>M</t>
    <phoneticPr fontId="1"/>
  </si>
  <si>
    <t>平坦</t>
    <rPh sb="0" eb="2">
      <t>ヘイタn</t>
    </rPh>
    <phoneticPr fontId="1"/>
  </si>
  <si>
    <t>マリオマッハー</t>
    <phoneticPr fontId="1"/>
  </si>
  <si>
    <t>凍結防止剤の影響か、この日の中京ダートは割と差しも決まる印象。ここもマリオマッハーの差しが決まった。</t>
    <phoneticPr fontId="1"/>
  </si>
  <si>
    <t>ゴールドシップ</t>
    <phoneticPr fontId="1"/>
  </si>
  <si>
    <t>ジャスタウェイ</t>
    <phoneticPr fontId="1"/>
  </si>
  <si>
    <t>ステイゴールド</t>
    <phoneticPr fontId="1"/>
  </si>
  <si>
    <t>タフで差しの決まりやすい中京ダート1900mがよほどあっているかという印象。これ以外の条件で準オープンとなると展開次第か。</t>
    <phoneticPr fontId="1"/>
  </si>
  <si>
    <t>このクラスにしては遅い流れで完全な前残り決着に。逃げたメイショウウズマサがそのまま押し切って勝利。</t>
    <phoneticPr fontId="3"/>
  </si>
  <si>
    <t>メイショウウズマサ</t>
    <phoneticPr fontId="3"/>
  </si>
  <si>
    <t>ロードカナロア</t>
    <phoneticPr fontId="3"/>
  </si>
  <si>
    <t>クロフネ</t>
    <phoneticPr fontId="3"/>
  </si>
  <si>
    <t>前走は逃げ馬に厳しい馬場で4着。今回は馬場にも展開にも恵まれた。さすがにオープンとなると強い同型がいそうな感じはするが。</t>
    <phoneticPr fontId="3"/>
  </si>
  <si>
    <t>ナムラドノヴァン</t>
    <phoneticPr fontId="11"/>
  </si>
  <si>
    <t>ディープブリランテ</t>
    <phoneticPr fontId="11"/>
  </si>
  <si>
    <t>ハービンジャー</t>
    <phoneticPr fontId="11"/>
  </si>
  <si>
    <t>タフな条件での差し決着なら強いことはわかっていた。この距離がどうかと思っていたがあっさりとこなしてきた。モズベッロのようなイメージがあるのでなめないほうがいい。</t>
    <phoneticPr fontId="11"/>
  </si>
  <si>
    <t>中京競馬場で初めて行われた条件。そこまでスローでもないペースから勝負所で一気に動く展開になり、ナムラドノヴァンが外から豪快に差し切った。</t>
    <phoneticPr fontId="11"/>
  </si>
  <si>
    <t>ケイデンスコール</t>
    <phoneticPr fontId="11"/>
  </si>
  <si>
    <t>ジャングルポケット</t>
    <phoneticPr fontId="11"/>
  </si>
  <si>
    <t>リレーションシップ</t>
    <phoneticPr fontId="11"/>
  </si>
  <si>
    <t>ルーラーシップ</t>
    <phoneticPr fontId="11"/>
  </si>
  <si>
    <t xml:space="preserve">レッドスパーダ </t>
    <phoneticPr fontId="11"/>
  </si>
  <si>
    <t>この条件らしくペースが流れての持続力勝負に。前走が圧巻の競馬だったリレーションシップが今回も抜け出しての圧勝となった。</t>
    <phoneticPr fontId="11"/>
  </si>
  <si>
    <t>ここ２戦のパフォーマンスが圧巻。完全に本格化している感じで、この距離ならあっさりとオープンまで行ける素材だろう。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</si>
</sst>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8">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165">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2"/>
  <sheetViews>
    <sheetView workbookViewId="0">
      <selection activeCell="X23" sqref="X23"/>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3" width="8.83203125" style="17" customWidth="1"/>
    <col min="24" max="24" width="8.83203125" style="17"/>
    <col min="25" max="25" width="5.5" style="17" customWidth="1"/>
    <col min="26" max="30" width="8.83203125" style="17"/>
    <col min="31" max="31" width="9.1640625" style="17" customWidth="1"/>
    <col min="32" max="32" width="150.83203125" style="17" customWidth="1"/>
    <col min="33" max="16384" width="8.83203125" style="17"/>
  </cols>
  <sheetData>
    <row r="1" spans="1:32">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93</v>
      </c>
      <c r="P1" s="14" t="s">
        <v>58</v>
      </c>
      <c r="Q1" s="15" t="s">
        <v>59</v>
      </c>
      <c r="R1" s="15" t="s">
        <v>60</v>
      </c>
      <c r="S1" s="15" t="s">
        <v>61</v>
      </c>
      <c r="T1" s="15" t="s">
        <v>94</v>
      </c>
      <c r="U1" s="15" t="s">
        <v>149</v>
      </c>
      <c r="V1" s="15" t="s">
        <v>148</v>
      </c>
      <c r="W1" s="15" t="s">
        <v>147</v>
      </c>
      <c r="X1" s="15" t="s">
        <v>9</v>
      </c>
      <c r="Y1" s="15" t="s">
        <v>95</v>
      </c>
      <c r="Z1" s="15" t="s">
        <v>10</v>
      </c>
      <c r="AA1" s="15" t="s">
        <v>11</v>
      </c>
      <c r="AB1" s="15" t="s">
        <v>12</v>
      </c>
      <c r="AC1" s="15" t="s">
        <v>13</v>
      </c>
      <c r="AD1" s="15" t="s">
        <v>62</v>
      </c>
      <c r="AE1" s="15" t="s">
        <v>96</v>
      </c>
      <c r="AF1" s="16" t="s">
        <v>97</v>
      </c>
    </row>
    <row r="2" spans="1:32">
      <c r="A2" s="18" t="s">
        <v>42</v>
      </c>
      <c r="B2" s="18" t="s">
        <v>98</v>
      </c>
      <c r="C2" s="19" t="s">
        <v>43</v>
      </c>
      <c r="D2" s="19" t="s">
        <v>44</v>
      </c>
      <c r="E2" s="19" t="s">
        <v>45</v>
      </c>
      <c r="F2" s="34" t="s">
        <v>99</v>
      </c>
      <c r="G2" s="35"/>
      <c r="H2" s="35"/>
      <c r="I2" s="35"/>
      <c r="J2" s="35"/>
      <c r="K2" s="36"/>
      <c r="L2" s="19" t="s">
        <v>46</v>
      </c>
      <c r="M2" s="19" t="s">
        <v>47</v>
      </c>
      <c r="N2" s="19" t="s">
        <v>64</v>
      </c>
      <c r="O2" s="19"/>
      <c r="P2" s="19"/>
      <c r="Q2" s="34" t="s">
        <v>48</v>
      </c>
      <c r="R2" s="35"/>
      <c r="S2" s="36"/>
      <c r="T2" s="23" t="s">
        <v>100</v>
      </c>
      <c r="U2" s="23" t="s">
        <v>150</v>
      </c>
      <c r="V2" s="23" t="s">
        <v>151</v>
      </c>
      <c r="W2" s="23" t="s">
        <v>152</v>
      </c>
      <c r="X2" s="19"/>
      <c r="Y2" s="24" t="s">
        <v>101</v>
      </c>
      <c r="Z2" s="19"/>
      <c r="AA2" s="19"/>
      <c r="AB2" s="18" t="s">
        <v>102</v>
      </c>
      <c r="AC2" s="20" t="s">
        <v>103</v>
      </c>
      <c r="AD2" s="21" t="s">
        <v>65</v>
      </c>
      <c r="AE2" s="21" t="s">
        <v>66</v>
      </c>
      <c r="AF2" s="19"/>
    </row>
  </sheetData>
  <mergeCells count="2">
    <mergeCell ref="F2:K2"/>
    <mergeCell ref="Q2:S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K3"/>
  <sheetViews>
    <sheetView workbookViewId="0">
      <pane xSplit="5" ySplit="1" topLeftCell="F2" activePane="bottomRight" state="frozen"/>
      <selection activeCell="E24" sqref="E24"/>
      <selection pane="topRight" activeCell="E24" sqref="E24"/>
      <selection pane="bottomLeft" activeCell="E24" sqref="E24"/>
      <selection pane="bottomRight" activeCell="AK4" sqref="AK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49</v>
      </c>
      <c r="B1" s="1" t="s">
        <v>85</v>
      </c>
      <c r="C1" s="1" t="s">
        <v>51</v>
      </c>
      <c r="D1" s="1" t="s">
        <v>86</v>
      </c>
      <c r="E1" s="1" t="s">
        <v>130</v>
      </c>
      <c r="F1" s="1" t="s">
        <v>87</v>
      </c>
      <c r="G1" s="1" t="s">
        <v>88</v>
      </c>
      <c r="H1" s="1" t="s">
        <v>89</v>
      </c>
      <c r="I1" s="1" t="s">
        <v>90</v>
      </c>
      <c r="J1" s="1" t="s">
        <v>91</v>
      </c>
      <c r="K1" s="1" t="s">
        <v>92</v>
      </c>
      <c r="L1" s="1" t="s">
        <v>105</v>
      </c>
      <c r="M1" s="1" t="s">
        <v>106</v>
      </c>
      <c r="N1" s="1" t="s">
        <v>107</v>
      </c>
      <c r="O1" s="1" t="s">
        <v>54</v>
      </c>
      <c r="P1" s="1" t="s">
        <v>77</v>
      </c>
      <c r="Q1" s="1" t="s">
        <v>55</v>
      </c>
      <c r="R1" s="1" t="s">
        <v>56</v>
      </c>
      <c r="S1" s="2" t="s">
        <v>108</v>
      </c>
      <c r="T1" s="2" t="s">
        <v>58</v>
      </c>
      <c r="U1" s="3" t="s">
        <v>59</v>
      </c>
      <c r="V1" s="3" t="s">
        <v>60</v>
      </c>
      <c r="W1" s="3" t="s">
        <v>61</v>
      </c>
      <c r="X1" s="4" t="s">
        <v>118</v>
      </c>
      <c r="Y1" s="4" t="s">
        <v>119</v>
      </c>
      <c r="Z1" s="4" t="s">
        <v>153</v>
      </c>
      <c r="AA1" s="4" t="s">
        <v>9</v>
      </c>
      <c r="AB1" s="4" t="s">
        <v>95</v>
      </c>
      <c r="AC1" s="4" t="s">
        <v>10</v>
      </c>
      <c r="AD1" s="4" t="s">
        <v>11</v>
      </c>
      <c r="AE1" s="4"/>
      <c r="AF1" s="4" t="s">
        <v>12</v>
      </c>
      <c r="AG1" s="4" t="s">
        <v>13</v>
      </c>
      <c r="AH1" s="4" t="s">
        <v>62</v>
      </c>
      <c r="AI1" s="4" t="s">
        <v>109</v>
      </c>
      <c r="AJ1" s="1" t="s">
        <v>110</v>
      </c>
      <c r="AK1" s="22" t="s">
        <v>120</v>
      </c>
    </row>
    <row r="2" spans="1:37" s="5" customFormat="1">
      <c r="A2" s="6">
        <v>43835</v>
      </c>
      <c r="B2" s="25" t="s">
        <v>127</v>
      </c>
      <c r="C2" s="8" t="s">
        <v>131</v>
      </c>
      <c r="D2" s="9">
        <v>7.991898148148148E-2</v>
      </c>
      <c r="E2" s="32" t="s">
        <v>168</v>
      </c>
      <c r="F2" s="10">
        <v>13.1</v>
      </c>
      <c r="G2" s="10">
        <v>11.6</v>
      </c>
      <c r="H2" s="10">
        <v>13.6</v>
      </c>
      <c r="I2" s="10">
        <v>12.9</v>
      </c>
      <c r="J2" s="10">
        <v>12.6</v>
      </c>
      <c r="K2" s="10">
        <v>12.9</v>
      </c>
      <c r="L2" s="10">
        <v>12.9</v>
      </c>
      <c r="M2" s="10">
        <v>12.7</v>
      </c>
      <c r="N2" s="10">
        <v>13.2</v>
      </c>
      <c r="O2" s="27">
        <f t="shared" ref="O2:O3" si="0">SUM(F2:H2)</f>
        <v>38.299999999999997</v>
      </c>
      <c r="P2" s="27">
        <f t="shared" ref="P2:P3" si="1">SUM(I2:K2)</f>
        <v>38.4</v>
      </c>
      <c r="Q2" s="27">
        <f t="shared" ref="Q2:Q3" si="2">SUM(L2:N2)</f>
        <v>38.799999999999997</v>
      </c>
      <c r="R2" s="28">
        <f t="shared" ref="R2:R3" si="3">SUM(F2:J2)</f>
        <v>63.8</v>
      </c>
      <c r="S2" s="11" t="s">
        <v>166</v>
      </c>
      <c r="T2" s="11" t="s">
        <v>167</v>
      </c>
      <c r="U2" s="13" t="s">
        <v>169</v>
      </c>
      <c r="V2" s="13" t="s">
        <v>170</v>
      </c>
      <c r="W2" s="13" t="s">
        <v>124</v>
      </c>
      <c r="X2" s="12">
        <v>4.2</v>
      </c>
      <c r="Y2" s="12">
        <v>4.7</v>
      </c>
      <c r="Z2" s="11" t="s">
        <v>155</v>
      </c>
      <c r="AA2" s="12"/>
      <c r="AB2" s="12"/>
      <c r="AC2" s="12"/>
      <c r="AD2" s="12"/>
      <c r="AE2" s="12"/>
      <c r="AF2" s="11"/>
      <c r="AG2" s="11"/>
      <c r="AH2" s="11" t="s">
        <v>155</v>
      </c>
      <c r="AI2" s="8" t="s">
        <v>171</v>
      </c>
      <c r="AJ2" s="8" t="s">
        <v>172</v>
      </c>
      <c r="AK2" s="31" t="s">
        <v>173</v>
      </c>
    </row>
    <row r="3" spans="1:37" s="5" customFormat="1">
      <c r="A3" s="6">
        <v>43835</v>
      </c>
      <c r="B3" s="25" t="s">
        <v>126</v>
      </c>
      <c r="C3" s="8" t="s">
        <v>131</v>
      </c>
      <c r="D3" s="9">
        <v>7.857638888888889E-2</v>
      </c>
      <c r="E3" s="32" t="s">
        <v>188</v>
      </c>
      <c r="F3" s="10">
        <v>13.3</v>
      </c>
      <c r="G3" s="10">
        <v>11.7</v>
      </c>
      <c r="H3" s="10">
        <v>13.4</v>
      </c>
      <c r="I3" s="10">
        <v>12.7</v>
      </c>
      <c r="J3" s="10">
        <v>12.2</v>
      </c>
      <c r="K3" s="10">
        <v>12.3</v>
      </c>
      <c r="L3" s="10">
        <v>12.6</v>
      </c>
      <c r="M3" s="10">
        <v>12.6</v>
      </c>
      <c r="N3" s="10">
        <v>13.1</v>
      </c>
      <c r="O3" s="27">
        <f t="shared" si="0"/>
        <v>38.4</v>
      </c>
      <c r="P3" s="27">
        <f t="shared" si="1"/>
        <v>37.200000000000003</v>
      </c>
      <c r="Q3" s="27">
        <f t="shared" si="2"/>
        <v>38.299999999999997</v>
      </c>
      <c r="R3" s="28">
        <f t="shared" si="3"/>
        <v>63.3</v>
      </c>
      <c r="S3" s="11" t="s">
        <v>166</v>
      </c>
      <c r="T3" s="11" t="s">
        <v>178</v>
      </c>
      <c r="U3" s="13" t="s">
        <v>189</v>
      </c>
      <c r="V3" s="13" t="s">
        <v>190</v>
      </c>
      <c r="W3" s="13" t="s">
        <v>191</v>
      </c>
      <c r="X3" s="12">
        <v>4.2</v>
      </c>
      <c r="Y3" s="12">
        <v>4.7</v>
      </c>
      <c r="Z3" s="11" t="s">
        <v>155</v>
      </c>
      <c r="AA3" s="12"/>
      <c r="AB3" s="12"/>
      <c r="AC3" s="12"/>
      <c r="AD3" s="12"/>
      <c r="AE3" s="12"/>
      <c r="AF3" s="11"/>
      <c r="AG3" s="11"/>
      <c r="AH3" s="11" t="s">
        <v>123</v>
      </c>
      <c r="AI3" s="8" t="s">
        <v>171</v>
      </c>
      <c r="AJ3" s="8" t="s">
        <v>213</v>
      </c>
      <c r="AK3" s="31" t="s">
        <v>214</v>
      </c>
    </row>
  </sheetData>
  <autoFilter ref="A1:AJ3" xr:uid="{00000000-0009-0000-0000-000008000000}"/>
  <phoneticPr fontId="11"/>
  <conditionalFormatting sqref="AF2:AH3">
    <cfRule type="containsText" dxfId="38" priority="95" operator="containsText" text="E">
      <formula>NOT(ISERROR(SEARCH("E",AF2)))</formula>
    </cfRule>
    <cfRule type="containsText" dxfId="37" priority="96" operator="containsText" text="B">
      <formula>NOT(ISERROR(SEARCH("B",AF2)))</formula>
    </cfRule>
    <cfRule type="containsText" dxfId="36" priority="97" operator="containsText" text="A">
      <formula>NOT(ISERROR(SEARCH("A",AF2)))</formula>
    </cfRule>
  </conditionalFormatting>
  <conditionalFormatting sqref="F2:N3">
    <cfRule type="colorScale" priority="747">
      <colorScale>
        <cfvo type="min"/>
        <cfvo type="percentile" val="50"/>
        <cfvo type="max"/>
        <color rgb="FFF8696B"/>
        <color rgb="FFFFEB84"/>
        <color rgb="FF63BE7B"/>
      </colorScale>
    </cfRule>
  </conditionalFormatting>
  <conditionalFormatting sqref="Z2">
    <cfRule type="containsText" dxfId="35" priority="10" operator="containsText" text="D">
      <formula>NOT(ISERROR(SEARCH("D",Z2)))</formula>
    </cfRule>
    <cfRule type="containsText" dxfId="34" priority="11" operator="containsText" text="S">
      <formula>NOT(ISERROR(SEARCH("S",Z2)))</formula>
    </cfRule>
    <cfRule type="containsText" dxfId="33" priority="12" operator="containsText" text="F">
      <formula>NOT(ISERROR(SEARCH("F",Z2)))</formula>
    </cfRule>
    <cfRule type="containsText" dxfId="32" priority="13" operator="containsText" text="E">
      <formula>NOT(ISERROR(SEARCH("E",Z2)))</formula>
    </cfRule>
    <cfRule type="containsText" dxfId="31" priority="14" operator="containsText" text="B">
      <formula>NOT(ISERROR(SEARCH("B",Z2)))</formula>
    </cfRule>
    <cfRule type="containsText" dxfId="30" priority="15" operator="containsText" text="A">
      <formula>NOT(ISERROR(SEARCH("A",Z2)))</formula>
    </cfRule>
  </conditionalFormatting>
  <conditionalFormatting sqref="Z3">
    <cfRule type="containsText" dxfId="29" priority="4" operator="containsText" text="D">
      <formula>NOT(ISERROR(SEARCH("D",Z3)))</formula>
    </cfRule>
    <cfRule type="containsText" dxfId="28" priority="5" operator="containsText" text="S">
      <formula>NOT(ISERROR(SEARCH("S",Z3)))</formula>
    </cfRule>
    <cfRule type="containsText" dxfId="27" priority="6" operator="containsText" text="F">
      <formula>NOT(ISERROR(SEARCH("F",Z3)))</formula>
    </cfRule>
    <cfRule type="containsText" dxfId="26" priority="7" operator="containsText" text="E">
      <formula>NOT(ISERROR(SEARCH("E",Z3)))</formula>
    </cfRule>
    <cfRule type="containsText" dxfId="25" priority="8" operator="containsText" text="B">
      <formula>NOT(ISERROR(SEARCH("B",Z3)))</formula>
    </cfRule>
    <cfRule type="containsText" dxfId="24" priority="9" operator="containsText" text="A">
      <formula>NOT(ISERROR(SEARCH("A",Z3)))</formula>
    </cfRule>
  </conditionalFormatting>
  <conditionalFormatting sqref="AI2:AI3">
    <cfRule type="containsText" dxfId="23" priority="1" operator="containsText" text="E">
      <formula>NOT(ISERROR(SEARCH("E",AI2)))</formula>
    </cfRule>
    <cfRule type="containsText" dxfId="22" priority="2" operator="containsText" text="B">
      <formula>NOT(ISERROR(SEARCH("B",AI2)))</formula>
    </cfRule>
    <cfRule type="containsText" dxfId="21" priority="3" operator="containsText" text="A">
      <formula>NOT(ISERROR(SEARCH("A",AI2)))</formula>
    </cfRule>
  </conditionalFormatting>
  <dataValidations count="1">
    <dataValidation type="list" allowBlank="1" showInputMessage="1" showErrorMessage="1" sqref="AI2:AI3" xr:uid="{928130C1-B67A-3E42-AC88-949278EE51BF}">
      <formula1>"強風,外差し,イン先行,凍結防止"</formula1>
    </dataValidation>
  </dataValidations>
  <pageMargins left="0.7" right="0.7" top="0.75" bottom="0.75" header="0.3" footer="0.3"/>
  <pageSetup paperSize="9" orientation="portrait" horizontalDpi="4294967292" verticalDpi="4294967292"/>
  <ignoredErrors>
    <ignoredError sqref="O2:R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3"/>
  <sheetViews>
    <sheetView workbookViewId="0">
      <pane xSplit="5" ySplit="1" topLeftCell="F2" activePane="bottomRight" state="frozen"/>
      <selection activeCell="E15" sqref="E15"/>
      <selection pane="topRight" activeCell="E15" sqref="E15"/>
      <selection pane="bottomLeft" activeCell="E15" sqref="E15"/>
      <selection pane="bottomRight" activeCell="H11" sqref="H1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2" t="s">
        <v>17</v>
      </c>
      <c r="T1" s="2" t="s">
        <v>5</v>
      </c>
      <c r="U1" s="3" t="s">
        <v>6</v>
      </c>
      <c r="V1" s="3" t="s">
        <v>7</v>
      </c>
      <c r="W1" s="3" t="s">
        <v>8</v>
      </c>
      <c r="X1" s="4" t="s">
        <v>118</v>
      </c>
      <c r="Y1" s="4" t="s">
        <v>119</v>
      </c>
      <c r="Z1" s="4" t="s">
        <v>153</v>
      </c>
      <c r="AA1" s="4" t="s">
        <v>9</v>
      </c>
      <c r="AB1" s="4" t="s">
        <v>111</v>
      </c>
      <c r="AC1" s="4" t="s">
        <v>10</v>
      </c>
      <c r="AD1" s="4" t="s">
        <v>11</v>
      </c>
      <c r="AE1" s="4"/>
      <c r="AF1" s="4" t="s">
        <v>12</v>
      </c>
      <c r="AG1" s="4" t="s">
        <v>13</v>
      </c>
      <c r="AH1" s="4" t="s">
        <v>62</v>
      </c>
      <c r="AI1" s="4" t="s">
        <v>84</v>
      </c>
      <c r="AJ1" s="1" t="s">
        <v>14</v>
      </c>
      <c r="AK1" s="22" t="s">
        <v>120</v>
      </c>
    </row>
    <row r="2" spans="1:37" s="5" customFormat="1">
      <c r="A2" s="6">
        <v>43835</v>
      </c>
      <c r="B2" s="7" t="s">
        <v>138</v>
      </c>
      <c r="C2" s="8" t="s">
        <v>159</v>
      </c>
      <c r="D2" s="9">
        <v>8.3437499999999998E-2</v>
      </c>
      <c r="E2" s="32" t="s">
        <v>183</v>
      </c>
      <c r="F2" s="29">
        <v>7.6</v>
      </c>
      <c r="G2" s="10">
        <v>11.9</v>
      </c>
      <c r="H2" s="10">
        <v>11.6</v>
      </c>
      <c r="I2" s="10">
        <v>13</v>
      </c>
      <c r="J2" s="10">
        <v>13.3</v>
      </c>
      <c r="K2" s="10">
        <v>12.6</v>
      </c>
      <c r="L2" s="10">
        <v>13</v>
      </c>
      <c r="M2" s="10">
        <v>13.4</v>
      </c>
      <c r="N2" s="10">
        <v>12.2</v>
      </c>
      <c r="O2" s="10">
        <v>12.3</v>
      </c>
      <c r="P2" s="27">
        <f t="shared" ref="P2:P3" si="0">SUM(F2:H2)</f>
        <v>31.1</v>
      </c>
      <c r="Q2" s="27">
        <f t="shared" ref="Q2:Q3" si="1">SUM(I2:L2)</f>
        <v>51.9</v>
      </c>
      <c r="R2" s="27">
        <f t="shared" ref="R2:R3" si="2">SUM(M2:O2)</f>
        <v>37.900000000000006</v>
      </c>
      <c r="S2" s="11" t="s">
        <v>160</v>
      </c>
      <c r="T2" s="11" t="s">
        <v>182</v>
      </c>
      <c r="U2" s="13" t="s">
        <v>161</v>
      </c>
      <c r="V2" s="13" t="s">
        <v>184</v>
      </c>
      <c r="W2" s="13" t="s">
        <v>185</v>
      </c>
      <c r="X2" s="12">
        <v>4.2</v>
      </c>
      <c r="Y2" s="12">
        <v>4.7</v>
      </c>
      <c r="Z2" s="11" t="s">
        <v>157</v>
      </c>
      <c r="AA2" s="11"/>
      <c r="AB2" s="11"/>
      <c r="AC2" s="11"/>
      <c r="AD2" s="11"/>
      <c r="AE2" s="11"/>
      <c r="AF2" s="11"/>
      <c r="AG2" s="11"/>
      <c r="AH2" s="11" t="s">
        <v>157</v>
      </c>
      <c r="AI2" s="8" t="s">
        <v>171</v>
      </c>
      <c r="AJ2" s="8" t="s">
        <v>187</v>
      </c>
      <c r="AK2" s="31" t="s">
        <v>186</v>
      </c>
    </row>
    <row r="3" spans="1:37" s="5" customFormat="1">
      <c r="A3" s="6">
        <v>43835</v>
      </c>
      <c r="B3" s="7" t="s">
        <v>128</v>
      </c>
      <c r="C3" s="8" t="s">
        <v>159</v>
      </c>
      <c r="D3" s="9">
        <v>8.3368055555555556E-2</v>
      </c>
      <c r="E3" s="32" t="s">
        <v>217</v>
      </c>
      <c r="F3" s="29">
        <v>7.4</v>
      </c>
      <c r="G3" s="10">
        <v>11</v>
      </c>
      <c r="H3" s="10">
        <v>11.5</v>
      </c>
      <c r="I3" s="10">
        <v>13.7</v>
      </c>
      <c r="J3" s="10">
        <v>13</v>
      </c>
      <c r="K3" s="10">
        <v>12.7</v>
      </c>
      <c r="L3" s="10">
        <v>12.7</v>
      </c>
      <c r="M3" s="10">
        <v>12.8</v>
      </c>
      <c r="N3" s="10">
        <v>12.7</v>
      </c>
      <c r="O3" s="10">
        <v>12.8</v>
      </c>
      <c r="P3" s="27">
        <f t="shared" si="0"/>
        <v>29.9</v>
      </c>
      <c r="Q3" s="27">
        <f t="shared" si="1"/>
        <v>52.099999999999994</v>
      </c>
      <c r="R3" s="27">
        <f t="shared" si="2"/>
        <v>38.299999999999997</v>
      </c>
      <c r="S3" s="11" t="s">
        <v>215</v>
      </c>
      <c r="T3" s="11" t="s">
        <v>216</v>
      </c>
      <c r="U3" s="13" t="s">
        <v>219</v>
      </c>
      <c r="V3" s="13" t="s">
        <v>220</v>
      </c>
      <c r="W3" s="13" t="s">
        <v>221</v>
      </c>
      <c r="X3" s="12">
        <v>4.2</v>
      </c>
      <c r="Y3" s="12">
        <v>4.7</v>
      </c>
      <c r="Z3" s="11" t="s">
        <v>157</v>
      </c>
      <c r="AA3" s="11"/>
      <c r="AB3" s="11"/>
      <c r="AC3" s="11"/>
      <c r="AD3" s="11"/>
      <c r="AE3" s="11"/>
      <c r="AF3" s="11"/>
      <c r="AG3" s="11"/>
      <c r="AH3" s="11" t="s">
        <v>157</v>
      </c>
      <c r="AI3" s="8" t="s">
        <v>171</v>
      </c>
      <c r="AJ3" s="8" t="s">
        <v>218</v>
      </c>
      <c r="AK3" s="31" t="s">
        <v>222</v>
      </c>
    </row>
  </sheetData>
  <autoFilter ref="A1:AJ1" xr:uid="{00000000-0009-0000-0000-000009000000}"/>
  <phoneticPr fontId="1"/>
  <conditionalFormatting sqref="AF2:AG3">
    <cfRule type="containsText" dxfId="20" priority="131" operator="containsText" text="E">
      <formula>NOT(ISERROR(SEARCH("E",AF2)))</formula>
    </cfRule>
    <cfRule type="containsText" dxfId="19" priority="132" operator="containsText" text="B">
      <formula>NOT(ISERROR(SEARCH("B",AF2)))</formula>
    </cfRule>
    <cfRule type="containsText" dxfId="18" priority="133" operator="containsText" text="A">
      <formula>NOT(ISERROR(SEARCH("A",AF2)))</formula>
    </cfRule>
  </conditionalFormatting>
  <conditionalFormatting sqref="AH2:AH3">
    <cfRule type="containsText" dxfId="17" priority="128" operator="containsText" text="E">
      <formula>NOT(ISERROR(SEARCH("E",AH2)))</formula>
    </cfRule>
    <cfRule type="containsText" dxfId="16" priority="129" operator="containsText" text="B">
      <formula>NOT(ISERROR(SEARCH("B",AH2)))</formula>
    </cfRule>
    <cfRule type="containsText" dxfId="15" priority="130" operator="containsText" text="A">
      <formula>NOT(ISERROR(SEARCH("A",AH2)))</formula>
    </cfRule>
  </conditionalFormatting>
  <conditionalFormatting sqref="AI2:AI3">
    <cfRule type="containsText" dxfId="14" priority="124" operator="containsText" text="E">
      <formula>NOT(ISERROR(SEARCH("E",AI2)))</formula>
    </cfRule>
    <cfRule type="containsText" dxfId="13" priority="125" operator="containsText" text="B">
      <formula>NOT(ISERROR(SEARCH("B",AI2)))</formula>
    </cfRule>
    <cfRule type="containsText" dxfId="12" priority="126" operator="containsText" text="A">
      <formula>NOT(ISERROR(SEARCH("A",AI2)))</formula>
    </cfRule>
  </conditionalFormatting>
  <conditionalFormatting sqref="G3:O3">
    <cfRule type="colorScale" priority="746">
      <colorScale>
        <cfvo type="min"/>
        <cfvo type="percentile" val="50"/>
        <cfvo type="max"/>
        <color rgb="FFF8696B"/>
        <color rgb="FFFFEB84"/>
        <color rgb="FF63BE7B"/>
      </colorScale>
    </cfRule>
  </conditionalFormatting>
  <conditionalFormatting sqref="Z2">
    <cfRule type="containsText" dxfId="11" priority="8" operator="containsText" text="D">
      <formula>NOT(ISERROR(SEARCH("D",Z2)))</formula>
    </cfRule>
    <cfRule type="containsText" dxfId="10" priority="9" operator="containsText" text="S">
      <formula>NOT(ISERROR(SEARCH("S",Z2)))</formula>
    </cfRule>
    <cfRule type="containsText" dxfId="9" priority="10" operator="containsText" text="F">
      <formula>NOT(ISERROR(SEARCH("F",Z2)))</formula>
    </cfRule>
    <cfRule type="containsText" dxfId="8" priority="11" operator="containsText" text="E">
      <formula>NOT(ISERROR(SEARCH("E",Z2)))</formula>
    </cfRule>
    <cfRule type="containsText" dxfId="7" priority="12" operator="containsText" text="B">
      <formula>NOT(ISERROR(SEARCH("B",Z2)))</formula>
    </cfRule>
    <cfRule type="containsText" dxfId="6" priority="13" operator="containsText" text="A">
      <formula>NOT(ISERROR(SEARCH("A",Z2)))</formula>
    </cfRule>
  </conditionalFormatting>
  <conditionalFormatting sqref="Z3">
    <cfRule type="containsText" dxfId="5" priority="2" operator="containsText" text="D">
      <formula>NOT(ISERROR(SEARCH("D",Z3)))</formula>
    </cfRule>
    <cfRule type="containsText" dxfId="4" priority="3" operator="containsText" text="S">
      <formula>NOT(ISERROR(SEARCH("S",Z3)))</formula>
    </cfRule>
    <cfRule type="containsText" dxfId="3" priority="4" operator="containsText" text="F">
      <formula>NOT(ISERROR(SEARCH("F",Z3)))</formula>
    </cfRule>
    <cfRule type="containsText" dxfId="2" priority="5" operator="containsText" text="E">
      <formula>NOT(ISERROR(SEARCH("E",Z3)))</formula>
    </cfRule>
    <cfRule type="containsText" dxfId="1" priority="6" operator="containsText" text="B">
      <formula>NOT(ISERROR(SEARCH("B",Z3)))</formula>
    </cfRule>
    <cfRule type="containsText" dxfId="0" priority="7" operator="containsText" text="A">
      <formula>NOT(ISERROR(SEARCH("A",Z3)))</formula>
    </cfRule>
  </conditionalFormatting>
  <conditionalFormatting sqref="G2:O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3"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P2:R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P2" activePane="bottomRight" state="frozen"/>
      <selection activeCell="E24" sqref="E24"/>
      <selection pane="topRight" activeCell="E24" sqref="E24"/>
      <selection pane="bottomLeft" activeCell="E24" sqref="E24"/>
      <selection pane="bottomRight" activeCell="X5" sqref="X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118</v>
      </c>
      <c r="V1" s="4" t="s">
        <v>119</v>
      </c>
      <c r="W1" s="4" t="s">
        <v>136</v>
      </c>
      <c r="X1" s="4" t="s">
        <v>147</v>
      </c>
      <c r="Y1" s="4" t="s">
        <v>9</v>
      </c>
      <c r="Z1" s="4" t="s">
        <v>95</v>
      </c>
      <c r="AA1" s="4" t="s">
        <v>10</v>
      </c>
      <c r="AB1" s="4" t="s">
        <v>11</v>
      </c>
      <c r="AC1" s="4"/>
      <c r="AD1" s="4" t="s">
        <v>12</v>
      </c>
      <c r="AE1" s="4" t="s">
        <v>13</v>
      </c>
      <c r="AF1" s="4" t="s">
        <v>62</v>
      </c>
      <c r="AG1" s="4" t="s">
        <v>96</v>
      </c>
      <c r="AH1" s="22" t="s">
        <v>97</v>
      </c>
      <c r="AI1" s="22" t="s">
        <v>120</v>
      </c>
    </row>
    <row r="2" spans="1:35" s="5" customFormat="1">
      <c r="A2" s="6"/>
      <c r="B2" s="7"/>
      <c r="C2" s="8"/>
      <c r="D2" s="9"/>
      <c r="E2" s="32"/>
      <c r="F2" s="10"/>
      <c r="G2" s="10"/>
      <c r="H2" s="10"/>
      <c r="I2" s="10"/>
      <c r="J2" s="10"/>
      <c r="K2" s="10"/>
      <c r="L2" s="27">
        <f t="shared" ref="L2" si="0">SUM(F2:H2)</f>
        <v>0</v>
      </c>
      <c r="M2" s="27">
        <f t="shared" ref="M2" si="1">SUM(I2:K2)</f>
        <v>0</v>
      </c>
      <c r="N2" s="28">
        <f t="shared" ref="N2" si="2">SUM(F2:J2)</f>
        <v>0</v>
      </c>
      <c r="O2" s="11"/>
      <c r="P2" s="11"/>
      <c r="Q2" s="13"/>
      <c r="R2" s="13"/>
      <c r="S2" s="13"/>
      <c r="T2" s="13" t="s">
        <v>121</v>
      </c>
      <c r="U2" s="12"/>
      <c r="V2" s="12"/>
      <c r="W2" s="12"/>
      <c r="X2" s="11" t="s">
        <v>123</v>
      </c>
      <c r="Y2" s="12"/>
      <c r="Z2" s="12"/>
      <c r="AA2" s="12"/>
      <c r="AB2" s="8"/>
      <c r="AC2" s="8"/>
      <c r="AD2" s="11"/>
      <c r="AE2" s="11"/>
      <c r="AF2" s="11"/>
      <c r="AG2" s="8"/>
      <c r="AH2" s="8"/>
      <c r="AI2" s="31"/>
    </row>
  </sheetData>
  <autoFilter ref="A1:AH1" xr:uid="{00000000-0009-0000-0000-000001000000}"/>
  <phoneticPr fontId="11"/>
  <conditionalFormatting sqref="AD2:AE2">
    <cfRule type="containsText" dxfId="164" priority="108" operator="containsText" text="E">
      <formula>NOT(ISERROR(SEARCH("E",AD2)))</formula>
    </cfRule>
    <cfRule type="containsText" dxfId="163" priority="109" operator="containsText" text="B">
      <formula>NOT(ISERROR(SEARCH("B",AD2)))</formula>
    </cfRule>
    <cfRule type="containsText" dxfId="162" priority="110" operator="containsText" text="A">
      <formula>NOT(ISERROR(SEARCH("A",AD2)))</formula>
    </cfRule>
  </conditionalFormatting>
  <conditionalFormatting sqref="AF2">
    <cfRule type="containsText" dxfId="161" priority="105" operator="containsText" text="E">
      <formula>NOT(ISERROR(SEARCH("E",AF2)))</formula>
    </cfRule>
    <cfRule type="containsText" dxfId="160" priority="106" operator="containsText" text="B">
      <formula>NOT(ISERROR(SEARCH("B",AF2)))</formula>
    </cfRule>
    <cfRule type="containsText" dxfId="159" priority="107" operator="containsText" text="A">
      <formula>NOT(ISERROR(SEARCH("A",AF2)))</formula>
    </cfRule>
  </conditionalFormatting>
  <conditionalFormatting sqref="AG2">
    <cfRule type="containsText" dxfId="158" priority="102" operator="containsText" text="E">
      <formula>NOT(ISERROR(SEARCH("E",AG2)))</formula>
    </cfRule>
    <cfRule type="containsText" dxfId="157" priority="103" operator="containsText" text="B">
      <formula>NOT(ISERROR(SEARCH("B",AG2)))</formula>
    </cfRule>
    <cfRule type="containsText" dxfId="156" priority="104" operator="containsText" text="A">
      <formula>NOT(ISERROR(SEARCH("A",AG2)))</formula>
    </cfRule>
  </conditionalFormatting>
  <conditionalFormatting sqref="F2:K2">
    <cfRule type="colorScale" priority="740">
      <colorScale>
        <cfvo type="min"/>
        <cfvo type="percentile" val="50"/>
        <cfvo type="max"/>
        <color rgb="FFF8696B"/>
        <color rgb="FFFFEB84"/>
        <color rgb="FF63BE7B"/>
      </colorScale>
    </cfRule>
  </conditionalFormatting>
  <conditionalFormatting sqref="X2">
    <cfRule type="containsText" dxfId="155" priority="1" operator="containsText" text="D">
      <formula>NOT(ISERROR(SEARCH("D",X2)))</formula>
    </cfRule>
    <cfRule type="containsText" dxfId="154" priority="2" operator="containsText" text="S">
      <formula>NOT(ISERROR(SEARCH("S",X2)))</formula>
    </cfRule>
    <cfRule type="containsText" dxfId="153" priority="3" operator="containsText" text="F">
      <formula>NOT(ISERROR(SEARCH("F",X2)))</formula>
    </cfRule>
    <cfRule type="containsText" dxfId="152" priority="4" operator="containsText" text="E">
      <formula>NOT(ISERROR(SEARCH("E",X2)))</formula>
    </cfRule>
    <cfRule type="containsText" dxfId="151" priority="5" operator="containsText" text="B">
      <formula>NOT(ISERROR(SEARCH("B",X2)))</formula>
    </cfRule>
    <cfRule type="containsText" dxfId="150" priority="6" operator="containsText" text="A">
      <formula>NOT(ISERROR(SEARCH("A",X2)))</formula>
    </cfRule>
  </conditionalFormatting>
  <dataValidations count="1">
    <dataValidation type="list" allowBlank="1" showInputMessage="1" showErrorMessage="1" sqref="AG2"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
  <sheetViews>
    <sheetView tabSelected="1" workbookViewId="0">
      <pane xSplit="5" ySplit="1" topLeftCell="R2" activePane="bottomRight" state="frozen"/>
      <selection activeCell="E15" sqref="E15"/>
      <selection pane="topRight" activeCell="E15" sqref="E15"/>
      <selection pane="bottomLeft" activeCell="E15" sqref="E15"/>
      <selection pane="bottomRight" activeCell="T17" sqref="T1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112</v>
      </c>
      <c r="W1" s="4" t="s">
        <v>118</v>
      </c>
      <c r="X1" s="4" t="s">
        <v>119</v>
      </c>
      <c r="Y1" s="4" t="s">
        <v>136</v>
      </c>
      <c r="Z1" s="4" t="s">
        <v>147</v>
      </c>
      <c r="AA1" s="4" t="s">
        <v>9</v>
      </c>
      <c r="AB1" s="4" t="s">
        <v>104</v>
      </c>
      <c r="AC1" s="4" t="s">
        <v>10</v>
      </c>
      <c r="AD1" s="4" t="s">
        <v>11</v>
      </c>
      <c r="AE1" s="4"/>
      <c r="AF1" s="4" t="s">
        <v>12</v>
      </c>
      <c r="AG1" s="4" t="s">
        <v>13</v>
      </c>
      <c r="AH1" s="4" t="s">
        <v>62</v>
      </c>
      <c r="AI1" s="4" t="s">
        <v>63</v>
      </c>
      <c r="AJ1" s="1" t="s">
        <v>14</v>
      </c>
      <c r="AK1" s="22" t="s">
        <v>120</v>
      </c>
    </row>
    <row r="2" spans="1:37" s="5" customFormat="1">
      <c r="A2" s="6">
        <v>43835</v>
      </c>
      <c r="B2" s="7" t="s">
        <v>129</v>
      </c>
      <c r="C2" s="8" t="s">
        <v>131</v>
      </c>
      <c r="D2" s="9">
        <v>5.561342592592592E-2</v>
      </c>
      <c r="E2" s="33" t="s">
        <v>235</v>
      </c>
      <c r="F2" s="10">
        <v>12.3</v>
      </c>
      <c r="G2" s="10">
        <v>10.7</v>
      </c>
      <c r="H2" s="10">
        <v>11.1</v>
      </c>
      <c r="I2" s="10">
        <v>11.4</v>
      </c>
      <c r="J2" s="10">
        <v>11.5</v>
      </c>
      <c r="K2" s="10">
        <v>11.8</v>
      </c>
      <c r="L2" s="10">
        <v>11.7</v>
      </c>
      <c r="M2" s="27">
        <f t="shared" ref="M2" si="0">SUM(F2:H2)</f>
        <v>34.1</v>
      </c>
      <c r="N2" s="27">
        <f t="shared" ref="N2" si="1">I2</f>
        <v>11.4</v>
      </c>
      <c r="O2" s="27">
        <f t="shared" ref="O2" si="2">SUM(J2:L2)</f>
        <v>35</v>
      </c>
      <c r="P2" s="28">
        <f t="shared" ref="P2" si="3">SUM(F2:J2)</f>
        <v>57</v>
      </c>
      <c r="Q2" s="11" t="s">
        <v>177</v>
      </c>
      <c r="R2" s="11" t="s">
        <v>178</v>
      </c>
      <c r="S2" s="13" t="s">
        <v>236</v>
      </c>
      <c r="T2" s="13" t="s">
        <v>181</v>
      </c>
      <c r="U2" s="13" t="s">
        <v>237</v>
      </c>
      <c r="V2" s="13" t="s">
        <v>121</v>
      </c>
      <c r="W2" s="12">
        <v>12.7</v>
      </c>
      <c r="X2" s="12">
        <v>10.1</v>
      </c>
      <c r="Y2" s="12">
        <v>10</v>
      </c>
      <c r="Z2" s="11" t="s">
        <v>123</v>
      </c>
      <c r="AA2" s="8"/>
      <c r="AB2" s="11"/>
      <c r="AC2" s="11"/>
      <c r="AD2" s="11"/>
      <c r="AE2" s="11"/>
      <c r="AF2" s="11"/>
      <c r="AG2" s="11"/>
      <c r="AH2" s="11" t="s">
        <v>123</v>
      </c>
      <c r="AI2" s="8"/>
      <c r="AJ2" s="8" t="s">
        <v>238</v>
      </c>
      <c r="AK2" s="31" t="s">
        <v>239</v>
      </c>
    </row>
  </sheetData>
  <autoFilter ref="A1:AJ2" xr:uid="{00000000-0009-0000-0000-000002000000}"/>
  <phoneticPr fontId="11"/>
  <conditionalFormatting sqref="AF2:AG2">
    <cfRule type="containsText" dxfId="149" priority="204" operator="containsText" text="E">
      <formula>NOT(ISERROR(SEARCH("E",AF2)))</formula>
    </cfRule>
    <cfRule type="containsText" dxfId="148" priority="205" operator="containsText" text="B">
      <formula>NOT(ISERROR(SEARCH("B",AF2)))</formula>
    </cfRule>
    <cfRule type="containsText" dxfId="147" priority="206" operator="containsText" text="A">
      <formula>NOT(ISERROR(SEARCH("A",AF2)))</formula>
    </cfRule>
  </conditionalFormatting>
  <conditionalFormatting sqref="AH2:AI2">
    <cfRule type="containsText" dxfId="146" priority="201" operator="containsText" text="E">
      <formula>NOT(ISERROR(SEARCH("E",AH2)))</formula>
    </cfRule>
    <cfRule type="containsText" dxfId="145" priority="202" operator="containsText" text="B">
      <formula>NOT(ISERROR(SEARCH("B",AH2)))</formula>
    </cfRule>
    <cfRule type="containsText" dxfId="144" priority="203" operator="containsText" text="A">
      <formula>NOT(ISERROR(SEARCH("A",AH2)))</formula>
    </cfRule>
  </conditionalFormatting>
  <conditionalFormatting sqref="F2:L2">
    <cfRule type="colorScale" priority="736">
      <colorScale>
        <cfvo type="min"/>
        <cfvo type="percentile" val="50"/>
        <cfvo type="max"/>
        <color rgb="FFF8696B"/>
        <color rgb="FFFFEB84"/>
        <color rgb="FF63BE7B"/>
      </colorScale>
    </cfRule>
  </conditionalFormatting>
  <conditionalFormatting sqref="Z2">
    <cfRule type="containsText" dxfId="143" priority="1" operator="containsText" text="D">
      <formula>NOT(ISERROR(SEARCH("D",Z2)))</formula>
    </cfRule>
    <cfRule type="containsText" dxfId="142" priority="2" operator="containsText" text="S">
      <formula>NOT(ISERROR(SEARCH("S",Z2)))</formula>
    </cfRule>
    <cfRule type="containsText" dxfId="141" priority="3" operator="containsText" text="F">
      <formula>NOT(ISERROR(SEARCH("F",Z2)))</formula>
    </cfRule>
    <cfRule type="containsText" dxfId="140" priority="4" operator="containsText" text="E">
      <formula>NOT(ISERROR(SEARCH("E",Z2)))</formula>
    </cfRule>
    <cfRule type="containsText" dxfId="139" priority="5" operator="containsText" text="B">
      <formula>NOT(ISERROR(SEARCH("B",Z2)))</formula>
    </cfRule>
    <cfRule type="containsText" dxfId="138" priority="6" operator="containsText" text="A">
      <formula>NOT(ISERROR(SEARCH("A",Z2)))</formula>
    </cfRule>
  </conditionalFormatting>
  <dataValidations count="1">
    <dataValidation type="list" allowBlank="1" showInputMessage="1" showErrorMessage="1" sqref="AI2" xr:uid="{00000000-0002-0000-0200-000000000000}">
      <formula1>"強風,外差し,イン先行"</formula1>
    </dataValidation>
  </dataValidations>
  <pageMargins left="0.75" right="0.75" top="1" bottom="1" header="0.3" footer="0.3"/>
  <pageSetup paperSize="9" orientation="portrait" horizontalDpi="4294967292" verticalDpi="4294967292"/>
  <ignoredErrors>
    <ignoredError sqref="M2:P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2"/>
  <sheetViews>
    <sheetView workbookViewId="0">
      <pane xSplit="5" ySplit="1" topLeftCell="G2" activePane="bottomRight" state="frozen"/>
      <selection activeCell="E24" sqref="E24"/>
      <selection pane="topRight" activeCell="E24" sqref="E24"/>
      <selection pane="bottomLeft" activeCell="E24" sqref="E24"/>
      <selection pane="bottomRight" activeCell="V4" sqref="V4"/>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t="s">
        <v>53</v>
      </c>
      <c r="F1" s="1" t="s">
        <v>87</v>
      </c>
      <c r="G1" s="1" t="s">
        <v>88</v>
      </c>
      <c r="H1" s="1" t="s">
        <v>89</v>
      </c>
      <c r="I1" s="1" t="s">
        <v>90</v>
      </c>
      <c r="J1" s="1" t="s">
        <v>91</v>
      </c>
      <c r="K1" s="1" t="s">
        <v>92</v>
      </c>
      <c r="L1" s="1" t="s">
        <v>105</v>
      </c>
      <c r="M1" s="1" t="s">
        <v>113</v>
      </c>
      <c r="N1" s="1" t="s">
        <v>54</v>
      </c>
      <c r="O1" s="1" t="s">
        <v>68</v>
      </c>
      <c r="P1" s="1" t="s">
        <v>55</v>
      </c>
      <c r="Q1" s="1" t="s">
        <v>56</v>
      </c>
      <c r="R1" s="2" t="s">
        <v>93</v>
      </c>
      <c r="S1" s="2" t="s">
        <v>58</v>
      </c>
      <c r="T1" s="3" t="s">
        <v>59</v>
      </c>
      <c r="U1" s="3" t="s">
        <v>60</v>
      </c>
      <c r="V1" s="3" t="s">
        <v>61</v>
      </c>
      <c r="W1" s="3" t="s">
        <v>94</v>
      </c>
      <c r="X1" s="4" t="s">
        <v>118</v>
      </c>
      <c r="Y1" s="4" t="s">
        <v>119</v>
      </c>
      <c r="Z1" s="4" t="s">
        <v>136</v>
      </c>
      <c r="AA1" s="4" t="s">
        <v>147</v>
      </c>
      <c r="AB1" s="4" t="s">
        <v>9</v>
      </c>
      <c r="AC1" s="4" t="s">
        <v>95</v>
      </c>
      <c r="AD1" s="4" t="s">
        <v>10</v>
      </c>
      <c r="AE1" s="4" t="s">
        <v>117</v>
      </c>
      <c r="AF1" s="4"/>
      <c r="AG1" s="4" t="s">
        <v>12</v>
      </c>
      <c r="AH1" s="4" t="s">
        <v>13</v>
      </c>
      <c r="AI1" s="4" t="s">
        <v>62</v>
      </c>
      <c r="AJ1" s="4" t="s">
        <v>96</v>
      </c>
      <c r="AK1" s="22" t="s">
        <v>97</v>
      </c>
      <c r="AL1" s="22" t="s">
        <v>120</v>
      </c>
    </row>
    <row r="2" spans="1:38" s="5" customFormat="1" ht="15" customHeight="1">
      <c r="A2" s="6">
        <v>43835</v>
      </c>
      <c r="B2" s="7" t="s">
        <v>134</v>
      </c>
      <c r="C2" s="8" t="s">
        <v>131</v>
      </c>
      <c r="D2" s="9">
        <v>6.4594907407407406E-2</v>
      </c>
      <c r="E2" s="33" t="s">
        <v>233</v>
      </c>
      <c r="F2" s="10">
        <v>12.5</v>
      </c>
      <c r="G2" s="10">
        <v>11.3</v>
      </c>
      <c r="H2" s="10">
        <v>11.4</v>
      </c>
      <c r="I2" s="10">
        <v>11.7</v>
      </c>
      <c r="J2" s="10">
        <v>11.6</v>
      </c>
      <c r="K2" s="10">
        <v>11.3</v>
      </c>
      <c r="L2" s="10">
        <v>11.3</v>
      </c>
      <c r="M2" s="10">
        <v>12</v>
      </c>
      <c r="N2" s="27">
        <f t="shared" ref="N2" si="0">SUM(F2:H2)</f>
        <v>35.200000000000003</v>
      </c>
      <c r="O2" s="27">
        <f t="shared" ref="O2" si="1">SUM(I2:J2)</f>
        <v>23.299999999999997</v>
      </c>
      <c r="P2" s="27">
        <f t="shared" ref="P2" si="2">SUM(K2:M2)</f>
        <v>34.6</v>
      </c>
      <c r="Q2" s="28">
        <f t="shared" ref="Q2" si="3">SUM(F2:J2)</f>
        <v>58.500000000000007</v>
      </c>
      <c r="R2" s="11" t="s">
        <v>125</v>
      </c>
      <c r="S2" s="11" t="s">
        <v>178</v>
      </c>
      <c r="T2" s="13" t="s">
        <v>181</v>
      </c>
      <c r="U2" s="13" t="s">
        <v>234</v>
      </c>
      <c r="V2" s="13" t="s">
        <v>210</v>
      </c>
      <c r="W2" s="13" t="s">
        <v>121</v>
      </c>
      <c r="X2" s="12">
        <v>12.7</v>
      </c>
      <c r="Y2" s="12">
        <v>10.1</v>
      </c>
      <c r="Z2" s="12">
        <v>10</v>
      </c>
      <c r="AA2" s="11" t="s">
        <v>123</v>
      </c>
      <c r="AB2" s="12"/>
      <c r="AC2" s="12"/>
      <c r="AD2" s="12"/>
      <c r="AE2" s="12"/>
      <c r="AF2" s="12"/>
      <c r="AG2" s="11"/>
      <c r="AH2" s="11"/>
      <c r="AI2" s="11" t="s">
        <v>123</v>
      </c>
      <c r="AJ2" s="8"/>
      <c r="AK2" s="8"/>
      <c r="AL2" s="31"/>
    </row>
  </sheetData>
  <autoFilter ref="A1:AK2" xr:uid="{00000000-0009-0000-0000-000003000000}"/>
  <phoneticPr fontId="11"/>
  <conditionalFormatting sqref="AG2:AH2">
    <cfRule type="containsText" dxfId="137" priority="341" operator="containsText" text="E">
      <formula>NOT(ISERROR(SEARCH("E",AG2)))</formula>
    </cfRule>
    <cfRule type="containsText" dxfId="136" priority="342" operator="containsText" text="B">
      <formula>NOT(ISERROR(SEARCH("B",AG2)))</formula>
    </cfRule>
    <cfRule type="containsText" dxfId="135" priority="343" operator="containsText" text="A">
      <formula>NOT(ISERROR(SEARCH("A",AG2)))</formula>
    </cfRule>
  </conditionalFormatting>
  <conditionalFormatting sqref="AI2:AJ2">
    <cfRule type="containsText" dxfId="134" priority="338" operator="containsText" text="E">
      <formula>NOT(ISERROR(SEARCH("E",AI2)))</formula>
    </cfRule>
    <cfRule type="containsText" dxfId="133" priority="339" operator="containsText" text="B">
      <formula>NOT(ISERROR(SEARCH("B",AI2)))</formula>
    </cfRule>
    <cfRule type="containsText" dxfId="132" priority="340" operator="containsText" text="A">
      <formula>NOT(ISERROR(SEARCH("A",AI2)))</formula>
    </cfRule>
  </conditionalFormatting>
  <conditionalFormatting sqref="F2:M2">
    <cfRule type="colorScale" priority="713">
      <colorScale>
        <cfvo type="min"/>
        <cfvo type="percentile" val="50"/>
        <cfvo type="max"/>
        <color rgb="FFF8696B"/>
        <color rgb="FFFFEB84"/>
        <color rgb="FF63BE7B"/>
      </colorScale>
    </cfRule>
  </conditionalFormatting>
  <conditionalFormatting sqref="AA2">
    <cfRule type="containsText" dxfId="131" priority="1" operator="containsText" text="D">
      <formula>NOT(ISERROR(SEARCH("D",AA2)))</formula>
    </cfRule>
    <cfRule type="containsText" dxfId="130" priority="2" operator="containsText" text="S">
      <formula>NOT(ISERROR(SEARCH("S",AA2)))</formula>
    </cfRule>
    <cfRule type="containsText" dxfId="129" priority="3" operator="containsText" text="F">
      <formula>NOT(ISERROR(SEARCH("F",AA2)))</formula>
    </cfRule>
    <cfRule type="containsText" dxfId="128" priority="4" operator="containsText" text="E">
      <formula>NOT(ISERROR(SEARCH("E",AA2)))</formula>
    </cfRule>
    <cfRule type="containsText" dxfId="127" priority="5" operator="containsText" text="B">
      <formula>NOT(ISERROR(SEARCH("B",AA2)))</formula>
    </cfRule>
    <cfRule type="containsText" dxfId="126" priority="6" operator="containsText" text="A">
      <formula>NOT(ISERROR(SEARCH("A",AA2)))</formula>
    </cfRule>
  </conditionalFormatting>
  <dataValidations count="1">
    <dataValidation type="list" allowBlank="1" showInputMessage="1" showErrorMessage="1" sqref="AJ2"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Q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
  <sheetViews>
    <sheetView workbookViewId="0">
      <pane xSplit="5" ySplit="1" topLeftCell="F2" activePane="bottomRight" state="frozen"/>
      <selection activeCell="E24" sqref="E24"/>
      <selection pane="topRight" activeCell="E24" sqref="E24"/>
      <selection pane="bottomLeft" activeCell="E24" sqref="E24"/>
      <selection pane="bottomRight" activeCell="AN4" sqref="AN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49</v>
      </c>
      <c r="B1" s="1" t="s">
        <v>85</v>
      </c>
      <c r="C1" s="1" t="s">
        <v>51</v>
      </c>
      <c r="D1" s="1" t="s">
        <v>86</v>
      </c>
      <c r="E1" s="1" t="s">
        <v>53</v>
      </c>
      <c r="F1" s="1" t="s">
        <v>87</v>
      </c>
      <c r="G1" s="1" t="s">
        <v>88</v>
      </c>
      <c r="H1" s="1" t="s">
        <v>89</v>
      </c>
      <c r="I1" s="1" t="s">
        <v>90</v>
      </c>
      <c r="J1" s="1" t="s">
        <v>91</v>
      </c>
      <c r="K1" s="1" t="s">
        <v>92</v>
      </c>
      <c r="L1" s="1" t="s">
        <v>105</v>
      </c>
      <c r="M1" s="1" t="s">
        <v>113</v>
      </c>
      <c r="N1" s="1" t="s">
        <v>114</v>
      </c>
      <c r="O1" s="1" t="s">
        <v>115</v>
      </c>
      <c r="P1" s="1" t="s">
        <v>54</v>
      </c>
      <c r="Q1" s="1" t="s">
        <v>80</v>
      </c>
      <c r="R1" s="1" t="s">
        <v>55</v>
      </c>
      <c r="S1" s="1" t="s">
        <v>56</v>
      </c>
      <c r="T1" s="2" t="s">
        <v>93</v>
      </c>
      <c r="U1" s="2" t="s">
        <v>58</v>
      </c>
      <c r="V1" s="3" t="s">
        <v>59</v>
      </c>
      <c r="W1" s="3" t="s">
        <v>60</v>
      </c>
      <c r="X1" s="3" t="s">
        <v>61</v>
      </c>
      <c r="Y1" s="3" t="s">
        <v>94</v>
      </c>
      <c r="Z1" s="4" t="s">
        <v>118</v>
      </c>
      <c r="AA1" s="4" t="s">
        <v>119</v>
      </c>
      <c r="AB1" s="4" t="s">
        <v>136</v>
      </c>
      <c r="AC1" s="4" t="s">
        <v>147</v>
      </c>
      <c r="AD1" s="4" t="s">
        <v>9</v>
      </c>
      <c r="AE1" s="4" t="s">
        <v>95</v>
      </c>
      <c r="AF1" s="4" t="s">
        <v>10</v>
      </c>
      <c r="AG1" s="4" t="s">
        <v>11</v>
      </c>
      <c r="AH1" s="4"/>
      <c r="AI1" s="4" t="s">
        <v>12</v>
      </c>
      <c r="AJ1" s="4" t="s">
        <v>13</v>
      </c>
      <c r="AK1" s="4" t="s">
        <v>62</v>
      </c>
      <c r="AL1" s="4" t="s">
        <v>96</v>
      </c>
      <c r="AM1" s="22" t="s">
        <v>97</v>
      </c>
      <c r="AN1" s="22" t="s">
        <v>120</v>
      </c>
    </row>
    <row r="2" spans="1:40" s="5" customFormat="1">
      <c r="A2" s="6">
        <v>43835</v>
      </c>
      <c r="B2" s="25" t="s">
        <v>139</v>
      </c>
      <c r="C2" s="8" t="s">
        <v>131</v>
      </c>
      <c r="D2" s="9">
        <v>8.548611111111111E-2</v>
      </c>
      <c r="E2" s="8" t="s">
        <v>193</v>
      </c>
      <c r="F2" s="10">
        <v>12.6</v>
      </c>
      <c r="G2" s="10">
        <v>11.5</v>
      </c>
      <c r="H2" s="10">
        <v>13.9</v>
      </c>
      <c r="I2" s="10">
        <v>13.8</v>
      </c>
      <c r="J2" s="10">
        <v>12.9</v>
      </c>
      <c r="K2" s="10">
        <v>12.7</v>
      </c>
      <c r="L2" s="10">
        <v>12.3</v>
      </c>
      <c r="M2" s="10">
        <v>11.3</v>
      </c>
      <c r="N2" s="10">
        <v>11.3</v>
      </c>
      <c r="O2" s="10">
        <v>11.3</v>
      </c>
      <c r="P2" s="27">
        <f t="shared" ref="P2:P3" si="0">SUM(F2:H2)</f>
        <v>38</v>
      </c>
      <c r="Q2" s="27">
        <f t="shared" ref="Q2:Q3" si="1">SUM(I2:L2)</f>
        <v>51.7</v>
      </c>
      <c r="R2" s="27">
        <f t="shared" ref="R2:R3" si="2">SUM(M2:O2)</f>
        <v>33.900000000000006</v>
      </c>
      <c r="S2" s="28">
        <f t="shared" ref="S2:S3" si="3">SUM(F2:J2)</f>
        <v>64.7</v>
      </c>
      <c r="T2" s="11" t="s">
        <v>192</v>
      </c>
      <c r="U2" s="11" t="s">
        <v>132</v>
      </c>
      <c r="V2" s="13" t="s">
        <v>194</v>
      </c>
      <c r="W2" s="13" t="s">
        <v>195</v>
      </c>
      <c r="X2" s="13" t="s">
        <v>196</v>
      </c>
      <c r="Y2" s="13" t="s">
        <v>121</v>
      </c>
      <c r="Z2" s="12">
        <v>12.7</v>
      </c>
      <c r="AA2" s="12">
        <v>10.1</v>
      </c>
      <c r="AB2" s="12">
        <v>10</v>
      </c>
      <c r="AC2" s="11" t="s">
        <v>123</v>
      </c>
      <c r="AD2" s="12"/>
      <c r="AE2" s="12"/>
      <c r="AF2" s="12"/>
      <c r="AG2" s="12"/>
      <c r="AH2" s="12"/>
      <c r="AI2" s="11"/>
      <c r="AJ2" s="11"/>
      <c r="AK2" s="11" t="s">
        <v>197</v>
      </c>
      <c r="AL2" s="8"/>
      <c r="AM2" s="30" t="s">
        <v>202</v>
      </c>
      <c r="AN2" s="31" t="s">
        <v>203</v>
      </c>
    </row>
    <row r="3" spans="1:40" s="5" customFormat="1">
      <c r="A3" s="6">
        <v>43835</v>
      </c>
      <c r="B3" s="25" t="s">
        <v>133</v>
      </c>
      <c r="C3" s="8" t="s">
        <v>131</v>
      </c>
      <c r="D3" s="9">
        <v>8.4108796296296293E-2</v>
      </c>
      <c r="E3" s="8" t="s">
        <v>198</v>
      </c>
      <c r="F3" s="10">
        <v>12.8</v>
      </c>
      <c r="G3" s="10">
        <v>11.3</v>
      </c>
      <c r="H3" s="10">
        <v>13.3</v>
      </c>
      <c r="I3" s="10">
        <v>13</v>
      </c>
      <c r="J3" s="10">
        <v>11.9</v>
      </c>
      <c r="K3" s="10">
        <v>11.7</v>
      </c>
      <c r="L3" s="10">
        <v>12</v>
      </c>
      <c r="M3" s="10">
        <v>11.6</v>
      </c>
      <c r="N3" s="10">
        <v>11.7</v>
      </c>
      <c r="O3" s="10">
        <v>12.4</v>
      </c>
      <c r="P3" s="27">
        <f t="shared" si="0"/>
        <v>37.400000000000006</v>
      </c>
      <c r="Q3" s="27">
        <f t="shared" si="1"/>
        <v>48.599999999999994</v>
      </c>
      <c r="R3" s="27">
        <f t="shared" si="2"/>
        <v>35.699999999999996</v>
      </c>
      <c r="S3" s="28">
        <f t="shared" si="3"/>
        <v>62.300000000000004</v>
      </c>
      <c r="T3" s="11" t="s">
        <v>125</v>
      </c>
      <c r="U3" s="11" t="s">
        <v>178</v>
      </c>
      <c r="V3" s="13" t="s">
        <v>199</v>
      </c>
      <c r="W3" s="13" t="s">
        <v>200</v>
      </c>
      <c r="X3" s="13" t="s">
        <v>201</v>
      </c>
      <c r="Y3" s="13" t="s">
        <v>121</v>
      </c>
      <c r="Z3" s="12">
        <v>12.7</v>
      </c>
      <c r="AA3" s="12">
        <v>10.1</v>
      </c>
      <c r="AB3" s="12">
        <v>10</v>
      </c>
      <c r="AC3" s="11" t="s">
        <v>123</v>
      </c>
      <c r="AD3" s="12"/>
      <c r="AE3" s="12"/>
      <c r="AF3" s="12"/>
      <c r="AG3" s="12"/>
      <c r="AH3" s="12"/>
      <c r="AI3" s="11"/>
      <c r="AJ3" s="11"/>
      <c r="AK3" s="11" t="s">
        <v>155</v>
      </c>
      <c r="AL3" s="8"/>
      <c r="AM3" s="26" t="s">
        <v>204</v>
      </c>
      <c r="AN3" s="31" t="s">
        <v>205</v>
      </c>
    </row>
  </sheetData>
  <autoFilter ref="A1:AM1" xr:uid="{00000000-0009-0000-0000-000004000000}"/>
  <phoneticPr fontId="11"/>
  <conditionalFormatting sqref="AI2:AJ3">
    <cfRule type="containsText" dxfId="125" priority="273" operator="containsText" text="E">
      <formula>NOT(ISERROR(SEARCH("E",AI2)))</formula>
    </cfRule>
    <cfRule type="containsText" dxfId="124" priority="274" operator="containsText" text="B">
      <formula>NOT(ISERROR(SEARCH("B",AI2)))</formula>
    </cfRule>
    <cfRule type="containsText" dxfId="123" priority="275" operator="containsText" text="A">
      <formula>NOT(ISERROR(SEARCH("A",AI2)))</formula>
    </cfRule>
  </conditionalFormatting>
  <conditionalFormatting sqref="AK2:AK3">
    <cfRule type="containsText" dxfId="122" priority="270" operator="containsText" text="E">
      <formula>NOT(ISERROR(SEARCH("E",AK2)))</formula>
    </cfRule>
    <cfRule type="containsText" dxfId="121" priority="271" operator="containsText" text="B">
      <formula>NOT(ISERROR(SEARCH("B",AK2)))</formula>
    </cfRule>
    <cfRule type="containsText" dxfId="120" priority="272" operator="containsText" text="A">
      <formula>NOT(ISERROR(SEARCH("A",AK2)))</formula>
    </cfRule>
  </conditionalFormatting>
  <conditionalFormatting sqref="AL2:AL3">
    <cfRule type="containsText" dxfId="119" priority="266" operator="containsText" text="E">
      <formula>NOT(ISERROR(SEARCH("E",AL2)))</formula>
    </cfRule>
    <cfRule type="containsText" dxfId="118" priority="267" operator="containsText" text="B">
      <formula>NOT(ISERROR(SEARCH("B",AL2)))</formula>
    </cfRule>
    <cfRule type="containsText" dxfId="117" priority="268" operator="containsText" text="A">
      <formula>NOT(ISERROR(SEARCH("A",AL2)))</formula>
    </cfRule>
  </conditionalFormatting>
  <conditionalFormatting sqref="F2:O3">
    <cfRule type="colorScale" priority="747">
      <colorScale>
        <cfvo type="min"/>
        <cfvo type="percentile" val="50"/>
        <cfvo type="max"/>
        <color rgb="FFF8696B"/>
        <color rgb="FFFFEB84"/>
        <color rgb="FF63BE7B"/>
      </colorScale>
    </cfRule>
  </conditionalFormatting>
  <conditionalFormatting sqref="AC2">
    <cfRule type="containsText" dxfId="116" priority="7" operator="containsText" text="D">
      <formula>NOT(ISERROR(SEARCH("D",AC2)))</formula>
    </cfRule>
    <cfRule type="containsText" dxfId="115" priority="8" operator="containsText" text="S">
      <formula>NOT(ISERROR(SEARCH("S",AC2)))</formula>
    </cfRule>
    <cfRule type="containsText" dxfId="114" priority="9" operator="containsText" text="F">
      <formula>NOT(ISERROR(SEARCH("F",AC2)))</formula>
    </cfRule>
    <cfRule type="containsText" dxfId="113" priority="10" operator="containsText" text="E">
      <formula>NOT(ISERROR(SEARCH("E",AC2)))</formula>
    </cfRule>
    <cfRule type="containsText" dxfId="112" priority="11" operator="containsText" text="B">
      <formula>NOT(ISERROR(SEARCH("B",AC2)))</formula>
    </cfRule>
    <cfRule type="containsText" dxfId="111" priority="12" operator="containsText" text="A">
      <formula>NOT(ISERROR(SEARCH("A",AC2)))</formula>
    </cfRule>
  </conditionalFormatting>
  <conditionalFormatting sqref="AC3">
    <cfRule type="containsText" dxfId="110" priority="1" operator="containsText" text="D">
      <formula>NOT(ISERROR(SEARCH("D",AC3)))</formula>
    </cfRule>
    <cfRule type="containsText" dxfId="109" priority="2" operator="containsText" text="S">
      <formula>NOT(ISERROR(SEARCH("S",AC3)))</formula>
    </cfRule>
    <cfRule type="containsText" dxfId="108" priority="3" operator="containsText" text="F">
      <formula>NOT(ISERROR(SEARCH("F",AC3)))</formula>
    </cfRule>
    <cfRule type="containsText" dxfId="107" priority="4" operator="containsText" text="E">
      <formula>NOT(ISERROR(SEARCH("E",AC3)))</formula>
    </cfRule>
    <cfRule type="containsText" dxfId="106" priority="5" operator="containsText" text="B">
      <formula>NOT(ISERROR(SEARCH("B",AC3)))</formula>
    </cfRule>
    <cfRule type="containsText" dxfId="105" priority="6" operator="containsText" text="A">
      <formula>NOT(ISERROR(SEARCH("A",AC3)))</formula>
    </cfRule>
  </conditionalFormatting>
  <dataValidations count="1">
    <dataValidation type="list" allowBlank="1" showInputMessage="1" showErrorMessage="1" sqref="AL2:AL3"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
  <sheetViews>
    <sheetView workbookViewId="0">
      <pane xSplit="5" ySplit="1" topLeftCell="F2" activePane="bottomRight" state="frozen"/>
      <selection activeCell="E18" sqref="E18"/>
      <selection pane="topRight" activeCell="E18" sqref="E18"/>
      <selection pane="bottomLeft" activeCell="E18" sqref="E18"/>
      <selection pane="bottomRight" activeCell="AD5" sqref="AD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2" t="s">
        <v>57</v>
      </c>
      <c r="V1" s="2" t="s">
        <v>58</v>
      </c>
      <c r="W1" s="3" t="s">
        <v>59</v>
      </c>
      <c r="X1" s="3" t="s">
        <v>60</v>
      </c>
      <c r="Y1" s="3" t="s">
        <v>61</v>
      </c>
      <c r="Z1" s="3" t="s">
        <v>116</v>
      </c>
      <c r="AA1" s="4" t="s">
        <v>118</v>
      </c>
      <c r="AB1" s="4" t="s">
        <v>119</v>
      </c>
      <c r="AC1" s="4" t="s">
        <v>137</v>
      </c>
      <c r="AD1" s="4" t="s">
        <v>153</v>
      </c>
      <c r="AE1" s="4" t="s">
        <v>9</v>
      </c>
      <c r="AF1" s="4" t="s">
        <v>104</v>
      </c>
      <c r="AG1" s="4" t="s">
        <v>10</v>
      </c>
      <c r="AH1" s="4" t="s">
        <v>11</v>
      </c>
      <c r="AI1" s="4"/>
      <c r="AJ1" s="4" t="s">
        <v>12</v>
      </c>
      <c r="AK1" s="4" t="s">
        <v>13</v>
      </c>
      <c r="AL1" s="4" t="s">
        <v>62</v>
      </c>
      <c r="AM1" s="4" t="s">
        <v>63</v>
      </c>
      <c r="AN1" s="22" t="s">
        <v>78</v>
      </c>
      <c r="AO1" s="22" t="s">
        <v>120</v>
      </c>
    </row>
    <row r="2" spans="1:41" s="5" customFormat="1">
      <c r="A2" s="6"/>
      <c r="B2" s="7"/>
      <c r="C2" s="8"/>
      <c r="D2" s="9"/>
      <c r="E2" s="8"/>
      <c r="F2" s="10"/>
      <c r="G2" s="10"/>
      <c r="H2" s="10"/>
      <c r="I2" s="10"/>
      <c r="J2" s="10"/>
      <c r="K2" s="10"/>
      <c r="L2" s="10"/>
      <c r="M2" s="10"/>
      <c r="N2" s="10"/>
      <c r="O2" s="10"/>
      <c r="P2" s="10"/>
      <c r="Q2" s="27">
        <f t="shared" ref="Q2" si="0">SUM(F2:H2)</f>
        <v>0</v>
      </c>
      <c r="R2" s="27">
        <f t="shared" ref="R2" si="1">SUM(I2:M2)</f>
        <v>0</v>
      </c>
      <c r="S2" s="27">
        <f t="shared" ref="S2" si="2">SUM(N2:P2)</f>
        <v>0</v>
      </c>
      <c r="T2" s="28">
        <f t="shared" ref="T2" si="3">SUM(F2:J2)</f>
        <v>0</v>
      </c>
      <c r="U2" s="11"/>
      <c r="V2" s="11"/>
      <c r="W2" s="13"/>
      <c r="X2" s="13"/>
      <c r="Y2" s="13"/>
      <c r="Z2" s="13" t="s">
        <v>122</v>
      </c>
      <c r="AA2" s="12"/>
      <c r="AB2" s="12"/>
      <c r="AC2" s="12"/>
      <c r="AD2" s="11" t="s">
        <v>154</v>
      </c>
      <c r="AE2" s="12"/>
      <c r="AF2" s="12"/>
      <c r="AG2" s="12"/>
      <c r="AH2" s="12"/>
      <c r="AI2" s="12"/>
      <c r="AJ2" s="11"/>
      <c r="AK2" s="11"/>
      <c r="AL2" s="11"/>
      <c r="AM2" s="8"/>
      <c r="AN2" s="8"/>
      <c r="AO2" s="31"/>
    </row>
  </sheetData>
  <autoFilter ref="A1:AN2" xr:uid="{00000000-0009-0000-0000-000005000000}"/>
  <phoneticPr fontId="3"/>
  <conditionalFormatting sqref="AJ2:AK2">
    <cfRule type="containsText" dxfId="104" priority="363" operator="containsText" text="E">
      <formula>NOT(ISERROR(SEARCH("E",AJ2)))</formula>
    </cfRule>
    <cfRule type="containsText" dxfId="103" priority="364" operator="containsText" text="B">
      <formula>NOT(ISERROR(SEARCH("B",AJ2)))</formula>
    </cfRule>
    <cfRule type="containsText" dxfId="102" priority="365" operator="containsText" text="A">
      <formula>NOT(ISERROR(SEARCH("A",AJ2)))</formula>
    </cfRule>
  </conditionalFormatting>
  <conditionalFormatting sqref="AL2">
    <cfRule type="containsText" dxfId="101" priority="360" operator="containsText" text="E">
      <formula>NOT(ISERROR(SEARCH("E",AL2)))</formula>
    </cfRule>
    <cfRule type="containsText" dxfId="100" priority="361" operator="containsText" text="B">
      <formula>NOT(ISERROR(SEARCH("B",AL2)))</formula>
    </cfRule>
    <cfRule type="containsText" dxfId="99" priority="362" operator="containsText" text="A">
      <formula>NOT(ISERROR(SEARCH("A",AL2)))</formula>
    </cfRule>
  </conditionalFormatting>
  <conditionalFormatting sqref="F2:P2">
    <cfRule type="colorScale" priority="688">
      <colorScale>
        <cfvo type="min"/>
        <cfvo type="percentile" val="50"/>
        <cfvo type="max"/>
        <color rgb="FFF8696B"/>
        <color rgb="FFFFEB84"/>
        <color rgb="FF63BE7B"/>
      </colorScale>
    </cfRule>
  </conditionalFormatting>
  <conditionalFormatting sqref="AM2">
    <cfRule type="containsText" dxfId="98" priority="200" operator="containsText" text="E">
      <formula>NOT(ISERROR(SEARCH("E",AM2)))</formula>
    </cfRule>
    <cfRule type="containsText" dxfId="97" priority="201" operator="containsText" text="B">
      <formula>NOT(ISERROR(SEARCH("B",AM2)))</formula>
    </cfRule>
    <cfRule type="containsText" dxfId="96" priority="202" operator="containsText" text="A">
      <formula>NOT(ISERROR(SEARCH("A",AM2)))</formula>
    </cfRule>
  </conditionalFormatting>
  <conditionalFormatting sqref="AD2">
    <cfRule type="containsText" dxfId="95" priority="1" operator="containsText" text="D">
      <formula>NOT(ISERROR(SEARCH("D",AD2)))</formula>
    </cfRule>
    <cfRule type="containsText" dxfId="94" priority="2" operator="containsText" text="S">
      <formula>NOT(ISERROR(SEARCH("S",AD2)))</formula>
    </cfRule>
    <cfRule type="containsText" dxfId="93" priority="3" operator="containsText" text="F">
      <formula>NOT(ISERROR(SEARCH("F",AD2)))</formula>
    </cfRule>
    <cfRule type="containsText" dxfId="92" priority="4" operator="containsText" text="E">
      <formula>NOT(ISERROR(SEARCH("E",AD2)))</formula>
    </cfRule>
    <cfRule type="containsText" dxfId="91" priority="5" operator="containsText" text="B">
      <formula>NOT(ISERROR(SEARCH("B",AD2)))</formula>
    </cfRule>
    <cfRule type="containsText" dxfId="90" priority="6" operator="containsText" text="A">
      <formula>NOT(ISERROR(SEARCH("A",AD2)))</formula>
    </cfRule>
  </conditionalFormatting>
  <dataValidations count="1">
    <dataValidation type="list" allowBlank="1" showInputMessage="1" showErrorMessage="1" sqref="AM2" xr:uid="{00000000-0002-0000-0500-000000000000}">
      <formula1>"強風,外差し,イン先行"</formula1>
    </dataValidation>
  </dataValidations>
  <pageMargins left="0.7" right="0.7" top="0.75" bottom="0.75" header="0.3" footer="0.3"/>
  <pageSetup paperSize="9" orientation="portrait" horizontalDpi="4294967292" verticalDpi="4294967292"/>
  <ignoredErrors>
    <ignoredError sqref="Q2:T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S2"/>
  <sheetViews>
    <sheetView workbookViewId="0">
      <pane xSplit="5" ySplit="1" topLeftCell="G2" activePane="bottomRight" state="frozen"/>
      <selection activeCell="E15" sqref="E15"/>
      <selection pane="topRight" activeCell="E15" sqref="E15"/>
      <selection pane="bottomLeft" activeCell="E15" sqref="E15"/>
      <selection pane="bottomRight" activeCell="AS3" sqref="AS3"/>
    </sheetView>
  </sheetViews>
  <sheetFormatPr baseColWidth="10" defaultColWidth="8.83203125" defaultRowHeight="15"/>
  <cols>
    <col min="1" max="1" width="10" bestFit="1" customWidth="1"/>
    <col min="2" max="2" width="8.1640625" customWidth="1"/>
    <col min="5" max="5" width="18.33203125" customWidth="1"/>
    <col min="27" max="29" width="16.6640625" customWidth="1"/>
    <col min="30" max="30" width="5.83203125" customWidth="1"/>
    <col min="36" max="36" width="5.33203125" customWidth="1"/>
    <col min="39" max="39" width="8.83203125" hidden="1" customWidth="1"/>
    <col min="44" max="45" width="150.83203125" customWidth="1"/>
  </cols>
  <sheetData>
    <row r="1" spans="1:45"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140</v>
      </c>
      <c r="R1" s="1" t="s">
        <v>141</v>
      </c>
      <c r="S1" s="1" t="s">
        <v>142</v>
      </c>
      <c r="T1" s="1" t="s">
        <v>143</v>
      </c>
      <c r="U1" s="1" t="s">
        <v>54</v>
      </c>
      <c r="V1" s="1" t="s">
        <v>144</v>
      </c>
      <c r="W1" s="1" t="s">
        <v>55</v>
      </c>
      <c r="X1" s="1" t="s">
        <v>56</v>
      </c>
      <c r="Y1" s="2" t="s">
        <v>57</v>
      </c>
      <c r="Z1" s="2" t="s">
        <v>58</v>
      </c>
      <c r="AA1" s="3" t="s">
        <v>59</v>
      </c>
      <c r="AB1" s="3" t="s">
        <v>60</v>
      </c>
      <c r="AC1" s="3" t="s">
        <v>61</v>
      </c>
      <c r="AD1" s="3" t="s">
        <v>94</v>
      </c>
      <c r="AE1" s="4" t="s">
        <v>118</v>
      </c>
      <c r="AF1" s="4" t="s">
        <v>119</v>
      </c>
      <c r="AG1" s="4" t="s">
        <v>145</v>
      </c>
      <c r="AH1" s="4" t="s">
        <v>153</v>
      </c>
      <c r="AI1" s="4" t="s">
        <v>9</v>
      </c>
      <c r="AJ1" s="4" t="s">
        <v>95</v>
      </c>
      <c r="AK1" s="4" t="s">
        <v>10</v>
      </c>
      <c r="AL1" s="4" t="s">
        <v>11</v>
      </c>
      <c r="AM1" s="4"/>
      <c r="AN1" s="4" t="s">
        <v>12</v>
      </c>
      <c r="AO1" s="4" t="s">
        <v>13</v>
      </c>
      <c r="AP1" s="4" t="s">
        <v>62</v>
      </c>
      <c r="AQ1" s="4" t="s">
        <v>63</v>
      </c>
      <c r="AR1" s="1" t="s">
        <v>78</v>
      </c>
      <c r="AS1" s="1" t="s">
        <v>146</v>
      </c>
    </row>
    <row r="2" spans="1:45" s="5" customFormat="1">
      <c r="A2" s="6">
        <v>43835</v>
      </c>
      <c r="B2" s="7" t="s">
        <v>134</v>
      </c>
      <c r="C2" s="8" t="s">
        <v>131</v>
      </c>
      <c r="D2" s="9">
        <v>0.12718750000000001</v>
      </c>
      <c r="E2" s="32" t="s">
        <v>228</v>
      </c>
      <c r="F2" s="10">
        <v>12.7</v>
      </c>
      <c r="G2" s="10">
        <v>11.7</v>
      </c>
      <c r="H2" s="10">
        <v>11.8</v>
      </c>
      <c r="I2" s="10">
        <v>11.9</v>
      </c>
      <c r="J2" s="10">
        <v>12.1</v>
      </c>
      <c r="K2" s="10">
        <v>12.4</v>
      </c>
      <c r="L2" s="10">
        <v>12.5</v>
      </c>
      <c r="M2" s="10">
        <v>13.4</v>
      </c>
      <c r="N2" s="10">
        <v>13.3</v>
      </c>
      <c r="O2" s="10">
        <v>12.5</v>
      </c>
      <c r="P2" s="10">
        <v>12.2</v>
      </c>
      <c r="Q2" s="10">
        <v>11.7</v>
      </c>
      <c r="R2" s="10">
        <v>11.6</v>
      </c>
      <c r="S2" s="10">
        <v>11.9</v>
      </c>
      <c r="T2" s="10">
        <v>12.2</v>
      </c>
      <c r="U2" s="27">
        <f>SUM(F2:H2)</f>
        <v>36.200000000000003</v>
      </c>
      <c r="V2" s="27">
        <f>SUM(I2:Q2)</f>
        <v>112</v>
      </c>
      <c r="W2" s="27">
        <f>SUM(R2:T2)</f>
        <v>35.700000000000003</v>
      </c>
      <c r="X2" s="28">
        <f>SUM(F2:J2)</f>
        <v>60.2</v>
      </c>
      <c r="Y2" s="11" t="s">
        <v>166</v>
      </c>
      <c r="Z2" s="11" t="s">
        <v>178</v>
      </c>
      <c r="AA2" s="13" t="s">
        <v>229</v>
      </c>
      <c r="AB2" s="13" t="s">
        <v>230</v>
      </c>
      <c r="AC2" s="13" t="s">
        <v>158</v>
      </c>
      <c r="AD2" s="13" t="s">
        <v>121</v>
      </c>
      <c r="AE2" s="12">
        <v>12.7</v>
      </c>
      <c r="AF2" s="12">
        <v>10.1</v>
      </c>
      <c r="AG2" s="12">
        <v>10</v>
      </c>
      <c r="AH2" s="11" t="s">
        <v>123</v>
      </c>
      <c r="AI2" s="12"/>
      <c r="AJ2" s="12"/>
      <c r="AK2" s="12"/>
      <c r="AL2" s="12"/>
      <c r="AM2" s="12"/>
      <c r="AN2" s="11"/>
      <c r="AO2" s="11"/>
      <c r="AP2" s="11" t="s">
        <v>155</v>
      </c>
      <c r="AQ2" s="8"/>
      <c r="AR2" s="8" t="s">
        <v>232</v>
      </c>
      <c r="AS2" s="31" t="s">
        <v>231</v>
      </c>
    </row>
  </sheetData>
  <autoFilter ref="A1:AR2" xr:uid="{00000000-0009-0000-0000-00000A000000}"/>
  <phoneticPr fontId="11"/>
  <conditionalFormatting sqref="AN2:AO2">
    <cfRule type="containsText" dxfId="89" priority="28" operator="containsText" text="E">
      <formula>NOT(ISERROR(SEARCH("E",AN2)))</formula>
    </cfRule>
    <cfRule type="containsText" dxfId="88" priority="29" operator="containsText" text="B">
      <formula>NOT(ISERROR(SEARCH("B",AN2)))</formula>
    </cfRule>
    <cfRule type="containsText" dxfId="87" priority="30" operator="containsText" text="A">
      <formula>NOT(ISERROR(SEARCH("A",AN2)))</formula>
    </cfRule>
  </conditionalFormatting>
  <conditionalFormatting sqref="AP2">
    <cfRule type="containsText" dxfId="86" priority="25" operator="containsText" text="E">
      <formula>NOT(ISERROR(SEARCH("E",AP2)))</formula>
    </cfRule>
    <cfRule type="containsText" dxfId="85" priority="26" operator="containsText" text="B">
      <formula>NOT(ISERROR(SEARCH("B",AP2)))</formula>
    </cfRule>
    <cfRule type="containsText" dxfId="84" priority="27" operator="containsText" text="A">
      <formula>NOT(ISERROR(SEARCH("A",AP2)))</formula>
    </cfRule>
  </conditionalFormatting>
  <conditionalFormatting sqref="P2:T2">
    <cfRule type="colorScale" priority="24">
      <colorScale>
        <cfvo type="min"/>
        <cfvo type="percentile" val="50"/>
        <cfvo type="max"/>
        <color rgb="FFF8696B"/>
        <color rgb="FFFFEB84"/>
        <color rgb="FF63BE7B"/>
      </colorScale>
    </cfRule>
  </conditionalFormatting>
  <conditionalFormatting sqref="AQ2">
    <cfRule type="containsText" dxfId="83" priority="21" operator="containsText" text="E">
      <formula>NOT(ISERROR(SEARCH("E",AQ2)))</formula>
    </cfRule>
    <cfRule type="containsText" dxfId="82" priority="22" operator="containsText" text="B">
      <formula>NOT(ISERROR(SEARCH("B",AQ2)))</formula>
    </cfRule>
    <cfRule type="containsText" dxfId="81" priority="23" operator="containsText" text="A">
      <formula>NOT(ISERROR(SEARCH("A",AQ2)))</formula>
    </cfRule>
  </conditionalFormatting>
  <conditionalFormatting sqref="F2:O2">
    <cfRule type="colorScale" priority="20">
      <colorScale>
        <cfvo type="min"/>
        <cfvo type="percentile" val="50"/>
        <cfvo type="max"/>
        <color rgb="FFF8696B"/>
        <color rgb="FFFFEB84"/>
        <color rgb="FF63BE7B"/>
      </colorScale>
    </cfRule>
  </conditionalFormatting>
  <conditionalFormatting sqref="F2:T2">
    <cfRule type="colorScale" priority="7">
      <colorScale>
        <cfvo type="min"/>
        <cfvo type="percentile" val="50"/>
        <cfvo type="max"/>
        <color rgb="FFF8696B"/>
        <color rgb="FFFFEB84"/>
        <color rgb="FF63BE7B"/>
      </colorScale>
    </cfRule>
  </conditionalFormatting>
  <conditionalFormatting sqref="AH2">
    <cfRule type="containsText" dxfId="80" priority="1" operator="containsText" text="D">
      <formula>NOT(ISERROR(SEARCH("D",AH2)))</formula>
    </cfRule>
    <cfRule type="containsText" dxfId="79" priority="2" operator="containsText" text="S">
      <formula>NOT(ISERROR(SEARCH("S",AH2)))</formula>
    </cfRule>
    <cfRule type="containsText" dxfId="78" priority="3" operator="containsText" text="F">
      <formula>NOT(ISERROR(SEARCH("F",AH2)))</formula>
    </cfRule>
    <cfRule type="containsText" dxfId="77" priority="4" operator="containsText" text="E">
      <formula>NOT(ISERROR(SEARCH("E",AH2)))</formula>
    </cfRule>
    <cfRule type="containsText" dxfId="76" priority="5" operator="containsText" text="B">
      <formula>NOT(ISERROR(SEARCH("B",AH2)))</formula>
    </cfRule>
    <cfRule type="containsText" dxfId="75" priority="6" operator="containsText" text="A">
      <formula>NOT(ISERROR(SEARCH("A",AH2)))</formula>
    </cfRule>
  </conditionalFormatting>
  <dataValidations count="1">
    <dataValidation type="list" allowBlank="1" showInputMessage="1" showErrorMessage="1" sqref="AQ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3"/>
  <sheetViews>
    <sheetView workbookViewId="0">
      <pane xSplit="5" ySplit="1" topLeftCell="F2" activePane="bottomRight" state="frozen"/>
      <selection activeCell="E24" sqref="E24"/>
      <selection pane="topRight" activeCell="E24" sqref="E24"/>
      <selection pane="bottomLeft" activeCell="E24" sqref="E24"/>
      <selection pane="bottomRight" activeCell="AG4" sqref="AG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118</v>
      </c>
      <c r="U1" s="4" t="s">
        <v>119</v>
      </c>
      <c r="V1" s="4" t="s">
        <v>153</v>
      </c>
      <c r="W1" s="4" t="s">
        <v>9</v>
      </c>
      <c r="X1" s="4" t="s">
        <v>95</v>
      </c>
      <c r="Y1" s="4" t="s">
        <v>10</v>
      </c>
      <c r="Z1" s="4" t="s">
        <v>11</v>
      </c>
      <c r="AA1" s="4"/>
      <c r="AB1" s="4" t="s">
        <v>12</v>
      </c>
      <c r="AC1" s="4" t="s">
        <v>13</v>
      </c>
      <c r="AD1" s="4" t="s">
        <v>62</v>
      </c>
      <c r="AE1" s="4" t="s">
        <v>96</v>
      </c>
      <c r="AF1" s="22" t="s">
        <v>97</v>
      </c>
      <c r="AG1" s="22" t="s">
        <v>120</v>
      </c>
    </row>
    <row r="2" spans="1:33" s="5" customFormat="1">
      <c r="A2" s="6">
        <v>43835</v>
      </c>
      <c r="B2" s="25" t="s">
        <v>127</v>
      </c>
      <c r="C2" s="8" t="s">
        <v>131</v>
      </c>
      <c r="D2" s="9">
        <v>5.004629629629629E-2</v>
      </c>
      <c r="E2" s="32" t="s">
        <v>176</v>
      </c>
      <c r="F2" s="10">
        <v>12.5</v>
      </c>
      <c r="G2" s="10">
        <v>10.7</v>
      </c>
      <c r="H2" s="10">
        <v>11.4</v>
      </c>
      <c r="I2" s="10">
        <v>11.8</v>
      </c>
      <c r="J2" s="10">
        <v>12.8</v>
      </c>
      <c r="K2" s="10">
        <v>13.2</v>
      </c>
      <c r="L2" s="27">
        <f t="shared" ref="L2:L3" si="0">SUM(F2:H2)</f>
        <v>34.6</v>
      </c>
      <c r="M2" s="27">
        <f t="shared" ref="M2:M3" si="1">SUM(I2:K2)</f>
        <v>37.799999999999997</v>
      </c>
      <c r="N2" s="28">
        <f t="shared" ref="N2:N3" si="2">SUM(F2:J2)</f>
        <v>59.2</v>
      </c>
      <c r="O2" s="11" t="s">
        <v>177</v>
      </c>
      <c r="P2" s="11" t="s">
        <v>178</v>
      </c>
      <c r="Q2" s="13" t="s">
        <v>179</v>
      </c>
      <c r="R2" s="13" t="s">
        <v>180</v>
      </c>
      <c r="S2" s="13" t="s">
        <v>181</v>
      </c>
      <c r="T2" s="12">
        <v>4.2</v>
      </c>
      <c r="U2" s="12">
        <v>4.7</v>
      </c>
      <c r="V2" s="11" t="s">
        <v>155</v>
      </c>
      <c r="W2" s="12"/>
      <c r="X2" s="12"/>
      <c r="Y2" s="12"/>
      <c r="Z2" s="8"/>
      <c r="AA2" s="8"/>
      <c r="AB2" s="11"/>
      <c r="AC2" s="11"/>
      <c r="AD2" s="11" t="s">
        <v>123</v>
      </c>
      <c r="AE2" s="8" t="s">
        <v>171</v>
      </c>
      <c r="AF2" s="8" t="s">
        <v>175</v>
      </c>
      <c r="AG2" s="31" t="s">
        <v>174</v>
      </c>
    </row>
    <row r="3" spans="1:33" s="5" customFormat="1">
      <c r="A3" s="6">
        <v>43835</v>
      </c>
      <c r="B3" s="25" t="s">
        <v>129</v>
      </c>
      <c r="C3" s="8" t="s">
        <v>131</v>
      </c>
      <c r="D3" s="9">
        <v>5.0034722222222223E-2</v>
      </c>
      <c r="E3" s="33" t="s">
        <v>207</v>
      </c>
      <c r="F3" s="10">
        <v>12.5</v>
      </c>
      <c r="G3" s="10">
        <v>11.1</v>
      </c>
      <c r="H3" s="10">
        <v>11.7</v>
      </c>
      <c r="I3" s="10">
        <v>12.3</v>
      </c>
      <c r="J3" s="10">
        <v>12.1</v>
      </c>
      <c r="K3" s="10">
        <v>12.6</v>
      </c>
      <c r="L3" s="27">
        <f t="shared" si="0"/>
        <v>35.299999999999997</v>
      </c>
      <c r="M3" s="27">
        <f t="shared" si="1"/>
        <v>37</v>
      </c>
      <c r="N3" s="28">
        <f t="shared" si="2"/>
        <v>59.699999999999996</v>
      </c>
      <c r="O3" s="11" t="s">
        <v>166</v>
      </c>
      <c r="P3" s="11" t="s">
        <v>206</v>
      </c>
      <c r="Q3" s="13" t="s">
        <v>208</v>
      </c>
      <c r="R3" s="13" t="s">
        <v>209</v>
      </c>
      <c r="S3" s="13" t="s">
        <v>210</v>
      </c>
      <c r="T3" s="12">
        <v>4.2</v>
      </c>
      <c r="U3" s="12">
        <v>4.7</v>
      </c>
      <c r="V3" s="11" t="s">
        <v>155</v>
      </c>
      <c r="W3" s="12"/>
      <c r="X3" s="12"/>
      <c r="Y3" s="12"/>
      <c r="Z3" s="8"/>
      <c r="AA3" s="8"/>
      <c r="AB3" s="11"/>
      <c r="AC3" s="11"/>
      <c r="AD3" s="11" t="s">
        <v>155</v>
      </c>
      <c r="AE3" s="8" t="s">
        <v>171</v>
      </c>
      <c r="AF3" s="8" t="s">
        <v>211</v>
      </c>
      <c r="AG3" s="31" t="s">
        <v>212</v>
      </c>
    </row>
  </sheetData>
  <autoFilter ref="A1:AF1" xr:uid="{00000000-0009-0000-0000-000006000000}"/>
  <phoneticPr fontId="11"/>
  <conditionalFormatting sqref="AB2:AC3">
    <cfRule type="containsText" dxfId="74" priority="141" operator="containsText" text="E">
      <formula>NOT(ISERROR(SEARCH("E",AB2)))</formula>
    </cfRule>
    <cfRule type="containsText" dxfId="73" priority="142" operator="containsText" text="B">
      <formula>NOT(ISERROR(SEARCH("B",AB2)))</formula>
    </cfRule>
    <cfRule type="containsText" dxfId="72" priority="143" operator="containsText" text="A">
      <formula>NOT(ISERROR(SEARCH("A",AB2)))</formula>
    </cfRule>
  </conditionalFormatting>
  <conditionalFormatting sqref="AD2:AD3">
    <cfRule type="containsText" dxfId="71" priority="138" operator="containsText" text="E">
      <formula>NOT(ISERROR(SEARCH("E",AD2)))</formula>
    </cfRule>
    <cfRule type="containsText" dxfId="70" priority="139" operator="containsText" text="B">
      <formula>NOT(ISERROR(SEARCH("B",AD2)))</formula>
    </cfRule>
    <cfRule type="containsText" dxfId="69" priority="140" operator="containsText" text="A">
      <formula>NOT(ISERROR(SEARCH("A",AD2)))</formula>
    </cfRule>
  </conditionalFormatting>
  <conditionalFormatting sqref="F2:K3">
    <cfRule type="colorScale" priority="137">
      <colorScale>
        <cfvo type="min"/>
        <cfvo type="percentile" val="50"/>
        <cfvo type="max"/>
        <color rgb="FFF8696B"/>
        <color rgb="FFFFEB84"/>
        <color rgb="FF63BE7B"/>
      </colorScale>
    </cfRule>
  </conditionalFormatting>
  <conditionalFormatting sqref="V2">
    <cfRule type="containsText" dxfId="68" priority="10" operator="containsText" text="D">
      <formula>NOT(ISERROR(SEARCH("D",V2)))</formula>
    </cfRule>
    <cfRule type="containsText" dxfId="67" priority="11" operator="containsText" text="S">
      <formula>NOT(ISERROR(SEARCH("S",V2)))</formula>
    </cfRule>
    <cfRule type="containsText" dxfId="66" priority="12" operator="containsText" text="F">
      <formula>NOT(ISERROR(SEARCH("F",V2)))</formula>
    </cfRule>
    <cfRule type="containsText" dxfId="65" priority="13" operator="containsText" text="E">
      <formula>NOT(ISERROR(SEARCH("E",V2)))</formula>
    </cfRule>
    <cfRule type="containsText" dxfId="64" priority="14" operator="containsText" text="B">
      <formula>NOT(ISERROR(SEARCH("B",V2)))</formula>
    </cfRule>
    <cfRule type="containsText" dxfId="63" priority="15" operator="containsText" text="A">
      <formula>NOT(ISERROR(SEARCH("A",V2)))</formula>
    </cfRule>
  </conditionalFormatting>
  <conditionalFormatting sqref="V3">
    <cfRule type="containsText" dxfId="62" priority="4" operator="containsText" text="D">
      <formula>NOT(ISERROR(SEARCH("D",V3)))</formula>
    </cfRule>
    <cfRule type="containsText" dxfId="61" priority="5" operator="containsText" text="S">
      <formula>NOT(ISERROR(SEARCH("S",V3)))</formula>
    </cfRule>
    <cfRule type="containsText" dxfId="60" priority="6" operator="containsText" text="F">
      <formula>NOT(ISERROR(SEARCH("F",V3)))</formula>
    </cfRule>
    <cfRule type="containsText" dxfId="59" priority="7" operator="containsText" text="E">
      <formula>NOT(ISERROR(SEARCH("E",V3)))</formula>
    </cfRule>
    <cfRule type="containsText" dxfId="58" priority="8" operator="containsText" text="B">
      <formula>NOT(ISERROR(SEARCH("B",V3)))</formula>
    </cfRule>
    <cfRule type="containsText" dxfId="57" priority="9" operator="containsText" text="A">
      <formula>NOT(ISERROR(SEARCH("A",V3)))</formula>
    </cfRule>
  </conditionalFormatting>
  <conditionalFormatting sqref="AE2:AE3">
    <cfRule type="containsText" dxfId="56" priority="1" operator="containsText" text="E">
      <formula>NOT(ISERROR(SEARCH("E",AE2)))</formula>
    </cfRule>
    <cfRule type="containsText" dxfId="55" priority="2" operator="containsText" text="B">
      <formula>NOT(ISERROR(SEARCH("B",AE2)))</formula>
    </cfRule>
    <cfRule type="containsText" dxfId="54" priority="3" operator="containsText" text="A">
      <formula>NOT(ISERROR(SEARCH("A",AE2)))</formula>
    </cfRule>
  </conditionalFormatting>
  <dataValidations count="1">
    <dataValidation type="list" allowBlank="1" showInputMessage="1" showErrorMessage="1" sqref="AE2:AE3" xr:uid="{7F07E616-5DB5-304A-B9C6-E0228E1ACBB9}">
      <formula1>"強風,外差し,イン先行,凍結防止"</formula1>
    </dataValidation>
  </dataValidations>
  <pageMargins left="0.7" right="0.7" top="0.75" bottom="0.75" header="0.3" footer="0.3"/>
  <pageSetup paperSize="9" orientation="portrait" horizontalDpi="4294967292" verticalDpi="4294967292"/>
  <ignoredErrors>
    <ignoredError sqref="L2:N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2"/>
  <sheetViews>
    <sheetView workbookViewId="0">
      <pane xSplit="5" ySplit="1" topLeftCell="F2" activePane="bottomRight" state="frozen"/>
      <selection activeCell="E15" sqref="E15"/>
      <selection pane="topRight" activeCell="E15" sqref="E15"/>
      <selection pane="bottomLeft" activeCell="E15" sqref="E15"/>
      <selection pane="bottomRight" activeCell="AI3" sqref="AI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118</v>
      </c>
      <c r="W1" s="4" t="s">
        <v>119</v>
      </c>
      <c r="X1" s="4" t="s">
        <v>153</v>
      </c>
      <c r="Y1" s="4" t="s">
        <v>9</v>
      </c>
      <c r="Z1" s="4" t="s">
        <v>104</v>
      </c>
      <c r="AA1" s="4" t="s">
        <v>10</v>
      </c>
      <c r="AB1" s="4" t="s">
        <v>11</v>
      </c>
      <c r="AC1" s="4"/>
      <c r="AD1" s="4" t="s">
        <v>12</v>
      </c>
      <c r="AE1" s="4" t="s">
        <v>13</v>
      </c>
      <c r="AF1" s="4" t="s">
        <v>62</v>
      </c>
      <c r="AG1" s="4" t="s">
        <v>67</v>
      </c>
      <c r="AH1" s="1" t="s">
        <v>29</v>
      </c>
      <c r="AI1" s="22" t="s">
        <v>120</v>
      </c>
    </row>
    <row r="2" spans="1:35" s="5" customFormat="1">
      <c r="A2" s="6">
        <v>43835</v>
      </c>
      <c r="B2" s="25" t="s">
        <v>135</v>
      </c>
      <c r="C2" s="8" t="s">
        <v>164</v>
      </c>
      <c r="D2" s="9">
        <v>5.8356481481481481E-2</v>
      </c>
      <c r="E2" s="32" t="s">
        <v>224</v>
      </c>
      <c r="F2" s="10">
        <v>12.3</v>
      </c>
      <c r="G2" s="10">
        <v>11.3</v>
      </c>
      <c r="H2" s="10">
        <v>11.7</v>
      </c>
      <c r="I2" s="10">
        <v>12</v>
      </c>
      <c r="J2" s="10">
        <v>12</v>
      </c>
      <c r="K2" s="10">
        <v>11.8</v>
      </c>
      <c r="L2" s="10">
        <v>13.1</v>
      </c>
      <c r="M2" s="27">
        <f t="shared" ref="M2" si="0">SUM(F2:H2)</f>
        <v>35.299999999999997</v>
      </c>
      <c r="N2" s="27">
        <f t="shared" ref="N2" si="1">I2</f>
        <v>12</v>
      </c>
      <c r="O2" s="27">
        <f t="shared" ref="O2" si="2">SUM(J2:L2)</f>
        <v>36.9</v>
      </c>
      <c r="P2" s="28">
        <f t="shared" ref="P2" si="3">SUM(F2:J2)</f>
        <v>59.3</v>
      </c>
      <c r="Q2" s="11" t="s">
        <v>162</v>
      </c>
      <c r="R2" s="11" t="s">
        <v>163</v>
      </c>
      <c r="S2" s="13" t="s">
        <v>225</v>
      </c>
      <c r="T2" s="13" t="s">
        <v>165</v>
      </c>
      <c r="U2" s="13" t="s">
        <v>226</v>
      </c>
      <c r="V2" s="12">
        <v>4.2</v>
      </c>
      <c r="W2" s="12">
        <v>4.7</v>
      </c>
      <c r="X2" s="11" t="s">
        <v>156</v>
      </c>
      <c r="Y2" s="8"/>
      <c r="Z2" s="11"/>
      <c r="AA2" s="11"/>
      <c r="AB2" s="11"/>
      <c r="AC2" s="11"/>
      <c r="AD2" s="11"/>
      <c r="AE2" s="11"/>
      <c r="AF2" s="11" t="s">
        <v>154</v>
      </c>
      <c r="AG2" s="8" t="s">
        <v>171</v>
      </c>
      <c r="AH2" s="8" t="s">
        <v>223</v>
      </c>
      <c r="AI2" s="31" t="s">
        <v>227</v>
      </c>
    </row>
  </sheetData>
  <autoFilter ref="A1:AH1" xr:uid="{00000000-0009-0000-0000-000007000000}"/>
  <phoneticPr fontId="3"/>
  <conditionalFormatting sqref="AD2:AE2">
    <cfRule type="containsText" dxfId="53" priority="139" operator="containsText" text="E">
      <formula>NOT(ISERROR(SEARCH("E",AD2)))</formula>
    </cfRule>
    <cfRule type="containsText" dxfId="52" priority="140" operator="containsText" text="B">
      <formula>NOT(ISERROR(SEARCH("B",AD2)))</formula>
    </cfRule>
    <cfRule type="containsText" dxfId="51" priority="141" operator="containsText" text="A">
      <formula>NOT(ISERROR(SEARCH("A",AD2)))</formula>
    </cfRule>
  </conditionalFormatting>
  <conditionalFormatting sqref="AF2">
    <cfRule type="containsText" dxfId="50" priority="136" operator="containsText" text="E">
      <formula>NOT(ISERROR(SEARCH("E",AF2)))</formula>
    </cfRule>
    <cfRule type="containsText" dxfId="49" priority="137" operator="containsText" text="B">
      <formula>NOT(ISERROR(SEARCH("B",AF2)))</formula>
    </cfRule>
    <cfRule type="containsText" dxfId="48" priority="138" operator="containsText" text="A">
      <formula>NOT(ISERROR(SEARCH("A",AF2)))</formula>
    </cfRule>
  </conditionalFormatting>
  <conditionalFormatting sqref="X2">
    <cfRule type="containsText" dxfId="47" priority="11" operator="containsText" text="D">
      <formula>NOT(ISERROR(SEARCH("D",X2)))</formula>
    </cfRule>
    <cfRule type="containsText" dxfId="46" priority="12" operator="containsText" text="S">
      <formula>NOT(ISERROR(SEARCH("S",X2)))</formula>
    </cfRule>
    <cfRule type="containsText" dxfId="45" priority="13" operator="containsText" text="F">
      <formula>NOT(ISERROR(SEARCH("F",X2)))</formula>
    </cfRule>
    <cfRule type="containsText" dxfId="44" priority="14" operator="containsText" text="E">
      <formula>NOT(ISERROR(SEARCH("E",X2)))</formula>
    </cfRule>
    <cfRule type="containsText" dxfId="43" priority="15" operator="containsText" text="B">
      <formula>NOT(ISERROR(SEARCH("B",X2)))</formula>
    </cfRule>
    <cfRule type="containsText" dxfId="42" priority="16" operator="containsText" text="A">
      <formula>NOT(ISERROR(SEARCH("A",X2)))</formula>
    </cfRule>
  </conditionalFormatting>
  <conditionalFormatting sqref="F2:L2">
    <cfRule type="colorScale" priority="4">
      <colorScale>
        <cfvo type="min"/>
        <cfvo type="percentile" val="50"/>
        <cfvo type="max"/>
        <color rgb="FFF8696B"/>
        <color rgb="FFFFEB84"/>
        <color rgb="FF63BE7B"/>
      </colorScale>
    </cfRule>
  </conditionalFormatting>
  <conditionalFormatting sqref="AG2">
    <cfRule type="containsText" dxfId="41" priority="1" operator="containsText" text="E">
      <formula>NOT(ISERROR(SEARCH("E",AG2)))</formula>
    </cfRule>
    <cfRule type="containsText" dxfId="40" priority="2" operator="containsText" text="B">
      <formula>NOT(ISERROR(SEARCH("B",AG2)))</formula>
    </cfRule>
    <cfRule type="containsText" dxfId="39" priority="3" operator="containsText" text="A">
      <formula>NOT(ISERROR(SEARCH("A",AG2)))</formula>
    </cfRule>
  </conditionalFormatting>
  <dataValidations count="1">
    <dataValidation type="list" allowBlank="1" showInputMessage="1" showErrorMessage="1" sqref="AG2" xr:uid="{0919F554-311C-0D4E-8F97-D4C95F269E42}">
      <formula1>"強風,外差し,イン先行,凍結防止"</formula1>
    </dataValidation>
  </dataValidations>
  <pageMargins left="0.75" right="0.75" top="1" bottom="1" header="0.3" footer="0.3"/>
  <pageSetup paperSize="9" orientation="portrait" horizontalDpi="4294967292" verticalDpi="4294967292"/>
  <ignoredErrors>
    <ignoredError sqref="M2:P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2021-01-06T05:51:40Z</dcterms:modified>
</cp:coreProperties>
</file>