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autoCompressPictures="0"/>
  <xr:revisionPtr revIDLastSave="0" documentId="13_ncr:1_{6332D0A0-7454-2B44-9F35-7141D3A85D3D}" xr6:coauthVersionLast="45" xr6:coauthVersionMax="45" xr10:uidLastSave="{00000000-0000-0000-0000-000000000000}"/>
  <bookViews>
    <workbookView xWindow="240" yWindow="460" windowWidth="25360" windowHeight="14560" tabRatio="855" activeTab="3" xr2:uid="{00000000-000D-0000-FFFF-FFFF00000000}"/>
  </bookViews>
  <sheets>
    <sheet name="表の見方" sheetId="42" r:id="rId1"/>
    <sheet name="芝1000m" sheetId="45" r:id="rId2"/>
    <sheet name="芝1200m" sheetId="31" r:id="rId3"/>
    <sheet name="芝1800m" sheetId="36" r:id="rId4"/>
    <sheet name="芝2000m" sheetId="37" r:id="rId5"/>
    <sheet name="芝2600m" sheetId="38" r:id="rId6"/>
    <sheet name="ダ1000m" sheetId="44" r:id="rId7"/>
    <sheet name="ダ1700m" sheetId="11" r:id="rId8"/>
    <sheet name="ダ2400m" sheetId="41" r:id="rId9"/>
  </sheets>
  <definedNames>
    <definedName name="_xlnm._FilterDatabase" localSheetId="6" hidden="1">ダ1000m!$A$1:$AC$21</definedName>
    <definedName name="_xlnm._FilterDatabase" localSheetId="7" hidden="1">ダ1700m!$A$1:$AH$26</definedName>
    <definedName name="_xlnm._FilterDatabase" localSheetId="8" hidden="1">ダ2400m!$A$1:$AL$2</definedName>
    <definedName name="_xlnm._FilterDatabase" localSheetId="1" hidden="1">芝1000m!$A$1:$AD$1</definedName>
    <definedName name="_xlnm._FilterDatabase" localSheetId="2" hidden="1">芝1200m!$A$1:$AF$46</definedName>
    <definedName name="_xlnm._FilterDatabase" localSheetId="3" hidden="1">芝1800m!$A$1:$AJ$2</definedName>
    <definedName name="_xlnm._FilterDatabase" localSheetId="4" hidden="1">芝2000m!$A$1:$AK$3</definedName>
    <definedName name="_xlnm._FilterDatabase" localSheetId="5" hidden="1">芝2600m!$A$1:$AN$2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V7" i="38" l="1"/>
  <c r="U7" i="38"/>
  <c r="T7" i="38"/>
  <c r="S7" i="38"/>
  <c r="V6" i="38"/>
  <c r="U6" i="38"/>
  <c r="T6" i="38"/>
  <c r="S6" i="38"/>
  <c r="S14" i="37"/>
  <c r="R14" i="37"/>
  <c r="Q14" i="37"/>
  <c r="P14" i="37"/>
  <c r="R20" i="36"/>
  <c r="Q20" i="36"/>
  <c r="P20" i="36"/>
  <c r="O20" i="36"/>
  <c r="R19" i="36"/>
  <c r="Q19" i="36"/>
  <c r="P19" i="36"/>
  <c r="O19" i="36"/>
  <c r="R18" i="36"/>
  <c r="Q18" i="36"/>
  <c r="P18" i="36"/>
  <c r="O18" i="36"/>
  <c r="R17" i="36"/>
  <c r="Q17" i="36"/>
  <c r="P17" i="36"/>
  <c r="O17" i="36"/>
  <c r="R16" i="36"/>
  <c r="Q16" i="36"/>
  <c r="P16" i="36"/>
  <c r="O16" i="36"/>
  <c r="N46" i="31"/>
  <c r="M46" i="31"/>
  <c r="L46" i="31"/>
  <c r="N45" i="31"/>
  <c r="M45" i="31"/>
  <c r="L45" i="31"/>
  <c r="N44" i="31"/>
  <c r="M44" i="31"/>
  <c r="L44" i="31"/>
  <c r="N43" i="31"/>
  <c r="M43" i="31"/>
  <c r="L43" i="31"/>
  <c r="N42" i="31"/>
  <c r="M42" i="31"/>
  <c r="L42" i="31"/>
  <c r="N41" i="31"/>
  <c r="M41" i="31"/>
  <c r="L41" i="31"/>
  <c r="Q39" i="11"/>
  <c r="P39" i="11"/>
  <c r="O39" i="11"/>
  <c r="Q38" i="11"/>
  <c r="P38" i="11"/>
  <c r="O38" i="11"/>
  <c r="Q37" i="11"/>
  <c r="P37" i="11"/>
  <c r="O37" i="11"/>
  <c r="Q36" i="11"/>
  <c r="P36" i="11"/>
  <c r="O36" i="11"/>
  <c r="Q35" i="11"/>
  <c r="P35" i="11"/>
  <c r="O35" i="11"/>
  <c r="Q34" i="11"/>
  <c r="P34" i="11"/>
  <c r="O34" i="11"/>
  <c r="L21" i="44"/>
  <c r="K21" i="44"/>
  <c r="L20" i="44"/>
  <c r="K20" i="44"/>
  <c r="L19" i="44"/>
  <c r="K19" i="44"/>
  <c r="L18" i="44"/>
  <c r="K18" i="44"/>
  <c r="V5" i="38" l="1"/>
  <c r="U5" i="38"/>
  <c r="T5" i="38"/>
  <c r="S5" i="38"/>
  <c r="S13" i="37" l="1"/>
  <c r="R13" i="37"/>
  <c r="Q13" i="37"/>
  <c r="P13" i="37"/>
  <c r="S12" i="37"/>
  <c r="R12" i="37"/>
  <c r="Q12" i="37"/>
  <c r="P12" i="37"/>
  <c r="S11" i="37"/>
  <c r="R11" i="37"/>
  <c r="Q11" i="37"/>
  <c r="P11" i="37"/>
  <c r="R15" i="36"/>
  <c r="Q15" i="36"/>
  <c r="P15" i="36"/>
  <c r="O15" i="36"/>
  <c r="R14" i="36"/>
  <c r="Q14" i="36"/>
  <c r="P14" i="36"/>
  <c r="O14" i="36"/>
  <c r="R13" i="36"/>
  <c r="Q13" i="36"/>
  <c r="P13" i="36"/>
  <c r="O13" i="36"/>
  <c r="N40" i="31"/>
  <c r="M40" i="31"/>
  <c r="L40" i="31"/>
  <c r="N39" i="31"/>
  <c r="M39" i="31"/>
  <c r="L39" i="31"/>
  <c r="N38" i="31"/>
  <c r="M38" i="31"/>
  <c r="L38" i="31"/>
  <c r="N37" i="31"/>
  <c r="M37" i="31"/>
  <c r="L37" i="31"/>
  <c r="N36" i="31"/>
  <c r="M36" i="31"/>
  <c r="L36" i="31"/>
  <c r="N35" i="31"/>
  <c r="M35" i="31"/>
  <c r="L35" i="31"/>
  <c r="N34" i="31"/>
  <c r="M34" i="31"/>
  <c r="L34" i="31"/>
  <c r="Q33" i="11"/>
  <c r="P33" i="11"/>
  <c r="O33" i="11"/>
  <c r="Q32" i="11"/>
  <c r="P32" i="11"/>
  <c r="O32" i="11"/>
  <c r="Q31" i="11"/>
  <c r="P31" i="11"/>
  <c r="O31" i="11"/>
  <c r="Q30" i="11"/>
  <c r="P30" i="11"/>
  <c r="O30" i="11"/>
  <c r="Q29" i="11"/>
  <c r="P29" i="11"/>
  <c r="O29" i="11"/>
  <c r="Q28" i="11"/>
  <c r="P28" i="11"/>
  <c r="O28" i="11"/>
  <c r="Q27" i="11"/>
  <c r="P27" i="11"/>
  <c r="O27" i="11"/>
  <c r="L17" i="44"/>
  <c r="K17" i="44"/>
  <c r="L16" i="44"/>
  <c r="K16" i="44"/>
  <c r="L15" i="44"/>
  <c r="K15" i="44"/>
  <c r="S10" i="37" l="1"/>
  <c r="R10" i="37"/>
  <c r="Q10" i="37"/>
  <c r="P10" i="37"/>
  <c r="S9" i="37"/>
  <c r="R9" i="37"/>
  <c r="Q9" i="37"/>
  <c r="P9" i="37"/>
  <c r="S8" i="37"/>
  <c r="R8" i="37"/>
  <c r="Q8" i="37"/>
  <c r="P8" i="37"/>
  <c r="R12" i="36"/>
  <c r="Q12" i="36"/>
  <c r="P12" i="36"/>
  <c r="O12" i="36"/>
  <c r="R11" i="36"/>
  <c r="Q11" i="36"/>
  <c r="P11" i="36"/>
  <c r="O11" i="36"/>
  <c r="R10" i="36"/>
  <c r="Q10" i="36"/>
  <c r="P10" i="36"/>
  <c r="O10" i="36"/>
  <c r="R9" i="36"/>
  <c r="Q9" i="36"/>
  <c r="P9" i="36"/>
  <c r="O9" i="36"/>
  <c r="N33" i="31"/>
  <c r="M33" i="31"/>
  <c r="L33" i="31"/>
  <c r="N32" i="31"/>
  <c r="M32" i="31"/>
  <c r="L32" i="31"/>
  <c r="N31" i="31"/>
  <c r="M31" i="31"/>
  <c r="L31" i="31"/>
  <c r="N30" i="31"/>
  <c r="M30" i="31"/>
  <c r="L30" i="31"/>
  <c r="N29" i="31"/>
  <c r="M29" i="31"/>
  <c r="L29" i="31"/>
  <c r="N28" i="31"/>
  <c r="M28" i="31"/>
  <c r="L28" i="31"/>
  <c r="N27" i="31"/>
  <c r="M27" i="31"/>
  <c r="L27" i="31"/>
  <c r="U3" i="41"/>
  <c r="T3" i="41"/>
  <c r="S3" i="41"/>
  <c r="R3" i="41"/>
  <c r="Q26" i="11"/>
  <c r="P26" i="11"/>
  <c r="O26" i="11"/>
  <c r="Q25" i="11"/>
  <c r="P25" i="11"/>
  <c r="O25" i="11"/>
  <c r="Q24" i="11"/>
  <c r="P24" i="11"/>
  <c r="O24" i="11"/>
  <c r="Q23" i="11"/>
  <c r="P23" i="11"/>
  <c r="O23" i="11"/>
  <c r="Q22" i="11"/>
  <c r="P22" i="11"/>
  <c r="O22" i="11"/>
  <c r="L14" i="44"/>
  <c r="K14" i="44"/>
  <c r="L13" i="44"/>
  <c r="K13" i="44"/>
  <c r="L12" i="44"/>
  <c r="K12" i="44"/>
  <c r="V4" i="38" l="1"/>
  <c r="U4" i="38"/>
  <c r="T4" i="38"/>
  <c r="S4" i="38"/>
  <c r="S7" i="37"/>
  <c r="R7" i="37"/>
  <c r="Q7" i="37"/>
  <c r="P7" i="37"/>
  <c r="S6" i="37"/>
  <c r="R6" i="37"/>
  <c r="Q6" i="37"/>
  <c r="P6" i="37"/>
  <c r="R8" i="36"/>
  <c r="Q8" i="36"/>
  <c r="P8" i="36"/>
  <c r="O8" i="36"/>
  <c r="R7" i="36"/>
  <c r="Q7" i="36"/>
  <c r="P7" i="36"/>
  <c r="O7" i="36"/>
  <c r="N26" i="31"/>
  <c r="M26" i="31"/>
  <c r="L26" i="31"/>
  <c r="N25" i="31"/>
  <c r="M25" i="31"/>
  <c r="L25" i="31"/>
  <c r="N24" i="31"/>
  <c r="M24" i="31"/>
  <c r="L24" i="31"/>
  <c r="N23" i="31"/>
  <c r="M23" i="31"/>
  <c r="L23" i="31"/>
  <c r="N22" i="31"/>
  <c r="M22" i="31"/>
  <c r="L22" i="31"/>
  <c r="N21" i="31"/>
  <c r="M21" i="31"/>
  <c r="L21" i="31"/>
  <c r="N20" i="31"/>
  <c r="M20" i="31"/>
  <c r="L20" i="31"/>
  <c r="N19" i="31"/>
  <c r="M19" i="31"/>
  <c r="L19" i="31"/>
  <c r="N18" i="31"/>
  <c r="M18" i="31"/>
  <c r="L18" i="31"/>
  <c r="Q21" i="11"/>
  <c r="P21" i="11"/>
  <c r="O21" i="11"/>
  <c r="Q20" i="11"/>
  <c r="P20" i="11"/>
  <c r="O20" i="11"/>
  <c r="Q19" i="11"/>
  <c r="P19" i="11"/>
  <c r="O19" i="11"/>
  <c r="Q18" i="11"/>
  <c r="P18" i="11"/>
  <c r="O18" i="11"/>
  <c r="Q17" i="11"/>
  <c r="P17" i="11"/>
  <c r="O17" i="11"/>
  <c r="Q16" i="11"/>
  <c r="P16" i="11"/>
  <c r="O16" i="11"/>
  <c r="Q15" i="11"/>
  <c r="P15" i="11"/>
  <c r="O15" i="11"/>
  <c r="L11" i="44"/>
  <c r="K11" i="44"/>
  <c r="L10" i="44"/>
  <c r="K10" i="44"/>
  <c r="L9" i="44"/>
  <c r="K9" i="44"/>
  <c r="L8" i="44" l="1"/>
  <c r="K8" i="44"/>
  <c r="V3" i="38" l="1"/>
  <c r="U3" i="38"/>
  <c r="T3" i="38"/>
  <c r="S3" i="38"/>
  <c r="S5" i="37"/>
  <c r="R5" i="37"/>
  <c r="Q5" i="37"/>
  <c r="P5" i="37"/>
  <c r="S4" i="37"/>
  <c r="R4" i="37"/>
  <c r="Q4" i="37"/>
  <c r="P4" i="37"/>
  <c r="R6" i="36"/>
  <c r="Q6" i="36"/>
  <c r="P6" i="36"/>
  <c r="O6" i="36"/>
  <c r="R5" i="36"/>
  <c r="Q5" i="36"/>
  <c r="P5" i="36"/>
  <c r="O5" i="36"/>
  <c r="N17" i="31"/>
  <c r="M17" i="31"/>
  <c r="L17" i="31"/>
  <c r="N16" i="31"/>
  <c r="M16" i="31"/>
  <c r="L16" i="31"/>
  <c r="N15" i="31"/>
  <c r="M15" i="31"/>
  <c r="L15" i="31"/>
  <c r="N14" i="31"/>
  <c r="M14" i="31"/>
  <c r="L14" i="31"/>
  <c r="N13" i="31"/>
  <c r="M13" i="31"/>
  <c r="L13" i="31"/>
  <c r="N12" i="31"/>
  <c r="M12" i="31"/>
  <c r="L12" i="31"/>
  <c r="N11" i="31"/>
  <c r="M11" i="31"/>
  <c r="L11" i="31"/>
  <c r="N10" i="31"/>
  <c r="M10" i="31"/>
  <c r="L10" i="31"/>
  <c r="N9" i="31"/>
  <c r="M9" i="31"/>
  <c r="L9" i="31"/>
  <c r="Q14" i="11"/>
  <c r="P14" i="11"/>
  <c r="O14" i="11"/>
  <c r="Q13" i="11"/>
  <c r="P13" i="11"/>
  <c r="O13" i="11"/>
  <c r="Q12" i="11"/>
  <c r="P12" i="11"/>
  <c r="O12" i="11"/>
  <c r="Q11" i="11"/>
  <c r="P11" i="11"/>
  <c r="O11" i="11"/>
  <c r="Q10" i="11"/>
  <c r="P10" i="11"/>
  <c r="O10" i="11"/>
  <c r="Q9" i="11"/>
  <c r="P9" i="11"/>
  <c r="O9" i="11"/>
  <c r="Q8" i="11"/>
  <c r="P8" i="11"/>
  <c r="O8" i="11"/>
  <c r="L7" i="44"/>
  <c r="K7" i="44"/>
  <c r="L6" i="44"/>
  <c r="K6" i="44"/>
  <c r="L5" i="44" l="1"/>
  <c r="K5" i="44"/>
  <c r="L4" i="44" l="1"/>
  <c r="K4" i="44"/>
  <c r="L3" i="44"/>
  <c r="K3" i="44"/>
  <c r="L2" i="44"/>
  <c r="K2" i="44"/>
  <c r="L2" i="45" l="1"/>
  <c r="K2" i="45"/>
  <c r="R4" i="36"/>
  <c r="Q4" i="36"/>
  <c r="P4" i="36"/>
  <c r="O4" i="36"/>
  <c r="N8" i="31"/>
  <c r="M8" i="31"/>
  <c r="L8" i="31"/>
  <c r="N7" i="31"/>
  <c r="M7" i="31"/>
  <c r="L7" i="31"/>
  <c r="P2" i="37"/>
  <c r="Q2" i="37"/>
  <c r="R2" i="37"/>
  <c r="S2" i="37"/>
  <c r="O6" i="11"/>
  <c r="P6" i="11"/>
  <c r="Q6" i="11"/>
  <c r="Q7" i="11"/>
  <c r="P7" i="11"/>
  <c r="O7" i="11"/>
  <c r="Q5" i="11"/>
  <c r="P5" i="11"/>
  <c r="O5" i="11"/>
  <c r="Q4" i="11"/>
  <c r="P4" i="11"/>
  <c r="O4" i="11"/>
  <c r="Q3" i="11"/>
  <c r="P3" i="11"/>
  <c r="O3" i="11"/>
  <c r="Q2" i="11"/>
  <c r="P2" i="11"/>
  <c r="O2" i="11"/>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W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Y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Z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<sst xmlns="http://schemas.openxmlformats.org/spreadsheetml/2006/main" count="2472" uniqueCount="789">
  <si>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</si>
  <si>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</si>
  <si>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</si>
  <si>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</si>
  <si>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</si>
  <si>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</si>
  <si>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</si>
  <si>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</si>
  <si>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</si>
  <si>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</si>
  <si>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</si>
  <si>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</si>
  <si>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</si>
  <si>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</si>
  <si>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</si>
  <si>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</si>
  <si>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</si>
  <si>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</si>
  <si>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</si>
  <si>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</si>
  <si>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</si>
  <si>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</si>
  <si>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</si>
  <si>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</si>
  <si>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</si>
  <si>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</si>
  <si>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</si>
  <si>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</si>
  <si>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</si>
  <si>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</si>
  <si>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</si>
  <si>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</si>
  <si>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</si>
  <si>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</si>
  <si>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</si>
  <si>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</si>
  <si>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</si>
  <si>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</si>
  <si>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</si>
  <si>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</si>
  <si>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</si>
  <si>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</si>
  <si>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</si>
  <si>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</si>
  <si>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</si>
  <si>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</si>
  <si>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</si>
  <si>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</si>
  <si>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</si>
  <si>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</si>
  <si>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</si>
  <si>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</si>
  <si>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</si>
  <si>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</si>
  <si>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</si>
  <si>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</si>
  <si>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</si>
  <si>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</si>
  <si>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</si>
  <si>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</si>
  <si>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</si>
  <si>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</si>
  <si>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</si>
  <si>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</si>
  <si>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</si>
  <si>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</si>
  <si>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</si>
  <si>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</si>
  <si>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</si>
  <si>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</si>
  <si>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</si>
  <si>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</si>
  <si>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</si>
  <si>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</si>
  <si>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</si>
  <si>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</si>
  <si>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</si>
  <si>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</si>
  <si>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</si>
  <si>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</si>
  <si>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</si>
  <si>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</si>
  <si>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</si>
  <si>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</si>
  <si>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</si>
  <si>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</si>
  <si>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</si>
  <si>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</si>
  <si>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2"/>
  </si>
  <si>
    <t>12F</t>
    <phoneticPr fontId="12"/>
  </si>
  <si>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</si>
  <si>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</si>
  <si>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</si>
  <si>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</si>
  <si>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</si>
  <si>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</si>
  <si>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</si>
  <si>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</si>
  <si>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</si>
  <si>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</si>
  <si>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</si>
  <si>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</si>
  <si>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</si>
  <si>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</si>
  <si>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</si>
  <si>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</si>
  <si>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</si>
  <si>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</si>
  <si>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</si>
  <si>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</si>
  <si>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2"/>
  </si>
  <si>
    <t>含水(4)</t>
    <rPh sb="0" eb="2">
      <t>ガンス</t>
    </rPh>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</si>
  <si>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</si>
  <si>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</si>
  <si>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</si>
  <si>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</si>
  <si>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</si>
  <si>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</si>
  <si>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</si>
  <si>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</si>
  <si>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</si>
  <si>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</si>
  <si>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バイアス</t>
    <phoneticPr fontId="1"/>
  </si>
  <si>
    <t>コメント</t>
    <phoneticPr fontId="1"/>
  </si>
  <si>
    <t>レースクラス</t>
    <phoneticPr fontId="1"/>
  </si>
  <si>
    <t>ラップタイム</t>
    <phoneticPr fontId="1"/>
  </si>
  <si>
    <t>ゴール前の含水率</t>
    <rPh sb="3" eb="5">
      <t>マエン</t>
    </rPh>
    <rPh sb="5" eb="8">
      <t>ガンス</t>
    </rPh>
    <phoneticPr fontId="12"/>
  </si>
  <si>
    <t>4コーナーの含水率</t>
    <rPh sb="5" eb="6">
      <t>マエン</t>
    </rPh>
    <rPh sb="6" eb="9">
      <t>ガンス</t>
    </rPh>
    <phoneticPr fontId="12"/>
  </si>
  <si>
    <t>タイムレベル</t>
    <phoneticPr fontId="1"/>
  </si>
  <si>
    <t>メンバーレベル</t>
    <phoneticPr fontId="1"/>
  </si>
  <si>
    <t>↑含水率の詳細に関しては(http://www.jra.go.jp/keiba/baba/kaisetsu/index.html)でご確認ください。</t>
    <rPh sb="1" eb="5">
      <t>ガンスイリツ</t>
    </rPh>
    <rPh sb="5" eb="8">
      <t>ショウサ</t>
    </rPh>
    <rPh sb="8" eb="12">
      <t>カンs</t>
    </rPh>
    <rPh sb="67" eb="74">
      <t>カクニン</t>
    </rPh>
    <phoneticPr fontId="12"/>
  </si>
  <si>
    <t>稍重、重、不良に近づくにつれて背景色を濃くするように設定してあります。</t>
    <rPh sb="0" eb="3">
      <t>ヤヤオm</t>
    </rPh>
    <rPh sb="3" eb="4">
      <t>オモb</t>
    </rPh>
    <rPh sb="5" eb="7">
      <t>フリョ</t>
    </rPh>
    <rPh sb="8" eb="15">
      <t>チカヅk</t>
    </rPh>
    <rPh sb="15" eb="18">
      <t>ハイケ</t>
    </rPh>
    <rPh sb="19" eb="26">
      <t>コクスr</t>
    </rPh>
    <rPh sb="26" eb="35">
      <t>セッテ</t>
    </rPh>
    <phoneticPr fontId="12"/>
  </si>
  <si>
    <t>勝ち馬メモ</t>
    <rPh sb="0" eb="1">
      <t>カ</t>
    </rPh>
    <rPh sb="2" eb="5">
      <t>ウm</t>
    </rPh>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</si>
  <si>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</si>
  <si>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</si>
  <si>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</si>
  <si>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</si>
  <si>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</si>
  <si>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</si>
  <si>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</si>
  <si>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</si>
  <si>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</si>
  <si>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</si>
  <si>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</si>
  <si>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</si>
  <si>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2F</t>
    <phoneticPr fontId="1"/>
  </si>
  <si>
    <t>3F</t>
    <phoneticPr fontId="1"/>
  </si>
  <si>
    <t>4F</t>
    <phoneticPr fontId="1"/>
  </si>
  <si>
    <t>5F</t>
    <phoneticPr fontId="1"/>
  </si>
  <si>
    <t>コース</t>
    <phoneticPr fontId="1"/>
  </si>
  <si>
    <t>バイアス</t>
    <phoneticPr fontId="1"/>
  </si>
  <si>
    <t>コメント</t>
    <phoneticPr fontId="1"/>
  </si>
  <si>
    <t>A</t>
    <phoneticPr fontId="12"/>
  </si>
  <si>
    <t>2新馬</t>
    <rPh sb="1" eb="3">
      <t>シンバ</t>
    </rPh>
    <phoneticPr fontId="12"/>
  </si>
  <si>
    <t>D</t>
    <phoneticPr fontId="12"/>
  </si>
  <si>
    <t>未勝利</t>
    <rPh sb="0" eb="3">
      <t>ミショウリ</t>
    </rPh>
    <phoneticPr fontId="12"/>
  </si>
  <si>
    <t>未勝利</t>
    <rPh sb="0" eb="1">
      <t>ミショウリ</t>
    </rPh>
    <phoneticPr fontId="12"/>
  </si>
  <si>
    <t>1勝</t>
    <rPh sb="1" eb="2">
      <t>ショウ</t>
    </rPh>
    <phoneticPr fontId="12"/>
  </si>
  <si>
    <t>未勝利</t>
    <rPh sb="0" eb="3">
      <t>ミショウリ</t>
    </rPh>
    <phoneticPr fontId="1"/>
  </si>
  <si>
    <t>未勝利</t>
    <rPh sb="0" eb="1">
      <t>ミショウリ</t>
    </rPh>
    <phoneticPr fontId="1"/>
  </si>
  <si>
    <t>1勝</t>
    <rPh sb="1" eb="2">
      <t>ショウ</t>
    </rPh>
    <phoneticPr fontId="1"/>
  </si>
  <si>
    <t>2新馬</t>
    <rPh sb="1" eb="3">
      <t xml:space="preserve">シンバ </t>
    </rPh>
    <phoneticPr fontId="12"/>
  </si>
  <si>
    <t>2勝</t>
    <rPh sb="1" eb="2">
      <t>ショウ</t>
    </rPh>
    <phoneticPr fontId="12"/>
  </si>
  <si>
    <t>2新馬</t>
    <rPh sb="1" eb="2">
      <t>シンバ</t>
    </rPh>
    <phoneticPr fontId="12"/>
  </si>
  <si>
    <t>3勝</t>
    <rPh sb="1" eb="2">
      <t>ショウ</t>
    </rPh>
    <phoneticPr fontId="12"/>
  </si>
  <si>
    <t>D</t>
    <phoneticPr fontId="1"/>
  </si>
  <si>
    <t>C</t>
    <phoneticPr fontId="12"/>
  </si>
  <si>
    <t>C</t>
    <phoneticPr fontId="1"/>
  </si>
  <si>
    <t>H</t>
    <phoneticPr fontId="12"/>
  </si>
  <si>
    <t>平坦</t>
    <rPh sb="0" eb="2">
      <t>ヘイタn</t>
    </rPh>
    <phoneticPr fontId="12"/>
  </si>
  <si>
    <t>メサテソーロ</t>
    <phoneticPr fontId="12"/>
  </si>
  <si>
    <t>良</t>
    <rPh sb="0" eb="1">
      <t>ヨイ</t>
    </rPh>
    <phoneticPr fontId="12"/>
  </si>
  <si>
    <t>ミッドナイトリュート</t>
    <phoneticPr fontId="12"/>
  </si>
  <si>
    <t>ハーツクライ</t>
    <phoneticPr fontId="12"/>
  </si>
  <si>
    <t>ヴィクトワールピサ</t>
    <phoneticPr fontId="12"/>
  </si>
  <si>
    <t>何が何でも逃げたかったメイショウオイワキを外枠からタイセイチアーズが無理矢理にハナを奪っての前崩れの展開。ドンピシャで展開ハマった感じのダッチマンが差し切り。</t>
    <phoneticPr fontId="1"/>
  </si>
  <si>
    <t>H</t>
    <phoneticPr fontId="1"/>
  </si>
  <si>
    <t>消耗</t>
    <rPh sb="0" eb="2">
      <t>ショウモウ</t>
    </rPh>
    <phoneticPr fontId="1"/>
  </si>
  <si>
    <t>ダッチマン</t>
    <phoneticPr fontId="1"/>
  </si>
  <si>
    <t>良</t>
    <rPh sb="0" eb="1">
      <t>ヨイ</t>
    </rPh>
    <phoneticPr fontId="1"/>
  </si>
  <si>
    <t>キンシャサノキセキ</t>
    <phoneticPr fontId="1"/>
  </si>
  <si>
    <t>ハーツクライ</t>
    <phoneticPr fontId="1"/>
  </si>
  <si>
    <t>スマートファルコン</t>
    <phoneticPr fontId="1"/>
  </si>
  <si>
    <t>S</t>
    <phoneticPr fontId="12"/>
  </si>
  <si>
    <t>ファルーク</t>
    <phoneticPr fontId="12"/>
  </si>
  <si>
    <t>ダイワメジャー</t>
    <phoneticPr fontId="12"/>
  </si>
  <si>
    <t>キンシャサノキセキ</t>
    <phoneticPr fontId="12"/>
  </si>
  <si>
    <t>サウスヴィグラス</t>
    <phoneticPr fontId="12"/>
  </si>
  <si>
    <t>そもそもスピード上位だったが今回は去勢初戦で成長もあったか。かなり楽な勝ち方だったので上のクラスでも通用しそう。</t>
    <phoneticPr fontId="12"/>
  </si>
  <si>
    <t>この条件にしてはスローと言っていい展開。外枠の人気馬が上位を独占する結果となった。</t>
    <phoneticPr fontId="12"/>
  </si>
  <si>
    <t>ベッサメモー</t>
    <phoneticPr fontId="1"/>
  </si>
  <si>
    <t>アンクルモー</t>
    <phoneticPr fontId="1"/>
  </si>
  <si>
    <t>アイルハヴアナザー</t>
    <phoneticPr fontId="1"/>
  </si>
  <si>
    <t>バトルプラン</t>
    <phoneticPr fontId="1"/>
  </si>
  <si>
    <t>シェイクスピアが逃げてかなり速いペースで推移。番手につけたベッサメモーとアイルビーメジャーが抜け出してのデッドヒートとなった。</t>
    <phoneticPr fontId="1"/>
  </si>
  <si>
    <t>もう未勝利では能力上位だった。かなり速いペースを２番手から抜け出しての勝利ですし、普通に強い内容だったとみていいだろう。</t>
    <phoneticPr fontId="1"/>
  </si>
  <si>
    <t>前が勝手に潰れる展開がハマった感じ。条件自体は向いたが今回は恵まれた感じもあります。</t>
    <phoneticPr fontId="1"/>
  </si>
  <si>
    <t>ウインアルカンナ</t>
    <phoneticPr fontId="12"/>
  </si>
  <si>
    <t>アイルハヴアナザー</t>
    <phoneticPr fontId="12"/>
  </si>
  <si>
    <t>エピファネイア</t>
    <phoneticPr fontId="12"/>
  </si>
  <si>
    <t>小回りコースの開幕週にしてはかなりのスローペース。こんなペースで逃げられればそりゃウインアルカンナは逃げ切るという感じだ。</t>
    <phoneticPr fontId="12"/>
  </si>
  <si>
    <t>M</t>
    <phoneticPr fontId="12"/>
  </si>
  <si>
    <t>平坦</t>
    <rPh sb="0" eb="1">
      <t>ヘイタn</t>
    </rPh>
    <phoneticPr fontId="12"/>
  </si>
  <si>
    <t>アサカディオネ</t>
    <phoneticPr fontId="12"/>
  </si>
  <si>
    <t>ヘニーヒューズ</t>
    <phoneticPr fontId="12"/>
  </si>
  <si>
    <t>イントゥミスチーフ</t>
    <phoneticPr fontId="12"/>
  </si>
  <si>
    <t>ベーカバド</t>
    <phoneticPr fontId="12"/>
  </si>
  <si>
    <t>断然人気に推されたアサカディオネが圧倒的なスピードを見せてそのまま逃げ切って勝利。この条件に変わってさらにスピード性能が活きたか。</t>
    <phoneticPr fontId="12"/>
  </si>
  <si>
    <t>距離短縮でさらにスピードが活きた感じ。最後は抑える余裕もありましたし短距離なら相当強そう。1200mでも大丈夫そうだ。</t>
    <phoneticPr fontId="12"/>
  </si>
  <si>
    <t>消耗</t>
    <rPh sb="0" eb="1">
      <t>ショウモウ</t>
    </rPh>
    <phoneticPr fontId="1"/>
  </si>
  <si>
    <t>ユキノグローリー</t>
    <phoneticPr fontId="1"/>
  </si>
  <si>
    <t>ノヴェリスト</t>
    <phoneticPr fontId="1"/>
  </si>
  <si>
    <t>ﾏｼﾞｪｽﾃｨｯｸｳｫﾘｱｰ</t>
    <phoneticPr fontId="1"/>
  </si>
  <si>
    <t>ブラックタイド</t>
    <phoneticPr fontId="1"/>
  </si>
  <si>
    <t>先行馬がズラリと揃っていたがシャルロッテミノルがハナを奪って極端なハイペースにはならず。この条件で一変したユキノグローリーが抜群の手応えで抜け出して勝利。</t>
    <phoneticPr fontId="1"/>
  </si>
  <si>
    <t>以前にこの条件を使ったときはさっぱりの内容。成長してここに使って全てが重なって一変したか。時計は速いので普通に強かったんだろう。</t>
    <phoneticPr fontId="1"/>
  </si>
  <si>
    <t>シークレットアイズ</t>
    <phoneticPr fontId="12"/>
  </si>
  <si>
    <t>ディープインパクト</t>
    <phoneticPr fontId="12"/>
  </si>
  <si>
    <t>ブラックタイド</t>
    <phoneticPr fontId="12"/>
  </si>
  <si>
    <t>ルーラーシップ</t>
    <phoneticPr fontId="12"/>
  </si>
  <si>
    <t>古馬が実績ある馬がいないために３歳馬が人気していたが、その３歳馬がどちらもスムーズな競馬ができずに波乱の結果。</t>
    <phoneticPr fontId="12"/>
  </si>
  <si>
    <t>ファイブフォース</t>
    <phoneticPr fontId="12"/>
  </si>
  <si>
    <t>アルデバランII</t>
    <phoneticPr fontId="12"/>
  </si>
  <si>
    <t>ハービンジャー</t>
    <phoneticPr fontId="12"/>
  </si>
  <si>
    <t>ラヴケリー</t>
    <phoneticPr fontId="12"/>
  </si>
  <si>
    <t>カレンブラックヒル</t>
    <phoneticPr fontId="12"/>
  </si>
  <si>
    <t>瞬発</t>
    <rPh sb="0" eb="2">
      <t>シュンパテゥ</t>
    </rPh>
    <phoneticPr fontId="12"/>
  </si>
  <si>
    <t>リンゴアメ</t>
    <phoneticPr fontId="12"/>
  </si>
  <si>
    <t>マツリダゴッホ</t>
    <phoneticPr fontId="12"/>
  </si>
  <si>
    <t>ﾃﾞｨｽｸﾘｰﾄｷｬｯﾄ</t>
    <phoneticPr fontId="12"/>
  </si>
  <si>
    <t>トーセンファントム</t>
    <phoneticPr fontId="12"/>
  </si>
  <si>
    <t>函館芝は開幕週らしく前が残る馬場。ここはインの番手から完璧な競馬を見せたファイブフォースが大穴を開けた。</t>
    <phoneticPr fontId="12"/>
  </si>
  <si>
    <t>開幕週のスプリント戦らしく前に行った馬が上位を独占。初芝になったメサテソーロが抜け出して勝利となった。</t>
    <phoneticPr fontId="12"/>
  </si>
  <si>
    <t>好位から完璧に立ち回っての勝利。素直に芝スプリント適性が高かったんだろう。時計的にも上のクラスでやれる。</t>
    <phoneticPr fontId="12"/>
  </si>
  <si>
    <t>もうこの戦績の馬が勝利するなんて想像もできない大穴。完璧に騎乗したのが勝因だろうがここまで一気に時計を詰めてくるとは・・・</t>
    <phoneticPr fontId="12"/>
  </si>
  <si>
    <t>レースガーデン</t>
    <phoneticPr fontId="12"/>
  </si>
  <si>
    <t>キングカメハメハ</t>
    <phoneticPr fontId="12"/>
  </si>
  <si>
    <t>スクリーンヒーロー</t>
    <phoneticPr fontId="12"/>
  </si>
  <si>
    <t>ロードカナロア</t>
    <phoneticPr fontId="12"/>
  </si>
  <si>
    <t>リゲイン</t>
    <phoneticPr fontId="12"/>
  </si>
  <si>
    <t>カレンヒメ</t>
    <phoneticPr fontId="12"/>
  </si>
  <si>
    <t>ダノンシャンティ</t>
    <phoneticPr fontId="12"/>
  </si>
  <si>
    <t>ジャスタウェイ</t>
    <phoneticPr fontId="12"/>
  </si>
  <si>
    <t>M</t>
    <phoneticPr fontId="1"/>
  </si>
  <si>
    <t>平坦</t>
    <rPh sb="0" eb="2">
      <t>ヘイタn</t>
    </rPh>
    <phoneticPr fontId="1"/>
  </si>
  <si>
    <t>フォギーデイ</t>
    <phoneticPr fontId="1"/>
  </si>
  <si>
    <t>リアルインパクト</t>
    <phoneticPr fontId="1"/>
  </si>
  <si>
    <t>ダンカーク</t>
    <phoneticPr fontId="1"/>
  </si>
  <si>
    <t>エイシンフラッシュ</t>
    <phoneticPr fontId="1"/>
  </si>
  <si>
    <t>ナイトコマンダー</t>
    <phoneticPr fontId="12"/>
  </si>
  <si>
    <t>消耗</t>
    <rPh sb="0" eb="2">
      <t>ショウモウ</t>
    </rPh>
    <phoneticPr fontId="12"/>
  </si>
  <si>
    <t>スピルバーグ</t>
    <phoneticPr fontId="12"/>
  </si>
  <si>
    <t>ロージズインメイ</t>
    <phoneticPr fontId="12"/>
  </si>
  <si>
    <t>サマーエモーション</t>
    <phoneticPr fontId="12"/>
  </si>
  <si>
    <t>ドバウィ</t>
    <phoneticPr fontId="12"/>
  </si>
  <si>
    <t>ゴールドシップ</t>
    <phoneticPr fontId="12"/>
  </si>
  <si>
    <t>リメス</t>
    <phoneticPr fontId="12"/>
  </si>
  <si>
    <t>トランセンド</t>
    <phoneticPr fontId="12"/>
  </si>
  <si>
    <t>ボマライン</t>
    <phoneticPr fontId="1"/>
  </si>
  <si>
    <t>ダイワメジャー</t>
    <phoneticPr fontId="1"/>
  </si>
  <si>
    <t>ハービンジャー</t>
    <phoneticPr fontId="1"/>
  </si>
  <si>
    <t>タートルボウル</t>
    <phoneticPr fontId="1"/>
  </si>
  <si>
    <t>ハヤブサペコムスメ</t>
    <phoneticPr fontId="12"/>
  </si>
  <si>
    <t>アドマイヤポラリス</t>
    <phoneticPr fontId="12"/>
  </si>
  <si>
    <t>オルフェーヴル</t>
    <phoneticPr fontId="12"/>
  </si>
  <si>
    <t>ショウナンカンプ</t>
    <phoneticPr fontId="12"/>
  </si>
  <si>
    <t>トーセンラー</t>
    <phoneticPr fontId="12"/>
  </si>
  <si>
    <t>リアルインパクト</t>
    <phoneticPr fontId="12"/>
  </si>
  <si>
    <t>リョウガ</t>
    <phoneticPr fontId="1"/>
  </si>
  <si>
    <t>ジョーマンデリン</t>
    <phoneticPr fontId="12"/>
  </si>
  <si>
    <t>マイネルズイーガー</t>
    <phoneticPr fontId="12"/>
  </si>
  <si>
    <t>フランケル</t>
    <phoneticPr fontId="12"/>
  </si>
  <si>
    <t>ジョーカプチーノ</t>
    <phoneticPr fontId="12"/>
  </si>
  <si>
    <t>ドリームジャーニー</t>
    <phoneticPr fontId="12"/>
  </si>
  <si>
    <t>ドバウィ</t>
    <phoneticPr fontId="1"/>
  </si>
  <si>
    <t>ストリートボス</t>
    <phoneticPr fontId="1"/>
  </si>
  <si>
    <t>函館芝は開幕週らしくイン先行が有利の馬場。今回はかなりの久々の出走となったが、レースガーデンが先行策から押し切って勝利となった。</t>
    <phoneticPr fontId="12"/>
  </si>
  <si>
    <t>前残り馬場を積極的に進めて勝利。スローペースで展開には恵まれたが久々でこれなら評価できるか。持続力を活かせる条件なら上のクラスでも。</t>
    <phoneticPr fontId="12"/>
  </si>
  <si>
    <t>しっかりとスピードについていけて抜け出しての完勝。仕上がりも早そうですしこのレース自体は評価できるが、函館2歳Sはこの距離延長がさっぱりダメな点が気になる。</t>
    <phoneticPr fontId="12"/>
  </si>
  <si>
    <t>イーウェイが逃げてスピードについていける馬とそうでない馬に分かれて縦長の展開。番手につけたリンゴアメが抜け出しての完勝となった。</t>
    <phoneticPr fontId="12"/>
  </si>
  <si>
    <t>函館芝は開幕週らしくイン先行が有利の馬場。久々の出走となったが初のスプリント戦でカレンチャンの子カレンヒメが完勝となった。</t>
    <phoneticPr fontId="12"/>
  </si>
  <si>
    <t>ここはスピード性能が全く違っていたラヴケリーが二の足であっさりとハナに立つと、そのまま後続を突き放してのワンサイドゲームとなった。</t>
    <phoneticPr fontId="12"/>
  </si>
  <si>
    <t>スタートはもっさり出たが二の足でハナへ。今回は他にスピードある馬がいなかったか。重賞では他の馬が速くて逃げられなそう。血統的にも控える競馬で脆さが出るかも。</t>
    <phoneticPr fontId="12"/>
  </si>
  <si>
    <t>初戦は1400mで引っ張り通しでスムーズな競馬ができず。今回は久々+スプリント戦で一変。時計も優秀ですしこの距離なら出世できるんじゃないだろうか。</t>
    <phoneticPr fontId="12"/>
  </si>
  <si>
    <t>イン先行</t>
  </si>
  <si>
    <t>S</t>
    <phoneticPr fontId="1"/>
  </si>
  <si>
    <t>フォギーデイが逃げてそこまで速くない流れ。最後まで上がりのかからないラップでまとめて後続を突き放した。</t>
    <phoneticPr fontId="1"/>
  </si>
  <si>
    <t>行きっぷり抜群で小回りダートへの適性が高かった感じ。時計も優秀ですしこの条件なら昇級即通用だろう。</t>
    <phoneticPr fontId="1"/>
  </si>
  <si>
    <t>ダート1000mの条件で一変を見せた。今回は前が止まったのが向いた感じもあり、上のクラスでどれだけやれるかは様子を見たい。</t>
    <phoneticPr fontId="12"/>
  </si>
  <si>
    <t>レディオタイムズが逃げていたがラップを見ても最後はバテていた。そこをナイトコマンダーが差し切って勝利となった。</t>
    <phoneticPr fontId="12"/>
  </si>
  <si>
    <t>函館芝は開幕週らしくイン先行が有利の馬場。ここも積極策をとったサマーエモーションが押し切って勝利となった。</t>
    <phoneticPr fontId="12"/>
  </si>
  <si>
    <t>父も母父も持続力を売りにしていた馬で、今回は開幕週の小回りでスピードを活かす競馬でパフォーマンスをあげた。こういう条件なら上のクラスでも面白い存在に。</t>
    <phoneticPr fontId="12"/>
  </si>
  <si>
    <t>函館芝は開幕週らしくイン先行が有利の馬場。ここもスッとハナを切ったリメスがギリギリ押し切っての勝利となった。</t>
    <phoneticPr fontId="12"/>
  </si>
  <si>
    <t>新馬戦に強い松永厩舎でノドに不安を抱えるとのこと。追われてからモタれていたのでラチを頼れたのが良かったか。レースぶりや血統からも逃げられないと脆そう。</t>
    <phoneticPr fontId="12"/>
  </si>
  <si>
    <t>淀みないペースで流れて最後は上がりがかかる消耗戦に。早めに先頭に立ったボマラインがそのまま押し切って勝利となった。</t>
    <phoneticPr fontId="1"/>
  </si>
  <si>
    <t>早め先頭での完勝。未勝利レベルでは能力上位だった。1勝クラスでは他の3歳馬のレベル次第という感じがします。</t>
    <phoneticPr fontId="1"/>
  </si>
  <si>
    <t>最内枠から最低人気のガビーズメモリーが逃げて粘る展開。この条件で一変を見せたハヤブサペコムスメが勝利して波乱の決着となった。</t>
    <phoneticPr fontId="12"/>
  </si>
  <si>
    <t>この条件への適性を見せた形だが吉田隼人騎手の素晴らしい騎乗も光った。戦績が安定していない馬だけに昇級して全幅の信頼とはいきにくい。</t>
    <phoneticPr fontId="12"/>
  </si>
  <si>
    <t>淀みないペースで流れて最後は人気２頭による一騎打ちに。アドマイヤポラリスがハナ差で制して岩田騎手は久々の勝利となった。</t>
    <phoneticPr fontId="12"/>
  </si>
  <si>
    <t>脚を余す競馬を繰り返していただけで能力はクラス上位だった。上のクラスでも通用するがいかんせん不器用なだけに不発はありそう。</t>
    <phoneticPr fontId="12"/>
  </si>
  <si>
    <t>指数最上位の馬がこんな楽なペースで逃げられれば圧勝も当然。今回は恵まれたが小回りなら上のクラスでも通用しそう。</t>
    <phoneticPr fontId="12"/>
  </si>
  <si>
    <t>外枠からインザムービーが行ききっての速い流れ。１枠から山田騎手が完璧なインイドアウトを決めたリゲインが見事に差し切った。</t>
    <phoneticPr fontId="12"/>
  </si>
  <si>
    <t>今回は１枠から完璧なインサイドアウトを決めての勝利。さすがに上のクラスとなると成長がないと厳しそうだが。</t>
    <phoneticPr fontId="12"/>
  </si>
  <si>
    <t>弱いメンバー相手に能力の違いだけで勝利した感じ。４コーナーでもかなり外を回ったので時計短縮はできそうだが、今回は相手が弱く時計も遅い。不器用そうなのもネック。</t>
    <phoneticPr fontId="1"/>
  </si>
  <si>
    <t>メンバーレベルは微妙。押し出されて断然人気になっていた感じのリョウガが力の違いを見せつけて勝利した。</t>
    <phoneticPr fontId="1"/>
  </si>
  <si>
    <t>逃げ馬がズラリと揃っていた一戦で想定通りに競り合ってのハイペース戦に。好位から池添騎手が完璧に捌いたジョーマンデリンが勝利。</t>
    <phoneticPr fontId="12"/>
  </si>
  <si>
    <t>とにかく小回りの芝1800mしか走らない好走レンジの狭い馬。今回は馬場や展開も向いたが、上のクラスでも先行馬の数が少なければ好走できるはず。</t>
    <phoneticPr fontId="12"/>
  </si>
  <si>
    <t>函館芝は開幕週らしくイン先行が有利の馬場。ハナを奪ったマイネルズイーガーがスピードの違いを見せて圧勝となった。</t>
    <phoneticPr fontId="12"/>
  </si>
  <si>
    <t>---</t>
  </si>
  <si>
    <t>D</t>
  </si>
  <si>
    <t>B</t>
  </si>
  <si>
    <t>±0</t>
  </si>
  <si>
    <t>C</t>
  </si>
  <si>
    <t>E</t>
  </si>
  <si>
    <t>2勝</t>
    <rPh sb="1" eb="2">
      <t>ショウ</t>
    </rPh>
    <phoneticPr fontId="1"/>
  </si>
  <si>
    <t>池添騎手が完璧に乗ってきたが馬自身も強かった。洋芝適性は相当に高そうでオープンでも勝ち負け。上昇次第ではキーンランドCでも穴で一考。</t>
    <phoneticPr fontId="12"/>
  </si>
  <si>
    <t>OP</t>
    <phoneticPr fontId="12"/>
  </si>
  <si>
    <t>良馬場の長距離戦ではそれなりに良い競馬ができていた馬。時計自体は悪くないのでスタミナが活かせる条件ならやれそう。</t>
    <phoneticPr fontId="12"/>
  </si>
  <si>
    <t>ザイラ</t>
    <phoneticPr fontId="12"/>
  </si>
  <si>
    <t>なかなかこの時期の未勝利戦にしてはメンバーが揃っていた。函館芝1200mマイスターの池添騎手がエールヴィフを完璧な競馬で勝利に導いた。</t>
    <phoneticPr fontId="12"/>
  </si>
  <si>
    <t>エールヴィフ</t>
    <phoneticPr fontId="12"/>
  </si>
  <si>
    <t>シユーニ</t>
    <phoneticPr fontId="12"/>
  </si>
  <si>
    <t>この条件大得意の池添騎手が完璧に捌いて勝利。なかなかメンバー揃っていただけに成長あれば上のクラスで通用しても。</t>
    <phoneticPr fontId="12"/>
  </si>
  <si>
    <t>ローズオブシャロン</t>
    <phoneticPr fontId="12"/>
  </si>
  <si>
    <t>キズナ</t>
    <phoneticPr fontId="12"/>
  </si>
  <si>
    <t>パイロ</t>
    <phoneticPr fontId="12"/>
  </si>
  <si>
    <t>前走は内枠で行ききれなかったローズオブシャロンが逃げる展開。この形に持ち込んだことで一変しての圧勝となった。</t>
    <phoneticPr fontId="12"/>
  </si>
  <si>
    <t>もともとスピードはあった馬で今回は逃げられたことが全て。展開的に恵まれたがこういう競馬が得意というのは覚えておいても。</t>
    <phoneticPr fontId="12"/>
  </si>
  <si>
    <t>ただでさえ先行馬が揃っていたレースだったが、途中から新人の秋山騎手のエフティクルークが無理矢理に捲ったことで速い流れに。それでも差しはあまり決まらず。</t>
    <phoneticPr fontId="12"/>
  </si>
  <si>
    <t>やり合う先行馬を見る位置で池添騎手がしめしめという感じの騎乗。時計やレースぶりから上のクラスでもやれそうだが、今回はハマった感じは否めない。</t>
    <phoneticPr fontId="12"/>
  </si>
  <si>
    <t>ピースディオン</t>
    <phoneticPr fontId="12"/>
  </si>
  <si>
    <t>ロジユニヴァース</t>
    <phoneticPr fontId="12"/>
  </si>
  <si>
    <t>ノヴェリスト</t>
    <phoneticPr fontId="12"/>
  </si>
  <si>
    <t>先行２頭が競り合うようなレース展開。道中インで脚をためたシェーンが人気に応えてあっさりと差し切った。</t>
    <phoneticPr fontId="1"/>
  </si>
  <si>
    <t>今回は相手にも恵まれた感じで楽な手応えで勝利。最後は余裕ある入線だったので時計短縮はできそう。あとは相手関係がどうか。</t>
    <phoneticPr fontId="1"/>
  </si>
  <si>
    <t>シェーン</t>
    <phoneticPr fontId="1"/>
  </si>
  <si>
    <t>ヴィクトワールピサ</t>
    <phoneticPr fontId="1"/>
  </si>
  <si>
    <t>トーセンホマレボシ</t>
    <phoneticPr fontId="1"/>
  </si>
  <si>
    <t>ゴールドアリュール</t>
    <phoneticPr fontId="1"/>
  </si>
  <si>
    <t>モンファボリ</t>
    <phoneticPr fontId="12"/>
  </si>
  <si>
    <t>ディスクリートキャット</t>
    <phoneticPr fontId="12"/>
  </si>
  <si>
    <t>マクフィ</t>
    <phoneticPr fontId="12"/>
  </si>
  <si>
    <t>ヒルノアントラ</t>
    <phoneticPr fontId="1"/>
  </si>
  <si>
    <t>パイロ</t>
    <phoneticPr fontId="1"/>
  </si>
  <si>
    <t>近走で好走している馬がヒルノアントラぐらいしかいなかった一戦。人気通りにヒルノアントラが順当勝ちとなったが時計は微妙。</t>
    <phoneticPr fontId="1"/>
  </si>
  <si>
    <t>さすがにここでは能力抜けていた。ただ最後も余裕なく時計も多いので上のクラスでは厳しそうだ。</t>
    <phoneticPr fontId="1"/>
  </si>
  <si>
    <t>スリーピート</t>
    <phoneticPr fontId="12"/>
  </si>
  <si>
    <t>ﾃｲｸﾁｬｰｼﾞｲﾝﾃﾞｨ</t>
    <phoneticPr fontId="12"/>
  </si>
  <si>
    <t xml:space="preserve">メイショウボーラー </t>
    <phoneticPr fontId="12"/>
  </si>
  <si>
    <t>断然人気のイッシンがハナを奪って逃げ粘る展開。一完歩ずつ差を詰めたスリーピートが最後に差し切って勝利となった。</t>
    <phoneticPr fontId="12"/>
  </si>
  <si>
    <t>この条件でしっかりと好位で脚を溜めて差しきれたあたり適性は高かったか。昇級すると条件や相手次第という感じがします。</t>
    <phoneticPr fontId="12"/>
  </si>
  <si>
    <t>ディープブリランテ</t>
    <phoneticPr fontId="12"/>
  </si>
  <si>
    <t>キングズベスト</t>
    <phoneticPr fontId="12"/>
  </si>
  <si>
    <t>徹底先行タイプが揃っていたがインザムービーが逃げてそこまで極端なハイペースにはならず。インの直後から競馬ができたフクノナルボンヌが抜け出して勝利。</t>
    <phoneticPr fontId="12"/>
  </si>
  <si>
    <t>フクノナルボンヌ</t>
    <phoneticPr fontId="12"/>
  </si>
  <si>
    <t>逃げ馬を行かせてインの２番手から競馬をした鞍上の好判断。今回は全て恵まれたので上のクラスではどうだろう。</t>
    <phoneticPr fontId="12"/>
  </si>
  <si>
    <t>ハイパーステージ</t>
    <phoneticPr fontId="1"/>
  </si>
  <si>
    <t>トゥザグローリー</t>
    <phoneticPr fontId="1"/>
  </si>
  <si>
    <t>今回は展開がドンピシャでハマった感じはあり。2勝クラスぐらいまでなら通用しそうだが相手次第というところもある。</t>
    <phoneticPr fontId="1"/>
  </si>
  <si>
    <t>スズカパンサーが逃げてかなりのハイペース。最後は上がりがかかったところをハイパーステージが差し切って勝利となった。</t>
    <phoneticPr fontId="1"/>
  </si>
  <si>
    <t>フェノーメノ</t>
    <phoneticPr fontId="12"/>
  </si>
  <si>
    <t>アリア</t>
    <phoneticPr fontId="12"/>
  </si>
  <si>
    <t>外枠からマーマレードガールが主張して逃げて流石にバテたが、その直後にいた先行馬が粘りこむ展開。そんな中を外からアリアが差し切って勝利となった。</t>
    <phoneticPr fontId="12"/>
  </si>
  <si>
    <t>時計的にはそこまでだがイン伸び馬場で外枠からオーソドックスな差し切りを決めたあたりは能力抜けていたか。洋芝なら恵まれれば上でもやれるかも。</t>
    <phoneticPr fontId="12"/>
  </si>
  <si>
    <t>アドマイヤデルタ</t>
    <phoneticPr fontId="12"/>
  </si>
  <si>
    <t>アドマイヤムーン</t>
    <phoneticPr fontId="12"/>
  </si>
  <si>
    <t>デルマラピスラズリ</t>
    <phoneticPr fontId="12"/>
  </si>
  <si>
    <t>ラキ</t>
    <phoneticPr fontId="12"/>
  </si>
  <si>
    <t>ストロングリターン</t>
    <phoneticPr fontId="12"/>
  </si>
  <si>
    <t>シティジップ</t>
    <phoneticPr fontId="12"/>
  </si>
  <si>
    <t>ラスティングラヴ</t>
    <phoneticPr fontId="1"/>
  </si>
  <si>
    <t>オルフェーヴル</t>
    <phoneticPr fontId="1"/>
  </si>
  <si>
    <t>ロージズインメイ</t>
    <phoneticPr fontId="1"/>
  </si>
  <si>
    <t>ヴァーミリアン</t>
    <phoneticPr fontId="1"/>
  </si>
  <si>
    <t>サンテローズ</t>
    <phoneticPr fontId="12"/>
  </si>
  <si>
    <t xml:space="preserve">キングカメハメハ </t>
    <phoneticPr fontId="12"/>
  </si>
  <si>
    <t>ブルースピリット</t>
    <phoneticPr fontId="12"/>
  </si>
  <si>
    <t>ｲﾝﾋﾞﾝｼﾌﾞﾙｽﾋﾟﾘｯﾄ</t>
    <phoneticPr fontId="12"/>
  </si>
  <si>
    <t>ロードアルティマ</t>
    <phoneticPr fontId="12"/>
  </si>
  <si>
    <t>ビーマイオーシャン</t>
    <phoneticPr fontId="12"/>
  </si>
  <si>
    <t>ベルクワイア</t>
    <phoneticPr fontId="1"/>
  </si>
  <si>
    <t>ロードカナロア</t>
    <phoneticPr fontId="1"/>
  </si>
  <si>
    <t>ワイルドワンダー</t>
    <phoneticPr fontId="1"/>
  </si>
  <si>
    <t>シャイニールミナス</t>
    <phoneticPr fontId="12"/>
  </si>
  <si>
    <t>ﾌｫｰﾃｨﾅｲﾅｰｽﾞｻﾝ</t>
    <phoneticPr fontId="12"/>
  </si>
  <si>
    <t>エバンタイユドール</t>
    <phoneticPr fontId="1"/>
  </si>
  <si>
    <t>エンパイアメーカー</t>
    <phoneticPr fontId="1"/>
  </si>
  <si>
    <t>プリサイスエンド</t>
    <phoneticPr fontId="1"/>
  </si>
  <si>
    <t>消耗</t>
    <rPh sb="0" eb="1">
      <t>ショウモウ</t>
    </rPh>
    <phoneticPr fontId="12"/>
  </si>
  <si>
    <t>レーガノミクス</t>
    <phoneticPr fontId="12"/>
  </si>
  <si>
    <t>エイシンフラッシュ</t>
    <phoneticPr fontId="12"/>
  </si>
  <si>
    <t>ダイアトニック</t>
    <phoneticPr fontId="12"/>
  </si>
  <si>
    <t>アグネスデジタル</t>
    <phoneticPr fontId="12"/>
  </si>
  <si>
    <t>平坦</t>
    <rPh sb="0" eb="1">
      <t>ヘイタn</t>
    </rPh>
    <phoneticPr fontId="1"/>
  </si>
  <si>
    <t>レンブランサ</t>
    <phoneticPr fontId="1"/>
  </si>
  <si>
    <t>ヘニーヒューズ</t>
    <phoneticPr fontId="1"/>
  </si>
  <si>
    <t>ローエングリン</t>
    <phoneticPr fontId="1"/>
  </si>
  <si>
    <t>ベルシャザール</t>
    <phoneticPr fontId="1"/>
  </si>
  <si>
    <t>前走は出遅れたアドマイヤデルタが逃げる展開。ここはメンバーにも恵まれた感じで、そのまま押し切っての勝利となった。</t>
    <phoneticPr fontId="12"/>
  </si>
  <si>
    <t>圧巻のスピードを見せつけたモンファボリが逃げて圧勝。走破時計1:08:7は驚きの2歳レコードだった。</t>
    <phoneticPr fontId="12"/>
  </si>
  <si>
    <t>スタートも速そうですし見せたスピードは間違いなく重賞級。ただ「競馬」をしていないのでモズスーパーフレアのようにいずれ大きい舞台は勝つにしてもどこかで崩れるかも。</t>
    <phoneticPr fontId="12"/>
  </si>
  <si>
    <t>函館芝は開幕週らしくイン先行が有利の馬場。ここは先行争いが激しくなって前が潰れたところを距離短縮のラキが大外から差し切って勝利。</t>
    <phoneticPr fontId="12"/>
  </si>
  <si>
    <t>今回はスピードある馬もいなかったので相対的に逃げられた感じ。シュッとした脚が使えないので控えても味は出ない。人気しやすいタイプだが上のクラスでは微妙。</t>
    <phoneticPr fontId="12"/>
  </si>
  <si>
    <t>１枠から水口騎手のユキネエが逃げる展開。そのまま前残りで決まるかと思われたが、直線で様相が一変してデルマラピスラズリの大外一気が決まった。</t>
    <phoneticPr fontId="12"/>
  </si>
  <si>
    <t>さすがに一気の短縮で序盤は追走に苦しんだが横山和生騎手がガシガシ追って先団に取り付いたファインプレイ。末脚の威力なら上でも通用するが鞍上選択には注意。</t>
    <phoneticPr fontId="12"/>
  </si>
  <si>
    <t>ケイアイタカプナ程度が断然人気に推されるほどの微妙なメンバーレベル。ハナを奪ったラスティングラヴがそのまま押し切っての完勝となった。</t>
    <phoneticPr fontId="1"/>
  </si>
  <si>
    <t>短距離で培ったスピードがこの条件でハマった感じ。ついてきた先行馬が最後にバテたのをみてもそれなりに評価できるか。上のクラスでは成長次第。</t>
    <phoneticPr fontId="1"/>
  </si>
  <si>
    <t>１番人気のギベルティがスタートで出遅れて。その一方でザイラが逃げてのスローペース。そのまま逃げ切っての勝利となった。</t>
    <phoneticPr fontId="12"/>
  </si>
  <si>
    <t>前走こそ出遅れたが、それ以外のレースでは先行力と渋とさを見せていた馬。今回が初めてだったが小回りの中距離戦がベスト舞台という感じがします。</t>
    <phoneticPr fontId="12"/>
  </si>
  <si>
    <t>前半はゆったり流れたが途中からジレーネが一気に捲ったことでロンスパ持久力勝負に変貌。初出走のサンテローズの差しが決まって圧勝となった。</t>
    <phoneticPr fontId="12"/>
  </si>
  <si>
    <t>見た目通りの圧巻のパフォーマンスで相当の逸材という評価は納得。ただスタートが遅いので不発はありそうで、常に人気しそうだが死角はありそう。重賞まで行く器ではある。</t>
    <phoneticPr fontId="12"/>
  </si>
  <si>
    <t>ピュアエールが先手を奪って新馬戦にしてはかなり速い流れ。最後は差しが決まる展開を人気のブルースピリットが差し切って勝利。</t>
    <phoneticPr fontId="12"/>
  </si>
  <si>
    <t>スタートは普通だったがハイペースに乗じて楽に抜け出して勝利。中内田厩舎なのでこれが完成形。血統的にタフ馬場でも同じ時計ぐらいで走れそうなので本番でも注意。</t>
    <phoneticPr fontId="12"/>
  </si>
  <si>
    <t>展開は向いたとはいえ馬なりで先団に並びかけての完勝なのでスプリント適性はあったか。差しの決まるスプリント戦なら上でもやれるはず。</t>
    <phoneticPr fontId="12"/>
  </si>
  <si>
    <t>道中で極端に緩むことがないラップからのロンスパ戦に。上位と下位が大きく離れたところを見ても相当なハイレベル戦で、上位馬は長距離なら相当に強い。</t>
    <phoneticPr fontId="12"/>
  </si>
  <si>
    <t>時計を見てもラップを見てもレースぶりを見ても普通に強い。なんとか菊花賞に出してあげたい。タフ馬場でどうかだが良馬場の長距離戦なら相当強い。</t>
    <phoneticPr fontId="12"/>
  </si>
  <si>
    <t>ほぼ１年ぶりの出走となるベルクワイアが逃げてのマイペース。このクラスでは能力違ったという感じで完勝となった。</t>
    <phoneticPr fontId="1"/>
  </si>
  <si>
    <t>久々で太め残りながら逃げ切り勝ち。このクラスでは上位だったがさすがに楽に逃げられた感じも。上のクラスでは展開次第では危ない人気馬になりそう。</t>
    <phoneticPr fontId="1"/>
  </si>
  <si>
    <t>テンに抜群に速いシャイニールミナスが逃げる展開。今の馬場でこの形に持ち込めば勝利という感じの結果。</t>
    <phoneticPr fontId="12"/>
  </si>
  <si>
    <t>とにかくテンのスピードはあるが追って甘い馬。今回は馬場も相手関係も向いた感じ。上のクラスでは直線であっさり差されそう。やはりダート短距離の方がいい。</t>
    <phoneticPr fontId="12"/>
  </si>
  <si>
    <t>かなりのハイペースになって最後は消耗戦に。最後方から進めたエバンタイユドールが追い込み一気を決めて勝利となった。</t>
    <phoneticPr fontId="1"/>
  </si>
  <si>
    <t>ケンシンコウの1勝クラスやプレシオーソの1勝クラスからもここでは上位だった。完全に展開は向いたが血統的にスタミナ差しが効くところなら穴を開けそう。</t>
    <phoneticPr fontId="1"/>
  </si>
  <si>
    <t>コスモレリアが引き離し気味の大逃げを打つ特殊な展開。この条件では凄じく上手い藤岡騎手に導かれてレーガノミクスが勝利となった。</t>
    <phoneticPr fontId="12"/>
  </si>
  <si>
    <t>特殊な展開を藤岡騎手が完璧に乗って勝利。特に強くない馬だが北海道の小回り条件で立ち回りの上手さだけでなんとかなるレースならやれても。</t>
    <phoneticPr fontId="12"/>
  </si>
  <si>
    <t>逃げ先行馬がズラリと揃っていた一戦。その見立て通りに前崩れの展開になり、最後は３頭いた差し馬が上位を独占する結果となった。</t>
    <phoneticPr fontId="1"/>
  </si>
  <si>
    <t>今回は完璧に展開がハマっての差し切り勝ち。上のクラスではあまりこの条件がないのはネックだが、小回りで展開ハマればどこかで穴を開けそう。</t>
    <phoneticPr fontId="1"/>
  </si>
  <si>
    <t>A</t>
  </si>
  <si>
    <t>OP</t>
    <phoneticPr fontId="1"/>
  </si>
  <si>
    <t>2未勝利</t>
    <rPh sb="1" eb="4">
      <t>ミショウリ</t>
    </rPh>
    <phoneticPr fontId="12"/>
  </si>
  <si>
    <t>2未勝利</t>
    <rPh sb="1" eb="2">
      <t>ミショウリ</t>
    </rPh>
    <phoneticPr fontId="12"/>
  </si>
  <si>
    <t>コウイチ</t>
    <phoneticPr fontId="12"/>
  </si>
  <si>
    <t>フォルセティ</t>
    <phoneticPr fontId="12"/>
  </si>
  <si>
    <t>稍重</t>
    <rPh sb="0" eb="2">
      <t>ヤヤオモ</t>
    </rPh>
    <phoneticPr fontId="12"/>
  </si>
  <si>
    <t>ネオユニヴァース</t>
    <phoneticPr fontId="12"/>
  </si>
  <si>
    <t>不良</t>
    <rPh sb="0" eb="2">
      <t>フリョウ</t>
    </rPh>
    <phoneticPr fontId="12"/>
  </si>
  <si>
    <t>函館ダートは雨の影響で朝から不良馬場。ここは前に行った馬がそのまま上位を独占するような結果となった。</t>
    <phoneticPr fontId="12"/>
  </si>
  <si>
    <t>デビュー当時からテンのスピードは抜群に速かったが追って甘かった馬。今回の函館ダート1000mの道悪というのはベストだったか。距離を伸ばすと怪しい感じがします。</t>
    <phoneticPr fontId="12"/>
  </si>
  <si>
    <t>ショウナンアニメ</t>
    <phoneticPr fontId="1"/>
  </si>
  <si>
    <t>不良</t>
    <rPh sb="0" eb="2">
      <t>フリョウ</t>
    </rPh>
    <phoneticPr fontId="1"/>
  </si>
  <si>
    <t>ナカヤマフェスタ</t>
    <phoneticPr fontId="1"/>
  </si>
  <si>
    <t>マリブムーン</t>
    <phoneticPr fontId="1"/>
  </si>
  <si>
    <t>函館ダートは雨の影響で朝から不良馬場。ジューンマウスが逃げて速い流れになったが、その直後で持ったままで回ってきたショウナンアニメの圧勝となった。</t>
    <phoneticPr fontId="1"/>
  </si>
  <si>
    <t>道悪馬場もあっていたか圧巻のパフォーマンスで勝利。こういう道悪馬場のスピード持続力勝負が合うんだろう。昇級しても良馬場だと若干割引か。</t>
    <phoneticPr fontId="1"/>
  </si>
  <si>
    <t>メイショウミモザ</t>
    <phoneticPr fontId="12"/>
  </si>
  <si>
    <t>稍重</t>
    <rPh sb="0" eb="1">
      <t>ヤヤオモ</t>
    </rPh>
    <phoneticPr fontId="12"/>
  </si>
  <si>
    <t>函館芝は雨の影響を受けてもなお前残りの馬場傾向。大外枠から積極的な競馬を見せたメイショウミモザが圧勝となった。</t>
    <phoneticPr fontId="12"/>
  </si>
  <si>
    <t>スプリント条件こそが適性レースだったか。今回は馬場を考えれば時計も速いと思いますし、上のクラスでも即通用と見て良いだろう。</t>
    <phoneticPr fontId="12"/>
  </si>
  <si>
    <t>フォドラ</t>
    <phoneticPr fontId="12"/>
  </si>
  <si>
    <t>コパノリチャード</t>
    <phoneticPr fontId="12"/>
  </si>
  <si>
    <t>ルーチェドーロ</t>
    <phoneticPr fontId="12"/>
  </si>
  <si>
    <t>不良</t>
    <rPh sb="0" eb="1">
      <t>フリョウ</t>
    </rPh>
    <phoneticPr fontId="12"/>
  </si>
  <si>
    <t>モーソンピーク</t>
    <phoneticPr fontId="12"/>
  </si>
  <si>
    <t>かなりのハイペースになり最後は上がりがかかる消耗戦に。モーソンピークの末脚が決まって勝利となった。</t>
    <phoneticPr fontId="12"/>
  </si>
  <si>
    <t>プリモシーンの全弟だが牡馬に出たことで適性は若干異なりそう。今回はディープ産駒に向くような条件には見えなかったので地力で勝利した感じか。</t>
    <phoneticPr fontId="12"/>
  </si>
  <si>
    <t>シャルロッテミノル</t>
    <phoneticPr fontId="1"/>
  </si>
  <si>
    <t>不良</t>
    <rPh sb="0" eb="1">
      <t>フリョウ</t>
    </rPh>
    <phoneticPr fontId="1"/>
  </si>
  <si>
    <t>スクリーンヒーロー</t>
    <phoneticPr fontId="1"/>
  </si>
  <si>
    <t>函館ダートは雨の影響で朝から不良馬場。ここは少頭数戦でマイペースの逃げを打てたシャルロッテミノルが圧勝となった。</t>
    <phoneticPr fontId="1"/>
  </si>
  <si>
    <t>もともとハイペースでも粘れていたような馬でクラス上位の存在。今回は不良馬場でタイムトライアル戦になったことで強さを見せた。時計だけを評価しない方がいい。</t>
    <phoneticPr fontId="1"/>
  </si>
  <si>
    <t>コスモアンジュ</t>
    <phoneticPr fontId="12"/>
  </si>
  <si>
    <t>トゥザワールド</t>
    <phoneticPr fontId="12"/>
  </si>
  <si>
    <t>前走は消極的な競馬に終わってしまったコスモアンジュが今回は逃げ戦法。強気の逃げでそのまま押し切って勝利。</t>
    <phoneticPr fontId="12"/>
  </si>
  <si>
    <t>前走回顧でも書いた通りに控えてもキレないので積極的な競馬をしてこそ。今回は雨の影響で上がりがかかる馬場も良かっただろう。</t>
    <phoneticPr fontId="12"/>
  </si>
  <si>
    <t>瞬発</t>
    <rPh sb="0" eb="1">
      <t>シュンパテゥ</t>
    </rPh>
    <phoneticPr fontId="12"/>
  </si>
  <si>
    <t>ワールドウインズ</t>
    <phoneticPr fontId="12"/>
  </si>
  <si>
    <t>クロフネ</t>
    <phoneticPr fontId="12"/>
  </si>
  <si>
    <t>このクラスでは上位だった感じ。ただ今回は展開に恵まれた部分もあるので、昇級して即通用とまでは言い切れない。</t>
    <phoneticPr fontId="12"/>
  </si>
  <si>
    <t>函館芝は雨が降ってもイン先行有利馬場は変わらず。ここは少頭数のスローペース戦になり早めに動いたワールドウインズが勝利となった。</t>
    <phoneticPr fontId="12"/>
  </si>
  <si>
    <t>外枠から主張する先行馬が多かったためにそれなりにペース流れた。最後は外からシュエットヌーベルが差し切って勝利。</t>
    <phoneticPr fontId="12"/>
  </si>
  <si>
    <t>シュエットヌーベル</t>
    <phoneticPr fontId="12"/>
  </si>
  <si>
    <t>北海道の馬場も展開もハンデ戦も全てが向いた感じか。上のクラスでも展開がハマればやれても。</t>
    <phoneticPr fontId="12"/>
  </si>
  <si>
    <t>スマートファルコン</t>
    <phoneticPr fontId="12"/>
  </si>
  <si>
    <t>アドマイヤオーラ</t>
    <phoneticPr fontId="12"/>
  </si>
  <si>
    <t>バンブーエール</t>
    <phoneticPr fontId="1"/>
  </si>
  <si>
    <t>トーセンブライト</t>
    <phoneticPr fontId="1"/>
  </si>
  <si>
    <t>ダンツキャッスル</t>
    <phoneticPr fontId="1"/>
  </si>
  <si>
    <t>ルーラーシップ</t>
    <phoneticPr fontId="1"/>
  </si>
  <si>
    <t>カジノドライヴ</t>
    <phoneticPr fontId="1"/>
  </si>
  <si>
    <t>ニシノエルサ</t>
    <phoneticPr fontId="12"/>
  </si>
  <si>
    <t>タガノペルマネンテ</t>
    <phoneticPr fontId="1"/>
  </si>
  <si>
    <t>ディープインパクト</t>
    <phoneticPr fontId="1"/>
  </si>
  <si>
    <t>マジカルマジカル</t>
    <phoneticPr fontId="12"/>
  </si>
  <si>
    <t>ファストネットロック</t>
    <phoneticPr fontId="12"/>
  </si>
  <si>
    <t>イットオーライト</t>
    <phoneticPr fontId="1"/>
  </si>
  <si>
    <t>キングヘイロー</t>
    <phoneticPr fontId="1"/>
  </si>
  <si>
    <t>ディープエコロジー</t>
    <phoneticPr fontId="12"/>
  </si>
  <si>
    <t>クリーンエコロジー</t>
    <phoneticPr fontId="12"/>
  </si>
  <si>
    <t>ｴｸｼｰﾄﾞｱﾝﾄﾞｴｸｾﾙ</t>
    <phoneticPr fontId="12"/>
  </si>
  <si>
    <t>タイセイメガロス</t>
    <phoneticPr fontId="12"/>
  </si>
  <si>
    <t>ハクアイブラック</t>
    <phoneticPr fontId="12"/>
  </si>
  <si>
    <t>ブレーナード</t>
    <phoneticPr fontId="12"/>
  </si>
  <si>
    <t>ホウオウトゥルース</t>
    <phoneticPr fontId="1"/>
  </si>
  <si>
    <t>シルバーチャーム</t>
    <phoneticPr fontId="1"/>
  </si>
  <si>
    <t>ニシノドレッシー</t>
    <phoneticPr fontId="12"/>
  </si>
  <si>
    <t>リーチザクラウン</t>
    <phoneticPr fontId="12"/>
  </si>
  <si>
    <t>ダノンバラード</t>
    <phoneticPr fontId="12"/>
  </si>
  <si>
    <t>ダンツゴウユウ</t>
    <phoneticPr fontId="1"/>
  </si>
  <si>
    <t>スズカロング</t>
    <phoneticPr fontId="12"/>
  </si>
  <si>
    <t>ワークフォース</t>
    <phoneticPr fontId="12"/>
  </si>
  <si>
    <t>函館ダートは雨の影響で朝から不良馬場。断然人気に推されたダンツキャッスルが好位から抜け出す形でギリギリ勝利となった。</t>
    <phoneticPr fontId="1"/>
  </si>
  <si>
    <t>着差はわずかだったがラップを見てもまだ余裕はある。上のクラスでも相手なりに戦えるんじゃないだろうか。</t>
    <phoneticPr fontId="1"/>
  </si>
  <si>
    <t>函館芝は雨の影響を受けてもなお前残りの馬場傾向。フォルセティが先行力を活かして圧勝となった。</t>
    <phoneticPr fontId="12"/>
  </si>
  <si>
    <t>スタートで出遅れたが二の足を活かして先頭に。ダート血統なだけに力のいる芝も良かっただろう。今回はダートのようなレース質に恵まれたか。</t>
    <phoneticPr fontId="12"/>
  </si>
  <si>
    <t>函館芝は雨の影響を受けてもなお前残りの馬場傾向。抜群の仕上がりの速さを見せたフォドラがスピードを活かしての圧勝となった。</t>
    <phoneticPr fontId="12"/>
  </si>
  <si>
    <t>抜けて調教が良かったルーチェドーロがあっさりと先手を奪うと後続に何もさせないワンサイドゲームに。圧巻のパフォーマンスだった。</t>
    <phoneticPr fontId="12"/>
  </si>
  <si>
    <t>相手に恵まれた部分は若干あるだろうが、それにしてもこのスピード性能は凄まじいの一言。ダート短距離ならば相当やれそうな感じがします。</t>
    <phoneticPr fontId="12"/>
  </si>
  <si>
    <t>稍重馬場でのハイペース戦になり上がりがかかる消耗戦に。スタミナが問われたことでニシノエルサが初戦からの一変を見せて勝利。</t>
    <phoneticPr fontId="12"/>
  </si>
  <si>
    <t>初戦と同じだけ走ったら馬場や展開が向いて勝利という感じ。今回はハマった感じが否めません。</t>
    <phoneticPr fontId="12"/>
  </si>
  <si>
    <t>外国産馬のストーンフェンスが断然人気に推されていた一戦。スッとハナを奪ったディープエコロジーがクビ差凌いでの逃げ切り勝ちとなった。</t>
    <phoneticPr fontId="12"/>
  </si>
  <si>
    <t>ポンとスタートを出て稍重馬場の新馬戦にしては速いペースに持ち込んだ。ダート短距離戦のようなラップ構成になって血統の良さが出たか。本質的にはダート短距離ぽい。</t>
    <phoneticPr fontId="12"/>
  </si>
  <si>
    <t>函館ダートは前日に引き続いて不良馬場。ここも速いペースになりタガノペルマネンテが番手から抜け出して勝利となった。</t>
    <phoneticPr fontId="1"/>
  </si>
  <si>
    <t>１、２番人気の自滅に助けられたが上手くレースができて勝利。この日の馬場は相当に速いのでこの時計でもどれだけ評価できるだろうか。</t>
    <phoneticPr fontId="1"/>
  </si>
  <si>
    <t>初めての芝となったマジカルマジカルが先手を奪って押し切り勝ち。2歳未勝利レベルと同じぐらいの時計だけにどこまで評価できるか。</t>
    <phoneticPr fontId="12"/>
  </si>
  <si>
    <t>そこまでテンにも速くなく、今回は相対的に先手を奪えて押し切った感じ。芝のスプリント適性はありそうだが、この時計で昇級即通用かは微妙なところ。</t>
    <phoneticPr fontId="12"/>
  </si>
  <si>
    <t>函館ダートは前日に引き続いて不良馬場。ここも速いペースになりイッツオーライトが差し切りを決めて勝利。</t>
    <phoneticPr fontId="1"/>
  </si>
  <si>
    <t>上手く勢いをつけて外からの差し込みが決まった感じ。この日の馬場は相当に速いのでこの時計でもどれだけ評価できるだろうか。</t>
    <phoneticPr fontId="1"/>
  </si>
  <si>
    <t>淀みない流れを人気のタイセイメガロスが途中で動いて先行馬を潰しに行く展開。そのままタイセイメガロスが抜け出しての圧勝となった。</t>
    <phoneticPr fontId="12"/>
  </si>
  <si>
    <t>小回りの中距離戦に変わったここ2戦で一気にパフォーマンスを上げてきた。途中から動いて強い勝ちっぷりでしたし上のクラスでもやれていいはず。</t>
    <phoneticPr fontId="12"/>
  </si>
  <si>
    <t>スタートで後手を踏んで無理矢理に先手を奪う形で勝利。このクラスのダート短距離では抜けていた感じだ。</t>
    <phoneticPr fontId="12"/>
  </si>
  <si>
    <t>函館ダートは前日に引き続いて不良馬場。前走は芝で不覚をとったハクアイブラックがダート短距離に戻って貫禄の違いを見せつけた。</t>
    <phoneticPr fontId="12"/>
  </si>
  <si>
    <t>ブレーナードが逃げて前半スローペースからのロンスパ戦に持ち込んだ。マイペースに持ち込んでまんまと逃げ切り勝ち。</t>
    <phoneticPr fontId="12"/>
  </si>
  <si>
    <t>逃げての連勝となったが、今回はかなり楽なマイペースが打てた感じも。ここまで捲りも入らないで楽な先行策が次走以降も叶うだろうか。</t>
    <phoneticPr fontId="12"/>
  </si>
  <si>
    <t>函館ダートは前日に引き続いて不良馬場。先行馬がズラリと揃っていたメンバー構成で縦長の隊列となったが、ホウオウトゥルースが中団から抜け出して快勝。</t>
    <phoneticPr fontId="1"/>
  </si>
  <si>
    <t>以前は揉まれ弱かったが前走でそれを克服。今回は大野騎手が上手く乗ったとはいえ鮮やかな競馬。この競馬ができるならば上のクラスでも即通用じゃないだろうか。</t>
    <phoneticPr fontId="1"/>
  </si>
  <si>
    <t>そこまでスピードタイプが揃っていなかった一戦。好位につけたニシノドレッシーが２番手以下を突き放しての圧勝となった。</t>
    <phoneticPr fontId="12"/>
  </si>
  <si>
    <t>終始楽な手応えで突き抜けて完勝。今回は相手に恵まれた感じもあるが、上のクラスでも出番はあるだろう。</t>
    <phoneticPr fontId="12"/>
  </si>
  <si>
    <t>函館ダートは前日に引き続いて不良馬場。先行タイプがズラリと揃っていたがリアンヴェリテが逃げる展開。最後にダンツゴウユウが差し切って勝利となった。</t>
    <phoneticPr fontId="1"/>
  </si>
  <si>
    <t>中盤が一旦緩んでからのロンスパ戦に。好位から抜け出したスズカロングがターフェルムジークの追撃を振り切って勝利となった。</t>
    <phoneticPr fontId="12"/>
  </si>
  <si>
    <t>ロンスパ戦を完璧に立ち回っての勝利という感じ。時計的にも微妙ですし今回は恵まれた感じがします。</t>
    <phoneticPr fontId="12"/>
  </si>
  <si>
    <t>近走を見ても本格化著しく吾妻小富士賞の内容からも小回り1700m適性は相当だった。どんな相手が出てくるかだがエルムSでも有力な一頭だろう。</t>
    <phoneticPr fontId="1"/>
  </si>
  <si>
    <t>SL</t>
  </si>
  <si>
    <t>特に他に速い馬もいなかったので楽々と先手が奪えた。スピード性能はありそうだが小柄でいかにも非力なタイプ。揉まれる競馬になった途端に危なそう。</t>
    <phoneticPr fontId="12"/>
  </si>
  <si>
    <t>ホーキーポーキー</t>
    <phoneticPr fontId="12"/>
  </si>
  <si>
    <t>テンチシンメイ</t>
    <phoneticPr fontId="1"/>
  </si>
  <si>
    <t>ドゥラメンテ</t>
    <phoneticPr fontId="12"/>
  </si>
  <si>
    <t>リアム</t>
    <phoneticPr fontId="12"/>
  </si>
  <si>
    <t>ﾏｼﾞｪｽﾃｨｯｸｳｫﾘｱｰ</t>
    <phoneticPr fontId="12"/>
  </si>
  <si>
    <t>初ダートのリアムが２周目で一気に捲って先頭。最後はマジックウォリアーが迫ってきたがギリギリ押し切っての勝利となった。</t>
    <phoneticPr fontId="12"/>
  </si>
  <si>
    <t>もともと芝時代でも豊富なスタミナはあったがテンのスピードがないせいで位置を取れずに力を発揮できず。今回はダートで仕掛けどころハマった感じだが本質的には芝向きか。</t>
    <phoneticPr fontId="12"/>
  </si>
  <si>
    <t>ガリレイ</t>
    <phoneticPr fontId="12"/>
  </si>
  <si>
    <t>この時期の未勝利にしてはかなりメンバーは揃っていた一戦。ペースが速くなって最後は渋い差し決着となった。</t>
    <phoneticPr fontId="12"/>
  </si>
  <si>
    <t>いかにも欧州血統のタフ馬場向きのスプリンターという感じ。今回は消耗戦を早めに仕掛けてハマった格好。上のクラスでは馬場や展開次第か。</t>
    <phoneticPr fontId="12"/>
  </si>
  <si>
    <t>稍重</t>
    <rPh sb="0" eb="2">
      <t>ヤヤオモ</t>
    </rPh>
    <phoneticPr fontId="1"/>
  </si>
  <si>
    <t>アポロキングダム</t>
    <phoneticPr fontId="1"/>
  </si>
  <si>
    <t>徹底先行タイプが揃っており序盤は競り合うような展開。消耗戦の展開を好位からテンチシンメイが渋とく伸びて勝利。</t>
    <phoneticPr fontId="1"/>
  </si>
  <si>
    <t>一旦はアポロファントムに差されたが、もう武豊騎手が完璧に脚の残量をわかっていたかのように追い出して差し返した。最後は余裕あったので消耗戦なら相手なりにやれても。</t>
    <phoneticPr fontId="1"/>
  </si>
  <si>
    <t>マスターワーク</t>
    <phoneticPr fontId="12"/>
  </si>
  <si>
    <t>タートルボウル</t>
    <phoneticPr fontId="12"/>
  </si>
  <si>
    <t>藤岡佑介騎手が完璧に乗ったのもあるが素直にこのクラスでは抜けていた。勝ち味に遅かっただけなので上のクラスで通用しても良さそう。</t>
    <phoneticPr fontId="1"/>
  </si>
  <si>
    <t>少頭数でそこまでメンバーレベルも高くなかった一戦。２着続きで明らかにこのクラスでは抜けていたピクシーメイデンがようやくの勝利となった。</t>
    <phoneticPr fontId="1"/>
  </si>
  <si>
    <t>ピクシーメイデン</t>
    <phoneticPr fontId="1"/>
  </si>
  <si>
    <t>稍重</t>
    <rPh sb="0" eb="1">
      <t>ヤヤオモ</t>
    </rPh>
    <phoneticPr fontId="1"/>
  </si>
  <si>
    <t>クロフネ</t>
    <phoneticPr fontId="1"/>
  </si>
  <si>
    <t>メイショウメイリン</t>
    <phoneticPr fontId="12"/>
  </si>
  <si>
    <t>メイショウボーラー</t>
    <phoneticPr fontId="12"/>
  </si>
  <si>
    <t>ケイムホーム</t>
    <phoneticPr fontId="12"/>
  </si>
  <si>
    <t>タイキシャトル</t>
    <phoneticPr fontId="12"/>
  </si>
  <si>
    <t>スタートを決めたメイショウメイリンが逃げてそこまで速くない流れ。そのまま押し切って勝利となった。</t>
    <phoneticPr fontId="12"/>
  </si>
  <si>
    <t>今回はスッとハナに行けたのが全てだろう。展開的にかなり楽だった。この条件しか走らないだけになかなか難しい馬だ。</t>
    <phoneticPr fontId="12"/>
  </si>
  <si>
    <t>イーサンティラノ</t>
    <phoneticPr fontId="1"/>
  </si>
  <si>
    <t>リーガルマナーが先手を奪ったが中盤で出入りの激しい展開になって上がりがかかった。最後方にいたイーサンティラノが鋭く末脚を伸ばして差し切り勝ち。</t>
    <phoneticPr fontId="1"/>
  </si>
  <si>
    <t>この条件で末脚がハマった感じ。ムラな感じのある馬だが少なくともこの条件はあっていそうだ。</t>
    <phoneticPr fontId="1"/>
  </si>
  <si>
    <t>スッと先手を奪ったレオンドーロが3コーナーあたりから後続を引き離し気味の早めスパート。そのまま突き放しての圧勝となった。</t>
    <phoneticPr fontId="12"/>
  </si>
  <si>
    <t>もともとこのクラスにいるような馬ではない。鞍上が消極的に乗りすぎて勝てていなかっただけで、こういう競馬をすればすぐに勝てたはず。上のクラスでも通用する。</t>
    <phoneticPr fontId="12"/>
  </si>
  <si>
    <t>レオンドーロ</t>
    <phoneticPr fontId="12"/>
  </si>
  <si>
    <t>最内枠からハナを奪ったマスターワークがまんまと逃げ切り勝ち。Aコース終盤になっても函館芝はイン先行が有利な馬場が続く。</t>
    <phoneticPr fontId="12"/>
  </si>
  <si>
    <t>もともと未勝利では能力上位だった馬。今回は絶好枠からの思い切った競馬が功を奏した感じ。1勝クラスなら相手なりにやれそう。</t>
    <phoneticPr fontId="12"/>
  </si>
  <si>
    <t>アスタールビーがすんなりと逃げられそうだったが大外枠からゼセルが絡んできたことで差しも決まる流れに。一気の仕掛けがハマったビリーバーが差し切った。</t>
    <phoneticPr fontId="12"/>
  </si>
  <si>
    <t>ビリーバー</t>
    <phoneticPr fontId="12"/>
  </si>
  <si>
    <t>プロトサマニ</t>
    <phoneticPr fontId="12"/>
  </si>
  <si>
    <t>ドーンアプローチ</t>
    <phoneticPr fontId="12"/>
  </si>
  <si>
    <t>ワールドエース</t>
    <phoneticPr fontId="12"/>
  </si>
  <si>
    <t>モンテロッソ</t>
    <phoneticPr fontId="12"/>
  </si>
  <si>
    <t>スプリント戦で一瞬の決め手を活かせばオープンでも通用する馬。今回は叩き2戦目で仕掛けどころも完璧。オープンでも末脚ハマる舞台なら。</t>
    <phoneticPr fontId="12"/>
  </si>
  <si>
    <t>ヒロイックテイル</t>
    <phoneticPr fontId="12"/>
  </si>
  <si>
    <t>トーラスジェミニ</t>
    <phoneticPr fontId="12"/>
  </si>
  <si>
    <t>セントポーリア</t>
    <phoneticPr fontId="12"/>
  </si>
  <si>
    <t>ラブリーデイ</t>
    <phoneticPr fontId="12"/>
  </si>
  <si>
    <t>タガノグリュック</t>
    <phoneticPr fontId="1"/>
  </si>
  <si>
    <t>ローレルゲレイロ</t>
    <phoneticPr fontId="1"/>
  </si>
  <si>
    <t>ケープブランコ</t>
    <phoneticPr fontId="1"/>
  </si>
  <si>
    <t>タガノロックオン</t>
    <phoneticPr fontId="1"/>
  </si>
  <si>
    <t>カクシン</t>
    <phoneticPr fontId="12"/>
  </si>
  <si>
    <t>マリブムーン</t>
    <phoneticPr fontId="12"/>
  </si>
  <si>
    <t>ナムラショウグン</t>
    <phoneticPr fontId="12"/>
  </si>
  <si>
    <t>SS</t>
    <phoneticPr fontId="12"/>
  </si>
  <si>
    <t>アランデル</t>
    <phoneticPr fontId="12"/>
  </si>
  <si>
    <t>スパークインザアイ</t>
    <phoneticPr fontId="1"/>
  </si>
  <si>
    <t>ディープブリランテ</t>
    <phoneticPr fontId="1"/>
  </si>
  <si>
    <t>ケープブランコ</t>
    <phoneticPr fontId="12"/>
  </si>
  <si>
    <t>ポリアンサ</t>
    <phoneticPr fontId="12"/>
  </si>
  <si>
    <t>シンボリクリスエス</t>
    <phoneticPr fontId="12"/>
  </si>
  <si>
    <t>タイセイブランシュ</t>
    <phoneticPr fontId="12"/>
  </si>
  <si>
    <t>ノボジャック</t>
    <phoneticPr fontId="12"/>
  </si>
  <si>
    <t>ロンロ</t>
    <phoneticPr fontId="12"/>
  </si>
  <si>
    <t>ステイゴールド</t>
    <phoneticPr fontId="12"/>
  </si>
  <si>
    <t>ジョブックコメン</t>
    <phoneticPr fontId="12"/>
  </si>
  <si>
    <t>アヌラーダプラ</t>
    <phoneticPr fontId="12"/>
  </si>
  <si>
    <t>○</t>
  </si>
  <si>
    <t>低調なメンバーレベル。前半スローからのロンスパ戦をジョブックコメンが抜け出して勝利となった。</t>
    <phoneticPr fontId="12"/>
  </si>
  <si>
    <t>低調なメンバー相手にスムーズに競馬ができて勝利。タフ馬場不問で相手なりに走れるタイプだが、今回はだいぶ恵まれたという感じがします。</t>
    <phoneticPr fontId="12"/>
  </si>
  <si>
    <t>初戦はモンファボリという超強敵のスピードに屈したホーキーポーキーが逃げる展開。今回のメンバーではスピード上位で押し切った。</t>
    <phoneticPr fontId="12"/>
  </si>
  <si>
    <t>今回のメンバーではスピード上位だった感じ。ただ上のクラスでとなるとここまで楽な先行策は打てなそう。</t>
    <phoneticPr fontId="12"/>
  </si>
  <si>
    <t>メンバーレベルは微妙だった一戦。プロトサマニが先行策から押し切ったが、この時計ではなかなか評価しにくい。</t>
    <phoneticPr fontId="12"/>
  </si>
  <si>
    <t>相対的にスタート速く先行策から渋とく伸びて押し切った。メンバーレベルや時計は評価できなそうですし、上のクラスでは厳しそうな感じがするが。</t>
    <phoneticPr fontId="12"/>
  </si>
  <si>
    <t>最内枠からセントポーリアが逃げて緩い流れ。完全な前残りの展開になり、逃げたセントポーリアがそのまま押し切って勝利。</t>
    <phoneticPr fontId="12"/>
  </si>
  <si>
    <t>今回はかなり展開に恵まれての勝利。タイムランクもEですし、上のクラスでどこまでやれるだろうか。</t>
    <phoneticPr fontId="12"/>
  </si>
  <si>
    <t>グラナートロートが逃げてなかなかに速いペース。その直後から早め先頭の競馬ができたタガノグリュックが勝利となった。</t>
    <phoneticPr fontId="1"/>
  </si>
  <si>
    <t>最後は映像で見ても明らかにわかる消耗戦。スタミナを活かした形だが後ろから差してこれる馬がいなかった感じも。上のクラスではどうだろう。</t>
    <phoneticPr fontId="1"/>
  </si>
  <si>
    <t>エンジェルティアラがマイペースの逃げを打ってそのまま押し切るかという展開。カクシンがこの距離で抜けた末脚を見せて差し切って勝利。</t>
    <phoneticPr fontId="12"/>
  </si>
  <si>
    <t>陣営の条件迷走や騎乗ミスの繰り返しで勝てていなかっただけ。今回の条件は若干忙しそうだった感じで、能力で差し切った。距離は1200mぐらいの方が良さそう。</t>
    <phoneticPr fontId="12"/>
  </si>
  <si>
    <t>ようやく函館芝もAコース終盤で外差しが効くような感じに。ここもスローからのロンスパ戦だったが差し馬が上位を独占した。</t>
    <phoneticPr fontId="12"/>
  </si>
  <si>
    <t>外が伸び始めた馬場での差し比べで外から突き抜けた。時計自体はまずまずなので上のクラスでも同じような条件、展開になれば。</t>
    <phoneticPr fontId="12"/>
  </si>
  <si>
    <t>前半がハイペースになり最後は目に見えて上がりがかかる展開に。人気のスパークインザアイが捲り気味に進出して差し切り勝ち。</t>
    <phoneticPr fontId="1"/>
  </si>
  <si>
    <t>ルメールが完璧に乗った上で展開も向いての勝利という感じ。時計も遅いですし上のクラスでどこまでやれるか。</t>
    <phoneticPr fontId="1"/>
  </si>
  <si>
    <t>気合いをつけてヒロイックテイルが逃げる展開。途中で他馬に捲られかけて手応え怪しくなったが、そこから驚異的なスタミナを見せての大楽勝。レコード勝ちとなった。</t>
    <phoneticPr fontId="12"/>
  </si>
  <si>
    <t>強いとは思っていたがスタミナを活かす展開でここまで強いとは正直思わなかった。スピード面に課題はあるが、スタミナを活かせるレースなら上まで行けそう。</t>
    <phoneticPr fontId="12"/>
  </si>
  <si>
    <t>先行馬の少ないメンバー構成だったがポリアンサが大逃げを打つ展開。そのまま逃げ切っての圧勝となった。</t>
    <phoneticPr fontId="12"/>
  </si>
  <si>
    <t>もともと折り合い難あって出世が遅れていた馬だが、今回は大逃げを打つことで能力を強引に発揮させた感じ。乗り難しい馬ですし今回はハマった感じが。</t>
    <phoneticPr fontId="12"/>
  </si>
  <si>
    <t>外差し</t>
  </si>
  <si>
    <t>ハイペースだったというのもあるが、函館芝1200mはそろそろ外差しな感じの馬場に。ここもタイセイブランシュが差し切って勝利。</t>
    <phoneticPr fontId="12"/>
  </si>
  <si>
    <t>前走で一変して見せ場十分の競馬。今回はそこに展開と馬場もハマっての差し切り勝ち。滞在競馬はあっていそうだが今回は全てがハマった感じも。</t>
    <phoneticPr fontId="12"/>
  </si>
  <si>
    <t>スタートを決めたハクアイブラックがスピードの違いでハナに立つ展開。手応えがまるで違った感じで圧巻のパフォーマンスでの勝利となった。</t>
    <phoneticPr fontId="12"/>
  </si>
  <si>
    <t>先行馬が少ないメンバー構成でトーラスジェミニが談合競馬のように楽々と逃げることができた。そりゃこんなペースで行ければ前残りで決まるという感じだ。</t>
    <phoneticPr fontId="12"/>
  </si>
  <si>
    <t>今まであまり使っていなかっただけで小回りの芝1800mはおそらくベスト条件。今回はかなり恵まれたのは確かで、函館記念は脚質的には恵まれそうだが果たして。</t>
    <phoneticPr fontId="12"/>
  </si>
  <si>
    <t>函館芝1200mはそろそろ外差しな感じの馬場に。ここは先行馬がズラリと揃っていた感じで、上位は差し馬が独占の結果となった。</t>
    <phoneticPr fontId="12"/>
  </si>
  <si>
    <t>折り合いを気にしなくていいこの距離で一変。現状はこの条件が一番競馬しやすそう。最後まで余裕十分だったので昇級即通用だろう。</t>
    <phoneticPr fontId="12"/>
  </si>
  <si>
    <t>素質馬アークライトが出走してきたためかかなりの少頭数に。最後はそのアークライトのデッドヒートをアランデルが制して勝利。</t>
    <phoneticPr fontId="12"/>
  </si>
  <si>
    <t>3着以下は離しているが果たしてアークライト以外の馬のレベルがどれだけだったか。兄のベストリゾートと同じで折り合い不安がありそうで、色々と難しい馬な感じがする。</t>
    <phoneticPr fontId="12"/>
  </si>
  <si>
    <t>未勝利時代から見せていたスピード性能はこのクラスでも抜けていた。とにかくスピードに特化した部分では相当な素材なはずで、昇級しても良さが活かせれば面白い馬だ。</t>
    <phoneticPr fontId="12"/>
  </si>
  <si>
    <t>B</t>
    <phoneticPr fontId="12"/>
  </si>
  <si>
    <t>リキサントライ</t>
    <phoneticPr fontId="12"/>
  </si>
  <si>
    <t>スタートは速くないが二の足で先頭へ。そこまでスピードがあるようには見えない馬だが、現時点での基礎体力の豊富さで勝利したという感じ。</t>
    <phoneticPr fontId="12"/>
  </si>
  <si>
    <t>函館芝はBコース替わりでインが復活か。二の足でハナを奪ったリキサントライがそのまま押し切って勝利。</t>
    <phoneticPr fontId="12"/>
  </si>
  <si>
    <t>人気馬が先行して縦長の隊列の展開。今回が初ブリンカーとなったノワールフレグランが手応え抜群に上がってきて最低人気での勝利となった。</t>
    <phoneticPr fontId="1"/>
  </si>
  <si>
    <t>ノワールフレグラン</t>
    <phoneticPr fontId="1"/>
  </si>
  <si>
    <t>勝負所でスッと上がってくると一頭だけ違う手応えで抜け出した。休養とブリンカーでここまで変わるとは。時計的にも優秀なので上のクラスでも通用していい。</t>
    <phoneticPr fontId="1"/>
  </si>
  <si>
    <t>キタノギャラクシー</t>
    <phoneticPr fontId="12"/>
  </si>
  <si>
    <t xml:space="preserve">ダークエンジェル </t>
    <phoneticPr fontId="12"/>
  </si>
  <si>
    <t>函館芝はBコース替わりでインが復活か。ここもハナを奪ったキタノギャラクシーがそのまま押し切って勝利となった。</t>
    <phoneticPr fontId="12"/>
  </si>
  <si>
    <t>もともと芝部分のスピードは垣間見せていた馬。ようやく適性条件に使われたか。上のクラスでも通用するところはありそう。</t>
    <phoneticPr fontId="12"/>
  </si>
  <si>
    <t>イカット</t>
    <phoneticPr fontId="12"/>
  </si>
  <si>
    <t>函館芝はBコース替わりでインが復活か。サトノヴィーナスがかなり飛ばした逃げを打ったが、それでも前目にいた馬が上位を独占した。</t>
    <phoneticPr fontId="12"/>
  </si>
  <si>
    <t>イン先行が有利な馬場で前が飛ばす中をルメールが完璧に立ち回った。今回は完璧な競馬ができているので昇級するとどうだろう。</t>
    <phoneticPr fontId="12"/>
  </si>
  <si>
    <t>カイザーノヴァ</t>
    <phoneticPr fontId="12"/>
  </si>
  <si>
    <t>モーリス</t>
    <phoneticPr fontId="12"/>
  </si>
  <si>
    <t>グタルファン</t>
    <phoneticPr fontId="12"/>
  </si>
  <si>
    <t>シフクユウヒ</t>
    <phoneticPr fontId="1"/>
  </si>
  <si>
    <t>トーセンジョーダン</t>
    <phoneticPr fontId="1"/>
  </si>
  <si>
    <t>イッシン</t>
    <phoneticPr fontId="12"/>
  </si>
  <si>
    <t>この条件らしく前に行った馬が上位を独占。人気のイッシンが２番手から抜けだして勝利となった。</t>
    <phoneticPr fontId="12"/>
  </si>
  <si>
    <t>やはりスピードは相当なものがありそう。若干忙しそうだったので1200mぐらいの方がちょうど良いかもしれない。</t>
    <phoneticPr fontId="12"/>
  </si>
  <si>
    <t>ロフティーピーク</t>
    <phoneticPr fontId="12"/>
  </si>
  <si>
    <t>前傾ラップの消耗戦の立ち回り勝負というダートのようなレースになったのが良かったか。本質的な芝適性はまだわからない。</t>
    <phoneticPr fontId="12"/>
  </si>
  <si>
    <t>途中から差し馬が外から押し上げてきたが、コース替わりの影響か差しは決まらず。インの好位からロスなく進めた馬が上位を独占。</t>
    <phoneticPr fontId="12"/>
  </si>
  <si>
    <t>フェイバリット</t>
    <phoneticPr fontId="1"/>
  </si>
  <si>
    <t>トーセンファントム</t>
    <phoneticPr fontId="1"/>
  </si>
  <si>
    <t>カレンブラックヒル</t>
    <phoneticPr fontId="1"/>
  </si>
  <si>
    <t>５連闘のスズカパンサーが逃げて淡々としたペース。最後は上がりがかなりかかる消耗戦になってフェイバリットが差し切った。</t>
    <phoneticPr fontId="1"/>
  </si>
  <si>
    <t>先行馬が飛ばしてハイペースからの消耗戦に。最後は大混戦をシフクユウヒが制して勝利となった。</t>
    <phoneticPr fontId="1"/>
  </si>
  <si>
    <t>上がりがかかって差しが決まる展開がドンピシャでハマった感じ。上のクラスで即通用という感じはしません。</t>
    <phoneticPr fontId="1"/>
  </si>
  <si>
    <t>前走を見る限り小回りは忙しそうだったが、今回は慣れもあって展開も向いた。スタミナが活きる条件ならそれなりにやれそう。</t>
    <phoneticPr fontId="1"/>
  </si>
  <si>
    <t>道中のペースが流れて差しやすくなったのも良かったが、このクラスでは能力抜けていたか。持続力を問われる条件なら上でも。</t>
    <phoneticPr fontId="12"/>
  </si>
  <si>
    <t>先行タイプが比較的揃っていたがサマーエモーションが逃げて隊列はすぐに落ち着いた。ここはタイセイメガロスの能力がちょっと抜けていた感じだ。</t>
    <phoneticPr fontId="12"/>
  </si>
  <si>
    <t>ナイママ</t>
    <phoneticPr fontId="12"/>
  </si>
  <si>
    <t>オメガレインボー</t>
    <phoneticPr fontId="1"/>
  </si>
  <si>
    <t>サウスヴィグラス</t>
    <phoneticPr fontId="1"/>
  </si>
  <si>
    <t>スイートアリエス</t>
    <phoneticPr fontId="12"/>
  </si>
  <si>
    <t>アジアエクスプレス</t>
    <phoneticPr fontId="12"/>
  </si>
  <si>
    <t>エスペルト</t>
    <phoneticPr fontId="1"/>
  </si>
  <si>
    <t>フェノーメノ</t>
    <phoneticPr fontId="1"/>
  </si>
  <si>
    <t>グランプリボス</t>
    <phoneticPr fontId="1"/>
  </si>
  <si>
    <t>ブレイヴガール</t>
    <phoneticPr fontId="12"/>
  </si>
  <si>
    <t>エアリーフローラ</t>
    <phoneticPr fontId="12"/>
  </si>
  <si>
    <t>ソダシ</t>
    <phoneticPr fontId="12"/>
  </si>
  <si>
    <t>マッチレスノヴェル</t>
    <phoneticPr fontId="12"/>
  </si>
  <si>
    <t>キズナ</t>
    <phoneticPr fontId="1"/>
  </si>
  <si>
    <t>イルマタル</t>
    <phoneticPr fontId="12"/>
  </si>
  <si>
    <t>シンボ</t>
    <phoneticPr fontId="12"/>
  </si>
  <si>
    <t>今までは柴田大知騎手が消極的な競馬を繰り返していたから勝てなかっただけ。こういう競馬ができればとっくにオープンに行っていた。</t>
    <phoneticPr fontId="12"/>
  </si>
  <si>
    <t>少頭数で先行馬不在で見え見えのスローペース戦。ナイママが先行策から押し切ったが、直線ではごちゃついて不利を受けている馬が多数いた感じ。</t>
    <phoneticPr fontId="12"/>
  </si>
  <si>
    <t>先行馬がズラリと揃っていたがレオアルティメットが先手を奪ってそこまで速いペースにはならず。番手から抜け出したオメガレインボーが勝利。</t>
    <phoneticPr fontId="1"/>
  </si>
  <si>
    <t>アイルハヴアナザー産駒らしく使われて良さが出てきた感じ。これからも叩き上げのような感じで更に上に行ける可能性もあるか。</t>
    <phoneticPr fontId="1"/>
  </si>
  <si>
    <t>新馬戦にしては速い流れになり最後は上がりがかかっての差し決着に。カイザーノヴァが中団から末脚を伸ばして勝利。</t>
    <phoneticPr fontId="12"/>
  </si>
  <si>
    <t>直線で見せた末脚は素晴らしかったが、序盤からついていくのに精一杯で果たして本当に短距離馬なのか。血統的にももう少し距離あった方が良さそうな感じはします。</t>
    <phoneticPr fontId="12"/>
  </si>
  <si>
    <t>ウィズ</t>
    <phoneticPr fontId="12"/>
  </si>
  <si>
    <t>ヨハネスブルグ</t>
    <phoneticPr fontId="12"/>
  </si>
  <si>
    <t>タイムフライヤー</t>
    <phoneticPr fontId="1"/>
  </si>
  <si>
    <t>キングカメハメハ</t>
    <phoneticPr fontId="1"/>
  </si>
  <si>
    <t>前走ダートの新馬の好走馬やダート適性ありそうな初ダート馬が揃ってなかなかの好メンバー。初ダートのスイートアリエスが一変を見せて勝利。</t>
    <phoneticPr fontId="12"/>
  </si>
  <si>
    <t>初ダートで内枠から速いペースを先行しての圧勝。相当に強いパフォーマンスでしたし、ダート短距離ならかなりやれていいんじゃないだろうか。</t>
    <phoneticPr fontId="12"/>
  </si>
  <si>
    <t>ジューンマウスが軽快に逃げていたがアイルビーメジャーが途中から競りかけて差し馬が台頭。最後はエスペルトが抜け出して圧勝となった。</t>
    <phoneticPr fontId="1"/>
  </si>
  <si>
    <t>距離延長で良さが出た感じだが、今回は相手が弱くて時計も遅い。上のクラスではどうだろうか。</t>
    <phoneticPr fontId="1"/>
  </si>
  <si>
    <t>前走は躓いて本来の走りができなかったブレイヴガール。今回はスムーズな先行策が打てたことで一変を見せた。</t>
    <phoneticPr fontId="12"/>
  </si>
  <si>
    <t>今回は外枠から完璧な競馬ができた。この条件しか走らない馬なのでなかなか活躍の場所が難しいかも。</t>
    <phoneticPr fontId="12"/>
  </si>
  <si>
    <t>函館芝はBコース替わりでインが復活。ここは前走が厳しい競馬になったエアリーフローラがスピードを活かして順当勝ち。</t>
    <phoneticPr fontId="12"/>
  </si>
  <si>
    <t>二番手の馬に競りかけられてかなり厳しい展開。それで逃げて押し切るんだからかなり強い内容。昇級即通用と見ていいだろう。</t>
    <phoneticPr fontId="12"/>
  </si>
  <si>
    <t>中盤のペースが緩まずに最後は上がりがかなりかかるスタミナ戦に。もう未勝利では明らかに上位だったマッチレスノヴェルが順当勝ち。</t>
    <phoneticPr fontId="12"/>
  </si>
  <si>
    <t>上がりがかかるスタミナ勝負で力の違いを見せつけた。時計は平凡だが上のクラスでも通用してよさそう。</t>
    <phoneticPr fontId="12"/>
  </si>
  <si>
    <t>かなり微妙なメンバーレベル。相対的に能力上位だった感じでタガノペルマネンテが勝利。</t>
    <phoneticPr fontId="1"/>
  </si>
  <si>
    <t>今回はだいぶ相手に恵まれた印象。タイムランクもEですしあんまり評価できないか。</t>
    <phoneticPr fontId="1"/>
  </si>
  <si>
    <t>積極的な競馬を見せて勝利。やはり芝のスプリント戦がベスト条件か。上のクラスでは相手次第な感じがします。</t>
    <phoneticPr fontId="12"/>
  </si>
  <si>
    <t>ミニオンペール</t>
    <phoneticPr fontId="12"/>
  </si>
  <si>
    <t>先行馬の少ないメンバー構成でアセンダントが逃げる展開。最後はその直後にいたミニオンペールが抜け出して勝利。</t>
    <phoneticPr fontId="12"/>
  </si>
  <si>
    <t>先行馬不在のメンバー構成でイルマタルが逃げて超のつくスローペースに。そりゃこんなペースで逃げられればそのまま押し切るのも当然。</t>
    <phoneticPr fontId="12"/>
  </si>
  <si>
    <t>今回は完全に展開に恵まれての勝利。上のクラスでは慣れてこないとどうだろうか。</t>
    <phoneticPr fontId="12"/>
  </si>
  <si>
    <t>門別からの挑戦となったシンボが逃げてかなりのスローペースに。そのまま押し切って驚きの勝利となった。</t>
    <phoneticPr fontId="12"/>
  </si>
  <si>
    <t>芝適性があったのは確かだがさすがにスローペースで恵まれすぎた印象。上のクラスでは厳しいだろう。</t>
    <phoneticPr fontId="12"/>
  </si>
  <si>
    <t>先行馬がズラリと揃ってハイペースの展開。最後は差し馬が上位を独占する結果となった。</t>
    <phoneticPr fontId="1"/>
  </si>
  <si>
    <t>折り合い難があるので小回りのダート1700mか東京のマイル戦あたりがベスト条件。今回は展開向いたが休み明けだったのでエルムSでも叩いた上積みがあれば。</t>
    <phoneticPr fontId="1"/>
  </si>
  <si>
    <t>カステヘルミが逃げてそのまま押し切るかに見えたが最後は差し馬が台頭。まだイン差しが優位だったが、来週あたりは1200mは外差しが決まるかも。</t>
    <phoneticPr fontId="12"/>
  </si>
  <si>
    <t>前走も内枠で完璧にハマった感じだが今回もそんなようなレース。時計も遅いですしあまり評価できる点はない。</t>
    <phoneticPr fontId="12"/>
  </si>
  <si>
    <t>父クロフネで母ブチコという血統背景を見てもまずダート馬だろう。基本的に人気先行のタイプだが、芝を使われているうちは信頼できない。ダートに変われば有力。</t>
    <phoneticPr fontId="12"/>
  </si>
  <si>
    <t>新馬戦らしく前半スローペースから上がりだけの競馬に。先行策をとったソダシが抜け出して勝利となった。</t>
    <phoneticPr fontId="12"/>
  </si>
  <si>
    <t>2OP</t>
    <phoneticPr fontId="12"/>
  </si>
  <si>
    <t>ウイングリュック</t>
    <phoneticPr fontId="12"/>
  </si>
  <si>
    <t>ゴーゴーレイワ</t>
    <phoneticPr fontId="12"/>
  </si>
  <si>
    <t>近走は強い相手に惜敗続きだったゴーゴーレイワ。今回はもう順番だった感じで楽々と抜け出して勝利となった。</t>
    <phoneticPr fontId="12"/>
  </si>
  <si>
    <t>今まで相手が悪かっただけでもう未勝利では能力抜けていた。上のクラスでも相手次第という感じだ。</t>
    <phoneticPr fontId="12"/>
  </si>
  <si>
    <t>ウインドジャマー</t>
    <phoneticPr fontId="1"/>
  </si>
  <si>
    <t>スピルバーグ</t>
    <phoneticPr fontId="1"/>
  </si>
  <si>
    <t>メイショウオイワキとオーケーゴールドが凄まじい先行争いを見せてかなりのハイペースに。完全に差し向きの展開となりスムーズに差し込んだウインドジャマーが勝利。</t>
    <phoneticPr fontId="1"/>
  </si>
  <si>
    <t>芝でも未勝利を勝てるような馬だったが決め手不足が響いていた感じ。今回はダート変わりも良かった感じで、この内容なら上のクラスでも通用しそう。</t>
    <phoneticPr fontId="1"/>
  </si>
  <si>
    <t>オパールシャルム</t>
    <phoneticPr fontId="12"/>
  </si>
  <si>
    <t>断然人気のオパールシャルムが先手を奪う展開。速いペースを刻んで後続を完封しての圧勝となった。</t>
    <phoneticPr fontId="12"/>
  </si>
  <si>
    <t>徐々にスタートが良くなりダイワメジャー産駒らしい良さが出せるようになってきた。時計も優秀なので昇級即通用と見ていいだろう。</t>
    <phoneticPr fontId="12"/>
  </si>
  <si>
    <t>アルナージ</t>
    <phoneticPr fontId="12"/>
  </si>
  <si>
    <t>ダノンレジェンド</t>
    <phoneticPr fontId="12"/>
  </si>
  <si>
    <t>ヤマニンプティパ</t>
    <phoneticPr fontId="12"/>
  </si>
  <si>
    <t>コパノカリブが逃げてスローペース寄りの平均ラップ戦。番手につけたヤマニンプティパがギリギリ抜け出して勝利となった。</t>
    <phoneticPr fontId="12"/>
  </si>
  <si>
    <t>前走はハイペースを先行して展開に泣いた感じ。今回は逆に完璧に立ち回ってギリギリの勝利。果たして上のクラスではどうだろうか。</t>
    <phoneticPr fontId="12"/>
  </si>
  <si>
    <t>グラナリー</t>
    <phoneticPr fontId="12"/>
  </si>
  <si>
    <t>ｽｳｪﾌﾟﾄｵｰｳﾞｧｰﾎﾞｰﾄﾞ</t>
    <phoneticPr fontId="12"/>
  </si>
  <si>
    <t>かなり速いペースになって先行馬には厳しい展開。その中でも１頭だけ手応えよく抜け出したグラナリーが勝利となった。</t>
    <phoneticPr fontId="12"/>
  </si>
  <si>
    <t>先行馬総崩れの展開を２番手から抜け出して圧勝。スピードの絶対値は相当に高そうで、この条件なら昇級即通用。1200mだとちょっと怪しそうな感じもあり。</t>
    <phoneticPr fontId="12"/>
  </si>
  <si>
    <t>コスモジェミラ</t>
    <phoneticPr fontId="12"/>
  </si>
  <si>
    <t>スローペースからのロンスパ戦をインの番手から完璧に立ち回って勝利。今回はこれ以上なく完璧に乗っていた感じはします。</t>
    <phoneticPr fontId="12"/>
  </si>
  <si>
    <t>ファンシャン</t>
    <phoneticPr fontId="12"/>
  </si>
  <si>
    <t>エアリーフローラが逃げて前半3F=34.5とそこまで速くない流れ。。外目からファンシャンが突き抜けて圧勝となった。</t>
    <phoneticPr fontId="12"/>
  </si>
  <si>
    <t>外目からスムーズに追い出せたのが良かったか。見た目は派手だが時計やラップを見る感じではそこまで評価する必要はない感じがするが。</t>
    <phoneticPr fontId="12"/>
  </si>
  <si>
    <t>エヴァキュアンの逃げをチェルシーライオンがマークする展開。そのまま行った行ったの展開となり、番手からチェルシーライオンが伸びて押し切った。</t>
    <phoneticPr fontId="1"/>
  </si>
  <si>
    <t>チェルシーライオン</t>
    <phoneticPr fontId="1"/>
  </si>
  <si>
    <t>同日の未勝利よりも遅い走破時計。差してこれる馬がいなかったおかげで勝てた感じで評価はできないだろう。</t>
    <phoneticPr fontId="1"/>
  </si>
  <si>
    <t>レッドフィオナ</t>
    <phoneticPr fontId="12"/>
  </si>
  <si>
    <t>ドナタイフーン</t>
    <phoneticPr fontId="12"/>
  </si>
  <si>
    <t>チャムランテソーロ</t>
    <phoneticPr fontId="1"/>
  </si>
  <si>
    <t>ケイアイメープル</t>
    <phoneticPr fontId="12"/>
  </si>
  <si>
    <t>ハギノリュクス</t>
    <phoneticPr fontId="1"/>
  </si>
  <si>
    <t>エスケンデレヤ</t>
    <phoneticPr fontId="1"/>
  </si>
  <si>
    <t>ピンクカメハメハ</t>
    <phoneticPr fontId="12"/>
  </si>
  <si>
    <t>リオンディーズ</t>
    <phoneticPr fontId="12"/>
  </si>
  <si>
    <t>ﾎｰﾘｰﾛｰﾏﾝｴﾝﾍﾟﾗｰ</t>
    <phoneticPr fontId="12"/>
  </si>
  <si>
    <t>リアンティサージュ</t>
    <phoneticPr fontId="12"/>
  </si>
  <si>
    <t>ホウオウヒミコ</t>
    <phoneticPr fontId="1"/>
  </si>
  <si>
    <t>メリディアンローグ</t>
    <phoneticPr fontId="12"/>
  </si>
  <si>
    <t>オーシャンブルー</t>
    <phoneticPr fontId="12"/>
  </si>
  <si>
    <t>エンパイアメーカー</t>
    <phoneticPr fontId="12"/>
  </si>
  <si>
    <t>ソリストサンダー</t>
    <phoneticPr fontId="1"/>
  </si>
  <si>
    <t>トビーズコーナー</t>
    <phoneticPr fontId="1"/>
  </si>
  <si>
    <t>アドマイヤジャスタ</t>
    <phoneticPr fontId="12"/>
  </si>
  <si>
    <t>ウイングリュックがハナを奪って淀みない流れからの持久力勝負に持ち込んだ。最後は全馬がバテた感じでウイングリュックが圧勝となった。</t>
    <phoneticPr fontId="12"/>
  </si>
  <si>
    <t>距離延長で渋とさを存分に発揮しての圧勝。逃げの戦法も完璧にハマった感じはあるが、これだけの体力があれば現時点での中距離戦なら上位の存在だろう。</t>
    <phoneticPr fontId="12"/>
  </si>
  <si>
    <t>前半はスローペースだったが途中からウインアルカンナが動いてのロンスパ戦に。上手く立ち回ったコスモジェミラがアーリンアーリンの追い込みをギリギリ凌いで勝利。</t>
    <rPh sb="26" eb="27">
      <t>ウゴイ</t>
    </rPh>
    <phoneticPr fontId="12"/>
  </si>
  <si>
    <t>最終週でも前が残る馬場を察知してか、外枠ながらレッドフィオナの岩田騎手が積極策をとって淀みない逃げに。そのままレッドフィオナが逃げ切っての勝利となった。</t>
    <phoneticPr fontId="12"/>
  </si>
  <si>
    <t>前走はかなり恵まれた勝利だったが、今回は淀みないラップを刻んで内容のある勝利。こういう競馬ができればそこそこやれるのかも。</t>
    <phoneticPr fontId="12"/>
  </si>
  <si>
    <t>スッとアルナージが先手を奪う展開。ここではスピードが違った感じで、最後は上位３頭とそれ以外がかなり離れる決着となった。</t>
    <phoneticPr fontId="12"/>
  </si>
  <si>
    <t>ここではスピードの違いを見せつける感じでの勝利。水準級のスピードはありそうだが、2歳ダート上級路線はハイレベルになりやすいだけに上のクラスではどうだろうか。</t>
    <phoneticPr fontId="12"/>
  </si>
  <si>
    <t>ストーンフェンスが逃げて最終週の馬場にしてはやや速いペース。２番手からドナタイフーンが抜け出して勝利。</t>
    <phoneticPr fontId="12"/>
  </si>
  <si>
    <t>番手から抜け出しての完勝。倒した相手や時計もまずまずなので評価はできそう。最終週のタフな馬場もあっていたか。</t>
    <phoneticPr fontId="12"/>
  </si>
  <si>
    <t>ベルラガッツォが逃げてハイペースからの消耗戦に。最後は差し馬が上位を独占する結果となった。</t>
    <phoneticPr fontId="1"/>
  </si>
  <si>
    <t>今回は完全に展開がハマったような感じ。それでも末脚はありそうなので上のクラスでも展開が向けば。</t>
    <phoneticPr fontId="1"/>
  </si>
  <si>
    <t>この条件にしては先行馬が少なくスローペースの展開。単勝万馬券のケイアイメープルが驚きの変わり身を見せて鮮やかに差し切った。</t>
    <phoneticPr fontId="12"/>
  </si>
  <si>
    <t>ブリンカー着用だったりこの条件があっていたりなど色々と変わり目はあったんだろうが、驚きの一言。時計的にも悪くないのでこの内容なら上のクラスでも。</t>
    <phoneticPr fontId="12"/>
  </si>
  <si>
    <t>初ダートのハギノリュクスが逃げて凄まじいパフォーマンスを見せて勝利。時計は同開催のマリーンSと同じもの。そりゃ2着以下は太刀打ちできるはずがない。</t>
    <phoneticPr fontId="1"/>
  </si>
  <si>
    <t>時計やラップ、レースぶりを見てもなかなか信じられないもの。逃げられなかった時や揉まれた際は不安ありだが、普通に考えてダートなら上を目指せる器だろう。</t>
    <phoneticPr fontId="1"/>
  </si>
  <si>
    <t>ガニュメデスレイが逃げる展開を途中からセーリングが捲ってのロンスパ戦に。最後は番手から抜け出したリアンティサージュが人気に応えて勝利。</t>
    <phoneticPr fontId="12"/>
  </si>
  <si>
    <t>センス良く番手から抜け出して勝利。スタミナとレースセンスがありそうでなかなか良い馬。良血でまだ2戦目ですしこれから上積みがありそう。</t>
    <phoneticPr fontId="12"/>
  </si>
  <si>
    <t>先行馬がそこまでいなかったメンバー構成。先手を奪ったホウオウヒミコがそのまま押し切って勝利となった。</t>
    <phoneticPr fontId="1"/>
  </si>
  <si>
    <t>今回はプレッシャーをかけられずの楽な逃げが打てた。上のクラスではここまで楽にはいかないだろう。</t>
    <phoneticPr fontId="1"/>
  </si>
  <si>
    <t>アドマイヤレオが逃げたが中盤も緩めずの暴走気味のラップ。最後は差せる展開になってメリディアンローグが勝利となった。</t>
    <phoneticPr fontId="12"/>
  </si>
  <si>
    <t>外から末脚を伸ばして勝利。いかにも洋芝が合いそうで今回の条件は良かったか。ただ上のクラスでは上位とまではいえない。</t>
    <phoneticPr fontId="12"/>
  </si>
  <si>
    <t>逃げるアセンダントをメイショウミモザが力づくで競り落として早め先頭の展開。もうこのクラスでも能力上位だった感じだ。</t>
    <phoneticPr fontId="12"/>
  </si>
  <si>
    <t>最終週の馬場で速いペースを番手から早め先頭での押し切り勝ち。そりゃ最後に足が甘くなるのも当然で、上のクラスでもスムーズな競馬ができれば通用する。</t>
    <phoneticPr fontId="12"/>
  </si>
  <si>
    <t>先行馬不在でシャルロッテミノルがスムーズな逃げを打つ展開。いつもより位置が取れたソリストサンダーが差し切って勝利。</t>
    <phoneticPr fontId="1"/>
  </si>
  <si>
    <t>いつもより位置を取ることができての完勝。最後はほぼ追っていませんし余力十分のレースぶり。ただ上のクラスでは位置を落としそうな感じはします。</t>
    <phoneticPr fontId="1"/>
  </si>
  <si>
    <t>函館芝1200mは最終週になっても極端に外が伸びる馬場にはならず。ハイペースの展開を番手から抜け出したタイセイブランシュが勝利。</t>
    <phoneticPr fontId="12"/>
  </si>
  <si>
    <t>今回はゲートを出て前目の競馬。ハイペースで差し馬が台頭する展開を番手から抜け出しての勝利ですし、時計以上に評価していいんじゃないだろうか。</t>
    <phoneticPr fontId="12"/>
  </si>
  <si>
    <t>ピンクカメハメハが逃げて前半スローペース。そこからルメールのゾディアックサインが一気に捲ってきたことでロンスパ戦に。ピンクカメハメハが差し返して勝利。</t>
    <phoneticPr fontId="12"/>
  </si>
  <si>
    <t>途中からゾディアックサインに捲られてなかなか厳しい展開。それでも差し返して突き放した内容はまずまず。現時点での完成度ならそれなりにやれるかもしれない。</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</si>
</sst>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8">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0"/>
      <color theme="1"/>
      <name val="ＭＳ Ｐゴシック"/>
      <family val="2"/>
      <charset val="128"/>
      <scheme val="minor"/>
    </font>
    <font>
      <sz val="12"/>
      <color rgb="FF000000"/>
      <name val="ＭＳ Ｐゴシック"/>
      <family val="3"/>
      <charset val="128"/>
      <scheme val="minor"/>
    </font>
    <font>
      <sz val="12"/>
      <name val="ＭＳ Ｐゴシック"/>
      <family val="2"/>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52">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4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5" fillId="2" borderId="1" xfId="1" applyFill="1" applyBorder="1">
      <alignment vertical="center"/>
    </xf>
    <xf numFmtId="0" fontId="5" fillId="2" borderId="1" xfId="1" applyFill="1" applyBorder="1" applyAlignment="1">
      <alignment horizontal="center" vertical="center"/>
    </xf>
    <xf numFmtId="0" fontId="5" fillId="2" borderId="1" xfId="1" applyFill="1" applyBorder="1" applyAlignment="1">
      <alignment horizontal="left" vertical="center"/>
    </xf>
    <xf numFmtId="0" fontId="5" fillId="0" borderId="0" xfId="1">
      <alignment vertical="center"/>
    </xf>
    <xf numFmtId="0" fontId="7" fillId="0" borderId="1" xfId="1" applyFont="1" applyBorder="1">
      <alignment vertical="center"/>
    </xf>
    <xf numFmtId="0" fontId="5" fillId="0" borderId="1" xfId="1" applyBorder="1">
      <alignment vertical="center"/>
    </xf>
    <xf numFmtId="0" fontId="8" fillId="0" borderId="1" xfId="1" applyFont="1" applyBorder="1">
      <alignment vertical="center"/>
    </xf>
    <xf numFmtId="0" fontId="9" fillId="0" borderId="1" xfId="1" applyFont="1" applyBorder="1">
      <alignment vertical="center"/>
    </xf>
    <xf numFmtId="0" fontId="0" fillId="2" borderId="1" xfId="0" applyFill="1" applyBorder="1" applyAlignment="1">
      <alignment horizontal="left"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2" borderId="1" xfId="0" applyFont="1" applyFill="1" applyBorder="1" applyAlignment="1">
      <alignment vertical="center" wrapText="1"/>
    </xf>
    <xf numFmtId="0" fontId="9" fillId="5" borderId="1" xfId="0" applyFont="1" applyFill="1" applyBorder="1" applyAlignment="1">
      <alignment horizontal="right" vertical="center"/>
    </xf>
    <xf numFmtId="0" fontId="10" fillId="0" borderId="0" xfId="722" applyAlignment="1">
      <alignment vertical="center"/>
    </xf>
    <xf numFmtId="0" fontId="14" fillId="0" borderId="0" xfId="0" applyFont="1"/>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0" borderId="1" xfId="0" applyFont="1" applyBorder="1" applyAlignment="1">
      <alignment vertical="center"/>
    </xf>
    <xf numFmtId="0" fontId="16" fillId="4" borderId="1" xfId="0" applyFont="1" applyFill="1" applyBorder="1" applyAlignment="1">
      <alignment horizontal="left" vertical="center"/>
    </xf>
    <xf numFmtId="0" fontId="0" fillId="0" borderId="1" xfId="0" applyFont="1" applyBorder="1" applyAlignment="1">
      <alignment vertical="center"/>
    </xf>
    <xf numFmtId="0" fontId="17" fillId="0" borderId="1" xfId="0" applyFont="1" applyBorder="1" applyAlignment="1">
      <alignment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3" xfId="1" applyBorder="1" applyAlignment="1">
      <alignment horizontal="center" vertical="center"/>
    </xf>
  </cellXfs>
  <cellStyles count="125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cellStyle name="標準" xfId="0" builtinId="0"/>
    <cellStyle name="標準 2" xfId="1" xr:uid="{00000000-0005-0000-0000-00006A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s>
  <dxfs count="53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jra.go.jp/keiba/baba/kaisetsu/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
  <sheetViews>
    <sheetView topLeftCell="K1" workbookViewId="0">
      <selection activeCell="R28" sqref="R28"/>
    </sheetView>
  </sheetViews>
  <sheetFormatPr baseColWidth="10" defaultColWidth="8.83203125" defaultRowHeight="15"/>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3" max="23" width="8.83203125" style="17"/>
    <col min="24" max="24" width="5.5" style="17" customWidth="1"/>
    <col min="25" max="29" width="8.83203125" style="17"/>
    <col min="30" max="30" width="9.1640625" style="17" customWidth="1"/>
    <col min="31" max="31" width="150.83203125" style="17" customWidth="1"/>
    <col min="32" max="16384" width="8.83203125" style="17"/>
  </cols>
  <sheetData>
    <row r="1" spans="1:31">
      <c r="A1" s="14" t="s">
        <v>34</v>
      </c>
      <c r="B1" s="14" t="s">
        <v>112</v>
      </c>
      <c r="C1" s="14" t="s">
        <v>35</v>
      </c>
      <c r="D1" s="14" t="s">
        <v>113</v>
      </c>
      <c r="E1" s="14" t="s">
        <v>36</v>
      </c>
      <c r="F1" s="14" t="s">
        <v>114</v>
      </c>
      <c r="G1" s="14" t="s">
        <v>115</v>
      </c>
      <c r="H1" s="14" t="s">
        <v>116</v>
      </c>
      <c r="I1" s="14" t="s">
        <v>117</v>
      </c>
      <c r="J1" s="14" t="s">
        <v>118</v>
      </c>
      <c r="K1" s="14" t="s">
        <v>119</v>
      </c>
      <c r="L1" s="14" t="s">
        <v>37</v>
      </c>
      <c r="M1" s="14" t="s">
        <v>38</v>
      </c>
      <c r="N1" s="14" t="s">
        <v>39</v>
      </c>
      <c r="O1" s="14" t="s">
        <v>120</v>
      </c>
      <c r="P1" s="14" t="s">
        <v>40</v>
      </c>
      <c r="Q1" s="15" t="s">
        <v>41</v>
      </c>
      <c r="R1" s="15" t="s">
        <v>42</v>
      </c>
      <c r="S1" s="15" t="s">
        <v>43</v>
      </c>
      <c r="T1" s="15" t="s">
        <v>121</v>
      </c>
      <c r="U1" s="4" t="s">
        <v>110</v>
      </c>
      <c r="V1" s="4" t="s">
        <v>111</v>
      </c>
      <c r="W1" s="15" t="s">
        <v>8</v>
      </c>
      <c r="X1" s="15" t="s">
        <v>61</v>
      </c>
      <c r="Y1" s="15" t="s">
        <v>9</v>
      </c>
      <c r="Z1" s="15" t="s">
        <v>10</v>
      </c>
      <c r="AA1" s="15" t="s">
        <v>11</v>
      </c>
      <c r="AB1" s="15" t="s">
        <v>12</v>
      </c>
      <c r="AC1" s="15" t="s">
        <v>44</v>
      </c>
      <c r="AD1" s="15" t="s">
        <v>122</v>
      </c>
      <c r="AE1" s="16" t="s">
        <v>123</v>
      </c>
    </row>
    <row r="2" spans="1:31" ht="14">
      <c r="A2" s="18" t="s">
        <v>27</v>
      </c>
      <c r="B2" s="18" t="s">
        <v>124</v>
      </c>
      <c r="C2" s="19" t="s">
        <v>28</v>
      </c>
      <c r="D2" s="19" t="s">
        <v>29</v>
      </c>
      <c r="E2" s="19" t="s">
        <v>30</v>
      </c>
      <c r="F2" s="40" t="s">
        <v>125</v>
      </c>
      <c r="G2" s="41"/>
      <c r="H2" s="41"/>
      <c r="I2" s="41"/>
      <c r="J2" s="41"/>
      <c r="K2" s="42"/>
      <c r="L2" s="19" t="s">
        <v>31</v>
      </c>
      <c r="M2" s="19" t="s">
        <v>32</v>
      </c>
      <c r="N2" s="19" t="s">
        <v>45</v>
      </c>
      <c r="O2" s="19"/>
      <c r="P2" s="19"/>
      <c r="Q2" s="40" t="s">
        <v>33</v>
      </c>
      <c r="R2" s="41"/>
      <c r="S2" s="42"/>
      <c r="T2" s="23" t="s">
        <v>64</v>
      </c>
      <c r="U2" s="30" t="s">
        <v>126</v>
      </c>
      <c r="V2" s="30" t="s">
        <v>127</v>
      </c>
      <c r="W2" s="19"/>
      <c r="X2" s="24" t="s">
        <v>65</v>
      </c>
      <c r="Y2" s="19"/>
      <c r="Z2" s="19"/>
      <c r="AA2" s="18" t="s">
        <v>128</v>
      </c>
      <c r="AB2" s="20" t="s">
        <v>129</v>
      </c>
      <c r="AC2" s="21" t="s">
        <v>46</v>
      </c>
      <c r="AD2" s="21" t="s">
        <v>47</v>
      </c>
      <c r="AE2" s="19"/>
    </row>
    <row r="3" spans="1:31">
      <c r="U3" s="31" t="s">
        <v>130</v>
      </c>
      <c r="V3" s="17"/>
    </row>
    <row r="4" spans="1:31">
      <c r="U4" s="32" t="s">
        <v>131</v>
      </c>
    </row>
  </sheetData>
  <mergeCells count="2">
    <mergeCell ref="F2:K2"/>
    <mergeCell ref="Q2:S2"/>
  </mergeCells>
  <phoneticPr fontId="12"/>
  <hyperlinks>
    <hyperlink ref="U3" r:id="rId1" xr:uid="{00000000-0004-0000-0000-000000000000}"/>
  </hyperlinks>
  <pageMargins left="0.7" right="0.7" top="0.75" bottom="0.75" header="0.3" footer="0.3"/>
  <pageSetup paperSize="9" orientation="portrait" horizontalDpi="4294967292" verticalDpi="4294967292"/>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
  <sheetViews>
    <sheetView workbookViewId="0">
      <pane xSplit="5" ySplit="1" topLeftCell="F2" activePane="bottomRight" state="frozen"/>
      <selection activeCell="E24" sqref="E24"/>
      <selection pane="topRight" activeCell="E24" sqref="E24"/>
      <selection pane="bottomLeft" activeCell="E24" sqref="E24"/>
      <selection pane="bottomRight" activeCell="D3" sqref="D3"/>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18" max="18" width="5.83203125" customWidth="1"/>
    <col min="22" max="22" width="5.33203125" customWidth="1"/>
    <col min="25" max="25" width="8.83203125" hidden="1" customWidth="1"/>
    <col min="30" max="31" width="150.83203125" customWidth="1"/>
  </cols>
  <sheetData>
    <row r="1" spans="1:31" s="5" customFormat="1">
      <c r="A1" s="1" t="s">
        <v>34</v>
      </c>
      <c r="B1" s="1" t="s">
        <v>143</v>
      </c>
      <c r="C1" s="1" t="s">
        <v>35</v>
      </c>
      <c r="D1" s="1" t="s">
        <v>144</v>
      </c>
      <c r="E1" s="1" t="s">
        <v>36</v>
      </c>
      <c r="F1" s="1" t="s">
        <v>134</v>
      </c>
      <c r="G1" s="1" t="s">
        <v>145</v>
      </c>
      <c r="H1" s="1" t="s">
        <v>146</v>
      </c>
      <c r="I1" s="1" t="s">
        <v>147</v>
      </c>
      <c r="J1" s="1" t="s">
        <v>148</v>
      </c>
      <c r="K1" s="1" t="s">
        <v>37</v>
      </c>
      <c r="L1" s="1" t="s">
        <v>139</v>
      </c>
      <c r="M1" s="1" t="s">
        <v>140</v>
      </c>
      <c r="N1" s="1" t="s">
        <v>40</v>
      </c>
      <c r="O1" s="4" t="s">
        <v>41</v>
      </c>
      <c r="P1" s="4" t="s">
        <v>42</v>
      </c>
      <c r="Q1" s="4" t="s">
        <v>43</v>
      </c>
      <c r="R1" s="4" t="s">
        <v>149</v>
      </c>
      <c r="S1" s="4" t="s">
        <v>110</v>
      </c>
      <c r="T1" s="4" t="s">
        <v>111</v>
      </c>
      <c r="U1" s="4" t="s">
        <v>8</v>
      </c>
      <c r="V1" s="4" t="s">
        <v>61</v>
      </c>
      <c r="W1" s="4" t="s">
        <v>9</v>
      </c>
      <c r="X1" s="4" t="s">
        <v>10</v>
      </c>
      <c r="Y1" s="4"/>
      <c r="Z1" s="4" t="s">
        <v>11</v>
      </c>
      <c r="AA1" s="4" t="s">
        <v>12</v>
      </c>
      <c r="AB1" s="4" t="s">
        <v>44</v>
      </c>
      <c r="AC1" s="4" t="s">
        <v>150</v>
      </c>
      <c r="AD1" s="22" t="s">
        <v>151</v>
      </c>
      <c r="AE1" s="22" t="s">
        <v>132</v>
      </c>
    </row>
    <row r="2" spans="1:31" s="5" customFormat="1">
      <c r="A2" s="6">
        <v>43995</v>
      </c>
      <c r="B2" s="26" t="s">
        <v>161</v>
      </c>
      <c r="C2" s="8" t="s">
        <v>171</v>
      </c>
      <c r="D2" s="9">
        <v>3.965277777777778E-2</v>
      </c>
      <c r="E2" s="8" t="s">
        <v>227</v>
      </c>
      <c r="F2" s="10">
        <v>12.5</v>
      </c>
      <c r="G2" s="10">
        <v>11.3</v>
      </c>
      <c r="H2" s="10">
        <v>11.4</v>
      </c>
      <c r="I2" s="10">
        <v>11</v>
      </c>
      <c r="J2" s="10">
        <v>11.4</v>
      </c>
      <c r="K2" s="27">
        <f t="shared" ref="K2" si="0">SUM(F2:H2)</f>
        <v>35.200000000000003</v>
      </c>
      <c r="L2" s="27">
        <f t="shared" ref="L2" si="1">SUM(I2:J2)</f>
        <v>22.4</v>
      </c>
      <c r="M2" s="11" t="s">
        <v>183</v>
      </c>
      <c r="N2" s="11" t="s">
        <v>226</v>
      </c>
      <c r="O2" s="13" t="s">
        <v>228</v>
      </c>
      <c r="P2" s="13" t="s">
        <v>229</v>
      </c>
      <c r="Q2" s="13" t="s">
        <v>230</v>
      </c>
      <c r="R2" s="13" t="s">
        <v>152</v>
      </c>
      <c r="S2" s="34">
        <v>15</v>
      </c>
      <c r="T2" s="35">
        <v>15.7</v>
      </c>
      <c r="U2" s="12">
        <v>-0.8</v>
      </c>
      <c r="V2" s="12">
        <v>-0.3</v>
      </c>
      <c r="W2" s="12">
        <v>-0.2</v>
      </c>
      <c r="X2" s="8">
        <v>-0.9</v>
      </c>
      <c r="Y2" s="8"/>
      <c r="Z2" s="11" t="s">
        <v>312</v>
      </c>
      <c r="AA2" s="11" t="s">
        <v>312</v>
      </c>
      <c r="AB2" s="11" t="s">
        <v>154</v>
      </c>
      <c r="AC2" s="8" t="s">
        <v>284</v>
      </c>
      <c r="AD2" s="8" t="s">
        <v>279</v>
      </c>
      <c r="AE2" s="33" t="s">
        <v>278</v>
      </c>
    </row>
  </sheetData>
  <autoFilter ref="A1:AD1" xr:uid="{00000000-0009-0000-0000-000001000000}"/>
  <phoneticPr fontId="12"/>
  <conditionalFormatting sqref="Z2:AA2">
    <cfRule type="containsText" dxfId="530" priority="40" operator="containsText" text="E">
      <formula>NOT(ISERROR(SEARCH("E",Z2)))</formula>
    </cfRule>
    <cfRule type="containsText" dxfId="529" priority="41" operator="containsText" text="B">
      <formula>NOT(ISERROR(SEARCH("B",Z2)))</formula>
    </cfRule>
    <cfRule type="containsText" dxfId="528" priority="42" operator="containsText" text="A">
      <formula>NOT(ISERROR(SEARCH("A",Z2)))</formula>
    </cfRule>
  </conditionalFormatting>
  <conditionalFormatting sqref="AB2">
    <cfRule type="containsText" dxfId="527" priority="37" operator="containsText" text="E">
      <formula>NOT(ISERROR(SEARCH("E",AB2)))</formula>
    </cfRule>
    <cfRule type="containsText" dxfId="526" priority="38" operator="containsText" text="B">
      <formula>NOT(ISERROR(SEARCH("B",AB2)))</formula>
    </cfRule>
    <cfRule type="containsText" dxfId="525" priority="39" operator="containsText" text="A">
      <formula>NOT(ISERROR(SEARCH("A",AB2)))</formula>
    </cfRule>
  </conditionalFormatting>
  <conditionalFormatting sqref="F2:J2">
    <cfRule type="colorScale" priority="559">
      <colorScale>
        <cfvo type="min"/>
        <cfvo type="percentile" val="50"/>
        <cfvo type="max"/>
        <color rgb="FFF8696B"/>
        <color rgb="FFFFEB84"/>
        <color rgb="FF63BE7B"/>
      </colorScale>
    </cfRule>
  </conditionalFormatting>
  <conditionalFormatting sqref="AC2">
    <cfRule type="containsText" dxfId="524" priority="1" operator="containsText" text="E">
      <formula>NOT(ISERROR(SEARCH("E",AC2)))</formula>
    </cfRule>
    <cfRule type="containsText" dxfId="523" priority="2" operator="containsText" text="B">
      <formula>NOT(ISERROR(SEARCH("B",AC2)))</formula>
    </cfRule>
    <cfRule type="containsText" dxfId="522" priority="3" operator="containsText" text="A">
      <formula>NOT(ISERROR(SEARCH("A",AC2)))</formula>
    </cfRule>
  </conditionalFormatting>
  <dataValidations count="1">
    <dataValidation type="list" allowBlank="1" showInputMessage="1" showErrorMessage="1" sqref="AC2" xr:uid="{B432F797-492C-5840-A468-04781F5F93AB}">
      <formula1>"強風,外差し,イン先行"</formula1>
    </dataValidation>
  </dataValidations>
  <pageMargins left="0.7" right="0.7" top="0.75" bottom="0.75" header="0.3" footer="0.3"/>
  <pageSetup paperSize="9" orientation="portrait" horizontalDpi="4294967292" verticalDpi="4294967292"/>
  <ignoredErrors>
    <ignoredError sqref="K2:L2"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6"/>
  <sheetViews>
    <sheetView workbookViewId="0">
      <pane xSplit="5" ySplit="1" topLeftCell="W23" activePane="bottomRight" state="frozen"/>
      <selection activeCell="E24" sqref="E24"/>
      <selection pane="topRight" activeCell="E24" sqref="E24"/>
      <selection pane="bottomLeft" activeCell="E24" sqref="E24"/>
      <selection pane="bottomRight" activeCell="W51" sqref="W51"/>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4" max="24" width="5.33203125" customWidth="1"/>
    <col min="27" max="27" width="8.83203125" hidden="1" customWidth="1"/>
    <col min="32" max="33" width="150.83203125" customWidth="1"/>
  </cols>
  <sheetData>
    <row r="1" spans="1:33"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8</v>
      </c>
      <c r="X1" s="4" t="s">
        <v>61</v>
      </c>
      <c r="Y1" s="4" t="s">
        <v>9</v>
      </c>
      <c r="Z1" s="4" t="s">
        <v>10</v>
      </c>
      <c r="AA1" s="4"/>
      <c r="AB1" s="4" t="s">
        <v>11</v>
      </c>
      <c r="AC1" s="4" t="s">
        <v>12</v>
      </c>
      <c r="AD1" s="4" t="s">
        <v>44</v>
      </c>
      <c r="AE1" s="4" t="s">
        <v>62</v>
      </c>
      <c r="AF1" s="22" t="s">
        <v>63</v>
      </c>
      <c r="AG1" s="22" t="s">
        <v>132</v>
      </c>
    </row>
    <row r="2" spans="1:33" s="5" customFormat="1">
      <c r="A2" s="6">
        <v>43995</v>
      </c>
      <c r="B2" s="26" t="s">
        <v>155</v>
      </c>
      <c r="C2" s="8" t="s">
        <v>171</v>
      </c>
      <c r="D2" s="9">
        <v>4.7326388888888883E-2</v>
      </c>
      <c r="E2" s="8" t="s">
        <v>170</v>
      </c>
      <c r="F2" s="10">
        <v>11.9</v>
      </c>
      <c r="G2" s="10">
        <v>10.7</v>
      </c>
      <c r="H2" s="10">
        <v>11.1</v>
      </c>
      <c r="I2" s="10">
        <v>11.6</v>
      </c>
      <c r="J2" s="10">
        <v>11.6</v>
      </c>
      <c r="K2" s="10">
        <v>12</v>
      </c>
      <c r="L2" s="27">
        <f t="shared" ref="L2:L6" si="0">SUM(F2:H2)</f>
        <v>33.700000000000003</v>
      </c>
      <c r="M2" s="27">
        <f>SUM(I2:K2)</f>
        <v>35.200000000000003</v>
      </c>
      <c r="N2" s="28">
        <f>SUM(F2:J2)</f>
        <v>56.900000000000006</v>
      </c>
      <c r="O2" s="11" t="s">
        <v>168</v>
      </c>
      <c r="P2" s="11" t="s">
        <v>169</v>
      </c>
      <c r="Q2" s="13" t="s">
        <v>172</v>
      </c>
      <c r="R2" s="13" t="s">
        <v>173</v>
      </c>
      <c r="S2" s="13" t="s">
        <v>174</v>
      </c>
      <c r="T2" s="13" t="s">
        <v>152</v>
      </c>
      <c r="U2" s="34">
        <v>15</v>
      </c>
      <c r="V2" s="35">
        <v>15.7</v>
      </c>
      <c r="W2" s="12">
        <v>-1.1000000000000001</v>
      </c>
      <c r="X2" s="12" t="s">
        <v>308</v>
      </c>
      <c r="Y2" s="12" t="s">
        <v>311</v>
      </c>
      <c r="Z2" s="8">
        <v>-1.1000000000000001</v>
      </c>
      <c r="AA2" s="8"/>
      <c r="AB2" s="11" t="s">
        <v>312</v>
      </c>
      <c r="AC2" s="11" t="s">
        <v>309</v>
      </c>
      <c r="AD2" s="11" t="s">
        <v>154</v>
      </c>
      <c r="AE2" s="8" t="s">
        <v>284</v>
      </c>
      <c r="AF2" s="8" t="s">
        <v>232</v>
      </c>
      <c r="AG2" s="33" t="s">
        <v>233</v>
      </c>
    </row>
    <row r="3" spans="1:33" s="5" customFormat="1">
      <c r="A3" s="6">
        <v>43995</v>
      </c>
      <c r="B3" s="25" t="s">
        <v>153</v>
      </c>
      <c r="C3" s="8" t="s">
        <v>171</v>
      </c>
      <c r="D3" s="9">
        <v>4.7986111111111111E-2</v>
      </c>
      <c r="E3" s="8" t="s">
        <v>224</v>
      </c>
      <c r="F3" s="10">
        <v>12.4</v>
      </c>
      <c r="G3" s="10">
        <v>11.2</v>
      </c>
      <c r="H3" s="10">
        <v>11.5</v>
      </c>
      <c r="I3" s="10">
        <v>11.4</v>
      </c>
      <c r="J3" s="10">
        <v>11</v>
      </c>
      <c r="K3" s="10">
        <v>12.1</v>
      </c>
      <c r="L3" s="27">
        <f t="shared" si="0"/>
        <v>35.1</v>
      </c>
      <c r="M3" s="27">
        <f t="shared" ref="M3:M6" si="1">SUM(I3:K3)</f>
        <v>34.5</v>
      </c>
      <c r="N3" s="28">
        <f t="shared" ref="N3:N6" si="2">SUM(F3:J3)</f>
        <v>57.5</v>
      </c>
      <c r="O3" s="11" t="s">
        <v>201</v>
      </c>
      <c r="P3" s="11" t="s">
        <v>202</v>
      </c>
      <c r="Q3" s="13" t="s">
        <v>225</v>
      </c>
      <c r="R3" s="13" t="s">
        <v>218</v>
      </c>
      <c r="S3" s="13" t="s">
        <v>198</v>
      </c>
      <c r="T3" s="13" t="s">
        <v>152</v>
      </c>
      <c r="U3" s="34">
        <v>15</v>
      </c>
      <c r="V3" s="35">
        <v>15.7</v>
      </c>
      <c r="W3" s="12">
        <v>-1</v>
      </c>
      <c r="X3" s="12">
        <v>-0.1</v>
      </c>
      <c r="Y3" s="12" t="s">
        <v>311</v>
      </c>
      <c r="Z3" s="8">
        <v>-1.1000000000000001</v>
      </c>
      <c r="AA3" s="8"/>
      <c r="AB3" s="11" t="s">
        <v>312</v>
      </c>
      <c r="AC3" s="11" t="s">
        <v>312</v>
      </c>
      <c r="AD3" s="11" t="s">
        <v>154</v>
      </c>
      <c r="AE3" s="8" t="s">
        <v>284</v>
      </c>
      <c r="AF3" s="8" t="s">
        <v>281</v>
      </c>
      <c r="AG3" s="33" t="s">
        <v>282</v>
      </c>
    </row>
    <row r="4" spans="1:33" s="5" customFormat="1">
      <c r="A4" s="6">
        <v>43995</v>
      </c>
      <c r="B4" s="26" t="s">
        <v>162</v>
      </c>
      <c r="C4" s="8" t="s">
        <v>171</v>
      </c>
      <c r="D4" s="9">
        <v>4.6631944444444441E-2</v>
      </c>
      <c r="E4" s="36" t="s">
        <v>221</v>
      </c>
      <c r="F4" s="10">
        <v>11.9</v>
      </c>
      <c r="G4" s="10">
        <v>10.3</v>
      </c>
      <c r="H4" s="10">
        <v>10.9</v>
      </c>
      <c r="I4" s="10">
        <v>11.4</v>
      </c>
      <c r="J4" s="10">
        <v>11.4</v>
      </c>
      <c r="K4" s="10">
        <v>12</v>
      </c>
      <c r="L4" s="27">
        <f t="shared" si="0"/>
        <v>33.1</v>
      </c>
      <c r="M4" s="27">
        <f t="shared" si="1"/>
        <v>34.799999999999997</v>
      </c>
      <c r="N4" s="28">
        <f t="shared" si="2"/>
        <v>55.9</v>
      </c>
      <c r="O4" s="11" t="s">
        <v>168</v>
      </c>
      <c r="P4" s="11" t="s">
        <v>169</v>
      </c>
      <c r="Q4" s="13" t="s">
        <v>222</v>
      </c>
      <c r="R4" s="13" t="s">
        <v>223</v>
      </c>
      <c r="S4" s="13" t="s">
        <v>185</v>
      </c>
      <c r="T4" s="13" t="s">
        <v>152</v>
      </c>
      <c r="U4" s="34">
        <v>15</v>
      </c>
      <c r="V4" s="35">
        <v>15.7</v>
      </c>
      <c r="W4" s="12">
        <v>-1.1000000000000001</v>
      </c>
      <c r="X4" s="12" t="s">
        <v>308</v>
      </c>
      <c r="Y4" s="12" t="s">
        <v>311</v>
      </c>
      <c r="Z4" s="8">
        <v>-1.1000000000000001</v>
      </c>
      <c r="AA4" s="8"/>
      <c r="AB4" s="11" t="s">
        <v>312</v>
      </c>
      <c r="AC4" s="11" t="s">
        <v>312</v>
      </c>
      <c r="AD4" s="11" t="s">
        <v>166</v>
      </c>
      <c r="AE4" s="8" t="s">
        <v>284</v>
      </c>
      <c r="AF4" s="8" t="s">
        <v>231</v>
      </c>
      <c r="AG4" s="33" t="s">
        <v>234</v>
      </c>
    </row>
    <row r="5" spans="1:33" s="5" customFormat="1">
      <c r="A5" s="6">
        <v>43996</v>
      </c>
      <c r="B5" s="26" t="s">
        <v>156</v>
      </c>
      <c r="C5" s="8" t="s">
        <v>171</v>
      </c>
      <c r="D5" s="9">
        <v>4.7280092592592589E-2</v>
      </c>
      <c r="E5" s="38" t="s">
        <v>240</v>
      </c>
      <c r="F5" s="10">
        <v>12</v>
      </c>
      <c r="G5" s="10">
        <v>10.7</v>
      </c>
      <c r="H5" s="10">
        <v>11.3</v>
      </c>
      <c r="I5" s="10">
        <v>11.6</v>
      </c>
      <c r="J5" s="10">
        <v>11.4</v>
      </c>
      <c r="K5" s="10">
        <v>11.5</v>
      </c>
      <c r="L5" s="27">
        <f t="shared" si="0"/>
        <v>34</v>
      </c>
      <c r="M5" s="27">
        <f t="shared" si="1"/>
        <v>34.5</v>
      </c>
      <c r="N5" s="28">
        <f t="shared" si="2"/>
        <v>57</v>
      </c>
      <c r="O5" s="11" t="s">
        <v>201</v>
      </c>
      <c r="P5" s="11" t="s">
        <v>169</v>
      </c>
      <c r="Q5" s="13" t="s">
        <v>241</v>
      </c>
      <c r="R5" s="13" t="s">
        <v>237</v>
      </c>
      <c r="S5" s="13" t="s">
        <v>242</v>
      </c>
      <c r="T5" s="13" t="s">
        <v>152</v>
      </c>
      <c r="U5" s="12">
        <v>13.9</v>
      </c>
      <c r="V5" s="12">
        <v>14</v>
      </c>
      <c r="W5" s="12">
        <v>-1.5</v>
      </c>
      <c r="X5" s="12" t="s">
        <v>308</v>
      </c>
      <c r="Y5" s="12">
        <v>-0.4</v>
      </c>
      <c r="Z5" s="8">
        <v>-1.1000000000000001</v>
      </c>
      <c r="AA5" s="8"/>
      <c r="AB5" s="11" t="s">
        <v>310</v>
      </c>
      <c r="AC5" s="11" t="s">
        <v>309</v>
      </c>
      <c r="AD5" s="11" t="s">
        <v>154</v>
      </c>
      <c r="AE5" s="8" t="s">
        <v>284</v>
      </c>
      <c r="AF5" s="8" t="s">
        <v>280</v>
      </c>
      <c r="AG5" s="33" t="s">
        <v>283</v>
      </c>
    </row>
    <row r="6" spans="1:33" s="5" customFormat="1">
      <c r="A6" s="6">
        <v>43996</v>
      </c>
      <c r="B6" s="7" t="s">
        <v>163</v>
      </c>
      <c r="C6" s="8" t="s">
        <v>171</v>
      </c>
      <c r="D6" s="9">
        <v>4.8634259259259259E-2</v>
      </c>
      <c r="E6" s="8" t="s">
        <v>256</v>
      </c>
      <c r="F6" s="10">
        <v>12.5</v>
      </c>
      <c r="G6" s="10">
        <v>11</v>
      </c>
      <c r="H6" s="10">
        <v>11.4</v>
      </c>
      <c r="I6" s="10">
        <v>11.7</v>
      </c>
      <c r="J6" s="10">
        <v>11.3</v>
      </c>
      <c r="K6" s="10">
        <v>12.3</v>
      </c>
      <c r="L6" s="27">
        <f t="shared" si="0"/>
        <v>34.9</v>
      </c>
      <c r="M6" s="27">
        <f t="shared" si="1"/>
        <v>35.299999999999997</v>
      </c>
      <c r="N6" s="28">
        <f t="shared" si="2"/>
        <v>57.899999999999991</v>
      </c>
      <c r="O6" s="11" t="s">
        <v>201</v>
      </c>
      <c r="P6" s="11" t="s">
        <v>169</v>
      </c>
      <c r="Q6" s="13" t="s">
        <v>225</v>
      </c>
      <c r="R6" s="13" t="s">
        <v>257</v>
      </c>
      <c r="S6" s="13" t="s">
        <v>199</v>
      </c>
      <c r="T6" s="13" t="s">
        <v>152</v>
      </c>
      <c r="U6" s="12">
        <v>13.9</v>
      </c>
      <c r="V6" s="12">
        <v>14</v>
      </c>
      <c r="W6" s="12">
        <v>-0.4</v>
      </c>
      <c r="X6" s="12" t="s">
        <v>308</v>
      </c>
      <c r="Y6" s="12">
        <v>0.7</v>
      </c>
      <c r="Z6" s="8">
        <v>-1.1000000000000001</v>
      </c>
      <c r="AA6" s="8"/>
      <c r="AB6" s="11" t="s">
        <v>309</v>
      </c>
      <c r="AC6" s="11" t="s">
        <v>312</v>
      </c>
      <c r="AD6" s="11" t="s">
        <v>166</v>
      </c>
      <c r="AE6" s="8" t="s">
        <v>284</v>
      </c>
      <c r="AF6" s="8" t="s">
        <v>292</v>
      </c>
      <c r="AG6" s="33" t="s">
        <v>293</v>
      </c>
    </row>
    <row r="7" spans="1:33" s="5" customFormat="1">
      <c r="A7" s="6">
        <v>43996</v>
      </c>
      <c r="B7" s="26" t="s">
        <v>157</v>
      </c>
      <c r="C7" s="8" t="s">
        <v>171</v>
      </c>
      <c r="D7" s="9">
        <v>4.7268518518518515E-2</v>
      </c>
      <c r="E7" s="38" t="s">
        <v>239</v>
      </c>
      <c r="F7" s="10">
        <v>11.9</v>
      </c>
      <c r="G7" s="10">
        <v>10.3</v>
      </c>
      <c r="H7" s="10">
        <v>10.8</v>
      </c>
      <c r="I7" s="10">
        <v>11.5</v>
      </c>
      <c r="J7" s="10">
        <v>11.6</v>
      </c>
      <c r="K7" s="10">
        <v>12.3</v>
      </c>
      <c r="L7" s="27">
        <f t="shared" ref="L7:L8" si="3">SUM(F7:H7)</f>
        <v>33</v>
      </c>
      <c r="M7" s="27">
        <f t="shared" ref="M7:M8" si="4">SUM(I7:K7)</f>
        <v>35.400000000000006</v>
      </c>
      <c r="N7" s="28">
        <f t="shared" ref="N7:N8" si="5">SUM(F7:J7)</f>
        <v>56.1</v>
      </c>
      <c r="O7" s="11" t="s">
        <v>168</v>
      </c>
      <c r="P7" s="11" t="s">
        <v>250</v>
      </c>
      <c r="Q7" s="13" t="s">
        <v>265</v>
      </c>
      <c r="R7" s="13" t="s">
        <v>266</v>
      </c>
      <c r="S7" s="13" t="s">
        <v>267</v>
      </c>
      <c r="T7" s="13" t="s">
        <v>152</v>
      </c>
      <c r="U7" s="12">
        <v>13.9</v>
      </c>
      <c r="V7" s="12">
        <v>14</v>
      </c>
      <c r="W7" s="12">
        <v>-1</v>
      </c>
      <c r="X7" s="12" t="s">
        <v>308</v>
      </c>
      <c r="Y7" s="12">
        <v>0.1</v>
      </c>
      <c r="Z7" s="8">
        <v>-1.1000000000000001</v>
      </c>
      <c r="AA7" s="8"/>
      <c r="AB7" s="11" t="s">
        <v>312</v>
      </c>
      <c r="AC7" s="11" t="s">
        <v>312</v>
      </c>
      <c r="AD7" s="11" t="s">
        <v>154</v>
      </c>
      <c r="AE7" s="8" t="s">
        <v>284</v>
      </c>
      <c r="AF7" s="8" t="s">
        <v>301</v>
      </c>
      <c r="AG7" s="33" t="s">
        <v>302</v>
      </c>
    </row>
    <row r="8" spans="1:33" s="5" customFormat="1">
      <c r="A8" s="6">
        <v>43996</v>
      </c>
      <c r="B8" s="7" t="s">
        <v>164</v>
      </c>
      <c r="C8" s="8" t="s">
        <v>171</v>
      </c>
      <c r="D8" s="9">
        <v>4.6585648148148147E-2</v>
      </c>
      <c r="E8" s="36" t="s">
        <v>269</v>
      </c>
      <c r="F8" s="10">
        <v>11.8</v>
      </c>
      <c r="G8" s="10">
        <v>10.3</v>
      </c>
      <c r="H8" s="10">
        <v>10.6</v>
      </c>
      <c r="I8" s="10">
        <v>11.5</v>
      </c>
      <c r="J8" s="10">
        <v>11.3</v>
      </c>
      <c r="K8" s="10">
        <v>12</v>
      </c>
      <c r="L8" s="27">
        <f t="shared" si="3"/>
        <v>32.700000000000003</v>
      </c>
      <c r="M8" s="27">
        <f t="shared" si="4"/>
        <v>34.799999999999997</v>
      </c>
      <c r="N8" s="28">
        <f t="shared" si="5"/>
        <v>55.5</v>
      </c>
      <c r="O8" s="11" t="s">
        <v>168</v>
      </c>
      <c r="P8" s="11" t="s">
        <v>169</v>
      </c>
      <c r="Q8" s="13" t="s">
        <v>272</v>
      </c>
      <c r="R8" s="13" t="s">
        <v>273</v>
      </c>
      <c r="S8" s="13" t="s">
        <v>173</v>
      </c>
      <c r="T8" s="13" t="s">
        <v>152</v>
      </c>
      <c r="U8" s="12">
        <v>13.9</v>
      </c>
      <c r="V8" s="12">
        <v>14</v>
      </c>
      <c r="W8" s="12">
        <v>-1.1000000000000001</v>
      </c>
      <c r="X8" s="12" t="s">
        <v>308</v>
      </c>
      <c r="Y8" s="12" t="s">
        <v>311</v>
      </c>
      <c r="Z8" s="8">
        <v>-1.1000000000000001</v>
      </c>
      <c r="AA8" s="8"/>
      <c r="AB8" s="11" t="s">
        <v>312</v>
      </c>
      <c r="AC8" s="11" t="s">
        <v>309</v>
      </c>
      <c r="AD8" s="11" t="s">
        <v>154</v>
      </c>
      <c r="AE8" s="8" t="s">
        <v>284</v>
      </c>
      <c r="AF8" s="8" t="s">
        <v>305</v>
      </c>
      <c r="AG8" s="33" t="s">
        <v>315</v>
      </c>
    </row>
    <row r="9" spans="1:33" s="5" customFormat="1">
      <c r="A9" s="6">
        <v>44002</v>
      </c>
      <c r="B9" s="7" t="s">
        <v>155</v>
      </c>
      <c r="C9" s="8" t="s">
        <v>171</v>
      </c>
      <c r="D9" s="9">
        <v>4.7939814814814817E-2</v>
      </c>
      <c r="E9" s="36" t="s">
        <v>320</v>
      </c>
      <c r="F9" s="10">
        <v>11.9</v>
      </c>
      <c r="G9" s="10">
        <v>10.6</v>
      </c>
      <c r="H9" s="10">
        <v>11.3</v>
      </c>
      <c r="I9" s="10">
        <v>11.9</v>
      </c>
      <c r="J9" s="10">
        <v>11.5</v>
      </c>
      <c r="K9" s="10">
        <v>12</v>
      </c>
      <c r="L9" s="27">
        <f t="shared" ref="L9:L17" si="6">SUM(F9:H9)</f>
        <v>33.799999999999997</v>
      </c>
      <c r="M9" s="27">
        <f t="shared" ref="M9:M17" si="7">SUM(I9:K9)</f>
        <v>35.4</v>
      </c>
      <c r="N9" s="28">
        <f t="shared" ref="N9:N17" si="8">SUM(F9:J9)</f>
        <v>57.199999999999996</v>
      </c>
      <c r="O9" s="11" t="s">
        <v>168</v>
      </c>
      <c r="P9" s="11" t="s">
        <v>169</v>
      </c>
      <c r="Q9" s="13" t="s">
        <v>185</v>
      </c>
      <c r="R9" s="13" t="s">
        <v>321</v>
      </c>
      <c r="S9" s="13" t="s">
        <v>185</v>
      </c>
      <c r="T9" s="13" t="s">
        <v>152</v>
      </c>
      <c r="U9" s="12">
        <v>14.8</v>
      </c>
      <c r="V9" s="12">
        <v>15.9</v>
      </c>
      <c r="W9" s="12">
        <v>-0.8</v>
      </c>
      <c r="X9" s="12" t="s">
        <v>308</v>
      </c>
      <c r="Y9" s="12">
        <v>0.3</v>
      </c>
      <c r="Z9" s="8">
        <v>-1.1000000000000001</v>
      </c>
      <c r="AA9" s="8"/>
      <c r="AB9" s="11" t="s">
        <v>309</v>
      </c>
      <c r="AC9" s="11" t="s">
        <v>312</v>
      </c>
      <c r="AD9" s="11" t="s">
        <v>166</v>
      </c>
      <c r="AE9" s="8" t="s">
        <v>284</v>
      </c>
      <c r="AF9" s="8" t="s">
        <v>319</v>
      </c>
      <c r="AG9" s="33" t="s">
        <v>322</v>
      </c>
    </row>
    <row r="10" spans="1:33" s="5" customFormat="1">
      <c r="A10" s="6">
        <v>44002</v>
      </c>
      <c r="B10" s="7" t="s">
        <v>153</v>
      </c>
      <c r="C10" s="8" t="s">
        <v>171</v>
      </c>
      <c r="D10" s="9">
        <v>4.7303240740740743E-2</v>
      </c>
      <c r="E10" s="36" t="s">
        <v>339</v>
      </c>
      <c r="F10" s="10">
        <v>12.1</v>
      </c>
      <c r="G10" s="10">
        <v>10.6</v>
      </c>
      <c r="H10" s="10">
        <v>11</v>
      </c>
      <c r="I10" s="10">
        <v>11.3</v>
      </c>
      <c r="J10" s="10">
        <v>11.3</v>
      </c>
      <c r="K10" s="10">
        <v>12.4</v>
      </c>
      <c r="L10" s="27">
        <f t="shared" si="6"/>
        <v>33.700000000000003</v>
      </c>
      <c r="M10" s="27">
        <f t="shared" si="7"/>
        <v>35</v>
      </c>
      <c r="N10" s="28">
        <f t="shared" si="8"/>
        <v>56.3</v>
      </c>
      <c r="O10" s="11" t="s">
        <v>168</v>
      </c>
      <c r="P10" s="11" t="s">
        <v>169</v>
      </c>
      <c r="Q10" s="13" t="s">
        <v>271</v>
      </c>
      <c r="R10" s="13" t="s">
        <v>340</v>
      </c>
      <c r="S10" s="13" t="s">
        <v>341</v>
      </c>
      <c r="T10" s="13" t="s">
        <v>152</v>
      </c>
      <c r="U10" s="12">
        <v>14.8</v>
      </c>
      <c r="V10" s="12">
        <v>15.9</v>
      </c>
      <c r="W10" s="12">
        <v>-1.9</v>
      </c>
      <c r="X10" s="12" t="s">
        <v>308</v>
      </c>
      <c r="Y10" s="12">
        <v>-0.8</v>
      </c>
      <c r="Z10" s="8">
        <v>-1.1000000000000001</v>
      </c>
      <c r="AA10" s="8"/>
      <c r="AB10" s="11" t="s">
        <v>426</v>
      </c>
      <c r="AC10" s="11" t="s">
        <v>312</v>
      </c>
      <c r="AD10" s="11" t="s">
        <v>166</v>
      </c>
      <c r="AE10" s="8" t="s">
        <v>284</v>
      </c>
      <c r="AF10" s="8" t="s">
        <v>399</v>
      </c>
      <c r="AG10" s="33" t="s">
        <v>400</v>
      </c>
    </row>
    <row r="11" spans="1:33" s="5" customFormat="1">
      <c r="A11" s="6">
        <v>44002</v>
      </c>
      <c r="B11" s="25" t="s">
        <v>157</v>
      </c>
      <c r="C11" s="8" t="s">
        <v>171</v>
      </c>
      <c r="D11" s="9">
        <v>4.7303240740740743E-2</v>
      </c>
      <c r="E11" s="38" t="s">
        <v>354</v>
      </c>
      <c r="F11" s="10">
        <v>11.9</v>
      </c>
      <c r="G11" s="10">
        <v>10.5</v>
      </c>
      <c r="H11" s="10">
        <v>11.3</v>
      </c>
      <c r="I11" s="10">
        <v>11.5</v>
      </c>
      <c r="J11" s="10">
        <v>11.3</v>
      </c>
      <c r="K11" s="10">
        <v>12.2</v>
      </c>
      <c r="L11" s="27">
        <f t="shared" si="6"/>
        <v>33.700000000000003</v>
      </c>
      <c r="M11" s="27">
        <f t="shared" si="7"/>
        <v>35</v>
      </c>
      <c r="N11" s="28">
        <f t="shared" si="8"/>
        <v>56.5</v>
      </c>
      <c r="O11" s="11" t="s">
        <v>168</v>
      </c>
      <c r="P11" s="11" t="s">
        <v>169</v>
      </c>
      <c r="Q11" s="13" t="s">
        <v>351</v>
      </c>
      <c r="R11" s="13" t="s">
        <v>267</v>
      </c>
      <c r="S11" s="13" t="s">
        <v>352</v>
      </c>
      <c r="T11" s="13" t="s">
        <v>152</v>
      </c>
      <c r="U11" s="12">
        <v>14.8</v>
      </c>
      <c r="V11" s="12">
        <v>15.9</v>
      </c>
      <c r="W11" s="12">
        <v>-0.7</v>
      </c>
      <c r="X11" s="12" t="s">
        <v>308</v>
      </c>
      <c r="Y11" s="12">
        <v>0.4</v>
      </c>
      <c r="Z11" s="8">
        <v>-1.1000000000000001</v>
      </c>
      <c r="AA11" s="8"/>
      <c r="AB11" s="11" t="s">
        <v>309</v>
      </c>
      <c r="AC11" s="11" t="s">
        <v>309</v>
      </c>
      <c r="AD11" s="11" t="s">
        <v>154</v>
      </c>
      <c r="AE11" s="8" t="s">
        <v>284</v>
      </c>
      <c r="AF11" s="8" t="s">
        <v>353</v>
      </c>
      <c r="AG11" s="33" t="s">
        <v>355</v>
      </c>
    </row>
    <row r="12" spans="1:33" s="5" customFormat="1">
      <c r="A12" s="6">
        <v>44002</v>
      </c>
      <c r="B12" s="7" t="s">
        <v>162</v>
      </c>
      <c r="C12" s="8" t="s">
        <v>171</v>
      </c>
      <c r="D12" s="9">
        <v>4.7280092592592589E-2</v>
      </c>
      <c r="E12" s="36" t="s">
        <v>361</v>
      </c>
      <c r="F12" s="10">
        <v>12</v>
      </c>
      <c r="G12" s="10">
        <v>10.3</v>
      </c>
      <c r="H12" s="10">
        <v>11.2</v>
      </c>
      <c r="I12" s="10">
        <v>11.7</v>
      </c>
      <c r="J12" s="10">
        <v>11.5</v>
      </c>
      <c r="K12" s="10">
        <v>11.8</v>
      </c>
      <c r="L12" s="27">
        <f t="shared" si="6"/>
        <v>33.5</v>
      </c>
      <c r="M12" s="27">
        <f t="shared" si="7"/>
        <v>35</v>
      </c>
      <c r="N12" s="28">
        <f t="shared" si="8"/>
        <v>56.7</v>
      </c>
      <c r="O12" s="11" t="s">
        <v>201</v>
      </c>
      <c r="P12" s="11" t="s">
        <v>169</v>
      </c>
      <c r="Q12" s="13" t="s">
        <v>185</v>
      </c>
      <c r="R12" s="13" t="s">
        <v>218</v>
      </c>
      <c r="S12" s="13" t="s">
        <v>237</v>
      </c>
      <c r="T12" s="13" t="s">
        <v>152</v>
      </c>
      <c r="U12" s="12">
        <v>14.8</v>
      </c>
      <c r="V12" s="12">
        <v>15.9</v>
      </c>
      <c r="W12" s="12">
        <v>-0.5</v>
      </c>
      <c r="X12" s="12" t="s">
        <v>308</v>
      </c>
      <c r="Y12" s="12">
        <v>0.6</v>
      </c>
      <c r="Z12" s="8">
        <v>-1.1000000000000001</v>
      </c>
      <c r="AA12" s="8"/>
      <c r="AB12" s="11" t="s">
        <v>309</v>
      </c>
      <c r="AC12" s="11" t="s">
        <v>309</v>
      </c>
      <c r="AD12" s="11" t="s">
        <v>154</v>
      </c>
      <c r="AE12" s="8" t="s">
        <v>284</v>
      </c>
      <c r="AF12" s="8" t="s">
        <v>362</v>
      </c>
      <c r="AG12" s="33" t="s">
        <v>363</v>
      </c>
    </row>
    <row r="13" spans="1:33" s="5" customFormat="1">
      <c r="A13" s="6">
        <v>44002</v>
      </c>
      <c r="B13" s="7" t="s">
        <v>157</v>
      </c>
      <c r="C13" s="8" t="s">
        <v>171</v>
      </c>
      <c r="D13" s="9">
        <v>4.7928240740740737E-2</v>
      </c>
      <c r="E13" s="36" t="s">
        <v>364</v>
      </c>
      <c r="F13" s="10">
        <v>12</v>
      </c>
      <c r="G13" s="10">
        <v>11</v>
      </c>
      <c r="H13" s="10">
        <v>11.4</v>
      </c>
      <c r="I13" s="10">
        <v>11.7</v>
      </c>
      <c r="J13" s="10">
        <v>11.4</v>
      </c>
      <c r="K13" s="10">
        <v>11.6</v>
      </c>
      <c r="L13" s="27">
        <f t="shared" si="6"/>
        <v>34.4</v>
      </c>
      <c r="M13" s="27">
        <f t="shared" si="7"/>
        <v>34.700000000000003</v>
      </c>
      <c r="N13" s="28">
        <f t="shared" si="8"/>
        <v>57.499999999999993</v>
      </c>
      <c r="O13" s="11" t="s">
        <v>201</v>
      </c>
      <c r="P13" s="11" t="s">
        <v>169</v>
      </c>
      <c r="Q13" s="13" t="s">
        <v>186</v>
      </c>
      <c r="R13" s="13" t="s">
        <v>228</v>
      </c>
      <c r="S13" s="13" t="s">
        <v>365</v>
      </c>
      <c r="T13" s="13" t="s">
        <v>152</v>
      </c>
      <c r="U13" s="12">
        <v>14.8</v>
      </c>
      <c r="V13" s="12">
        <v>15.9</v>
      </c>
      <c r="W13" s="12">
        <v>-0.3</v>
      </c>
      <c r="X13" s="12" t="s">
        <v>308</v>
      </c>
      <c r="Y13" s="12">
        <v>0.8</v>
      </c>
      <c r="Z13" s="8">
        <v>-1.1000000000000001</v>
      </c>
      <c r="AA13" s="8"/>
      <c r="AB13" s="11" t="s">
        <v>313</v>
      </c>
      <c r="AC13" s="11" t="s">
        <v>309</v>
      </c>
      <c r="AD13" s="11" t="s">
        <v>154</v>
      </c>
      <c r="AE13" s="8" t="s">
        <v>284</v>
      </c>
      <c r="AF13" s="8" t="s">
        <v>398</v>
      </c>
      <c r="AG13" s="33" t="s">
        <v>402</v>
      </c>
    </row>
    <row r="14" spans="1:33" s="5" customFormat="1">
      <c r="A14" s="6">
        <v>44003</v>
      </c>
      <c r="B14" s="7" t="s">
        <v>155</v>
      </c>
      <c r="C14" s="8" t="s">
        <v>171</v>
      </c>
      <c r="D14" s="9">
        <v>4.7962962962962964E-2</v>
      </c>
      <c r="E14" s="38" t="s">
        <v>367</v>
      </c>
      <c r="F14" s="10">
        <v>12.1</v>
      </c>
      <c r="G14" s="10">
        <v>10.4</v>
      </c>
      <c r="H14" s="10">
        <v>11.4</v>
      </c>
      <c r="I14" s="10">
        <v>12</v>
      </c>
      <c r="J14" s="10">
        <v>11.7</v>
      </c>
      <c r="K14" s="10">
        <v>11.8</v>
      </c>
      <c r="L14" s="27">
        <f t="shared" si="6"/>
        <v>33.9</v>
      </c>
      <c r="M14" s="27">
        <f t="shared" si="7"/>
        <v>35.5</v>
      </c>
      <c r="N14" s="28">
        <f t="shared" si="8"/>
        <v>57.599999999999994</v>
      </c>
      <c r="O14" s="11" t="s">
        <v>168</v>
      </c>
      <c r="P14" s="11" t="s">
        <v>169</v>
      </c>
      <c r="Q14" s="13" t="s">
        <v>242</v>
      </c>
      <c r="R14" s="13" t="s">
        <v>241</v>
      </c>
      <c r="S14" s="13" t="s">
        <v>267</v>
      </c>
      <c r="T14" s="13" t="s">
        <v>152</v>
      </c>
      <c r="U14" s="12">
        <v>13</v>
      </c>
      <c r="V14" s="12">
        <v>14.5</v>
      </c>
      <c r="W14" s="12">
        <v>-0.6</v>
      </c>
      <c r="X14" s="12" t="s">
        <v>308</v>
      </c>
      <c r="Y14" s="12">
        <v>0.5</v>
      </c>
      <c r="Z14" s="8">
        <v>-1.1000000000000001</v>
      </c>
      <c r="AA14" s="8"/>
      <c r="AB14" s="11" t="s">
        <v>309</v>
      </c>
      <c r="AC14" s="11" t="s">
        <v>309</v>
      </c>
      <c r="AD14" s="11" t="s">
        <v>154</v>
      </c>
      <c r="AE14" s="8" t="s">
        <v>284</v>
      </c>
      <c r="AF14" s="8" t="s">
        <v>401</v>
      </c>
      <c r="AG14" s="33" t="s">
        <v>413</v>
      </c>
    </row>
    <row r="15" spans="1:33" s="5" customFormat="1">
      <c r="A15" s="6">
        <v>44003</v>
      </c>
      <c r="B15" s="7" t="s">
        <v>161</v>
      </c>
      <c r="C15" s="8" t="s">
        <v>171</v>
      </c>
      <c r="D15" s="9">
        <v>4.7974537037037045E-2</v>
      </c>
      <c r="E15" s="36" t="s">
        <v>376</v>
      </c>
      <c r="F15" s="10">
        <v>12</v>
      </c>
      <c r="G15" s="10">
        <v>10.4</v>
      </c>
      <c r="H15" s="10">
        <v>11.1</v>
      </c>
      <c r="I15" s="10">
        <v>11.9</v>
      </c>
      <c r="J15" s="10">
        <v>11.9</v>
      </c>
      <c r="K15" s="10">
        <v>12.2</v>
      </c>
      <c r="L15" s="27">
        <f t="shared" si="6"/>
        <v>33.5</v>
      </c>
      <c r="M15" s="27">
        <f t="shared" si="7"/>
        <v>36</v>
      </c>
      <c r="N15" s="28">
        <f t="shared" si="8"/>
        <v>57.3</v>
      </c>
      <c r="O15" s="11" t="s">
        <v>168</v>
      </c>
      <c r="P15" s="11" t="s">
        <v>250</v>
      </c>
      <c r="Q15" s="13" t="s">
        <v>377</v>
      </c>
      <c r="R15" s="13" t="s">
        <v>378</v>
      </c>
      <c r="S15" s="13" t="s">
        <v>199</v>
      </c>
      <c r="T15" s="13" t="s">
        <v>152</v>
      </c>
      <c r="U15" s="12">
        <v>13</v>
      </c>
      <c r="V15" s="12">
        <v>14.5</v>
      </c>
      <c r="W15" s="12">
        <v>-1.1000000000000001</v>
      </c>
      <c r="X15" s="12" t="s">
        <v>308</v>
      </c>
      <c r="Y15" s="12" t="s">
        <v>311</v>
      </c>
      <c r="Z15" s="8">
        <v>-1.1000000000000001</v>
      </c>
      <c r="AA15" s="8"/>
      <c r="AB15" s="11" t="s">
        <v>312</v>
      </c>
      <c r="AC15" s="11" t="s">
        <v>312</v>
      </c>
      <c r="AD15" s="11" t="s">
        <v>166</v>
      </c>
      <c r="AE15" s="8" t="s">
        <v>284</v>
      </c>
      <c r="AF15" s="8" t="s">
        <v>411</v>
      </c>
      <c r="AG15" s="33" t="s">
        <v>412</v>
      </c>
    </row>
    <row r="16" spans="1:33" s="5" customFormat="1">
      <c r="A16" s="6">
        <v>44003</v>
      </c>
      <c r="B16" s="7" t="s">
        <v>157</v>
      </c>
      <c r="C16" s="8" t="s">
        <v>171</v>
      </c>
      <c r="D16" s="9">
        <v>4.7303240740740743E-2</v>
      </c>
      <c r="E16" s="38" t="s">
        <v>383</v>
      </c>
      <c r="F16" s="10">
        <v>12.1</v>
      </c>
      <c r="G16" s="10">
        <v>10.4</v>
      </c>
      <c r="H16" s="10">
        <v>10.9</v>
      </c>
      <c r="I16" s="10">
        <v>11.3</v>
      </c>
      <c r="J16" s="10">
        <v>11.5</v>
      </c>
      <c r="K16" s="10">
        <v>12.5</v>
      </c>
      <c r="L16" s="27">
        <f t="shared" si="6"/>
        <v>33.4</v>
      </c>
      <c r="M16" s="27">
        <f t="shared" si="7"/>
        <v>35.299999999999997</v>
      </c>
      <c r="N16" s="28">
        <f t="shared" si="8"/>
        <v>56.2</v>
      </c>
      <c r="O16" s="11" t="s">
        <v>168</v>
      </c>
      <c r="P16" s="11" t="s">
        <v>169</v>
      </c>
      <c r="Q16" s="13" t="s">
        <v>218</v>
      </c>
      <c r="R16" s="13" t="s">
        <v>204</v>
      </c>
      <c r="S16" s="13" t="s">
        <v>384</v>
      </c>
      <c r="T16" s="13" t="s">
        <v>152</v>
      </c>
      <c r="U16" s="12">
        <v>13</v>
      </c>
      <c r="V16" s="12">
        <v>14.5</v>
      </c>
      <c r="W16" s="12">
        <v>-0.7</v>
      </c>
      <c r="X16" s="12" t="s">
        <v>308</v>
      </c>
      <c r="Y16" s="12">
        <v>0.4</v>
      </c>
      <c r="Z16" s="8">
        <v>-1.1000000000000001</v>
      </c>
      <c r="AA16" s="8"/>
      <c r="AB16" s="11" t="s">
        <v>309</v>
      </c>
      <c r="AC16" s="11" t="s">
        <v>309</v>
      </c>
      <c r="AD16" s="11" t="s">
        <v>154</v>
      </c>
      <c r="AE16" s="8" t="s">
        <v>284</v>
      </c>
      <c r="AF16" s="8" t="s">
        <v>418</v>
      </c>
      <c r="AG16" s="33" t="s">
        <v>419</v>
      </c>
    </row>
    <row r="17" spans="1:33" s="5" customFormat="1">
      <c r="A17" s="6">
        <v>44003</v>
      </c>
      <c r="B17" s="7" t="s">
        <v>316</v>
      </c>
      <c r="C17" s="8" t="s">
        <v>171</v>
      </c>
      <c r="D17" s="9">
        <v>4.6585648148148147E-2</v>
      </c>
      <c r="E17" s="38" t="s">
        <v>391</v>
      </c>
      <c r="F17" s="10">
        <v>12</v>
      </c>
      <c r="G17" s="10">
        <v>10.4</v>
      </c>
      <c r="H17" s="10">
        <v>11</v>
      </c>
      <c r="I17" s="10">
        <v>11.2</v>
      </c>
      <c r="J17" s="10">
        <v>11.1</v>
      </c>
      <c r="K17" s="10">
        <v>11.8</v>
      </c>
      <c r="L17" s="27">
        <f t="shared" si="6"/>
        <v>33.4</v>
      </c>
      <c r="M17" s="27">
        <f t="shared" si="7"/>
        <v>34.099999999999994</v>
      </c>
      <c r="N17" s="28">
        <f t="shared" si="8"/>
        <v>55.699999999999996</v>
      </c>
      <c r="O17" s="11" t="s">
        <v>201</v>
      </c>
      <c r="P17" s="11" t="s">
        <v>169</v>
      </c>
      <c r="Q17" s="13" t="s">
        <v>238</v>
      </c>
      <c r="R17" s="13" t="s">
        <v>392</v>
      </c>
      <c r="S17" s="13" t="s">
        <v>272</v>
      </c>
      <c r="T17" s="13" t="s">
        <v>152</v>
      </c>
      <c r="U17" s="12">
        <v>13</v>
      </c>
      <c r="V17" s="12">
        <v>14.5</v>
      </c>
      <c r="W17" s="12">
        <v>-0.7</v>
      </c>
      <c r="X17" s="12" t="s">
        <v>308</v>
      </c>
      <c r="Y17" s="12">
        <v>0.4</v>
      </c>
      <c r="Z17" s="8">
        <v>-1.1000000000000001</v>
      </c>
      <c r="AA17" s="8"/>
      <c r="AB17" s="11" t="s">
        <v>309</v>
      </c>
      <c r="AC17" s="11" t="s">
        <v>312</v>
      </c>
      <c r="AD17" s="11" t="s">
        <v>166</v>
      </c>
      <c r="AE17" s="8" t="s">
        <v>284</v>
      </c>
      <c r="AF17" s="8"/>
      <c r="AG17" s="33"/>
    </row>
    <row r="18" spans="1:33" s="5" customFormat="1">
      <c r="A18" s="6">
        <v>44009</v>
      </c>
      <c r="B18" s="7" t="s">
        <v>428</v>
      </c>
      <c r="C18" s="8" t="s">
        <v>432</v>
      </c>
      <c r="D18" s="9">
        <v>4.868055555555556E-2</v>
      </c>
      <c r="E18" s="38" t="s">
        <v>431</v>
      </c>
      <c r="F18" s="10">
        <v>12.4</v>
      </c>
      <c r="G18" s="10">
        <v>10.6</v>
      </c>
      <c r="H18" s="10">
        <v>11.5</v>
      </c>
      <c r="I18" s="10">
        <v>12.2</v>
      </c>
      <c r="J18" s="10">
        <v>11.6</v>
      </c>
      <c r="K18" s="10">
        <v>12.3</v>
      </c>
      <c r="L18" s="27">
        <f t="shared" ref="L18:L26" si="9">SUM(F18:H18)</f>
        <v>34.5</v>
      </c>
      <c r="M18" s="27">
        <f t="shared" ref="M18:M26" si="10">SUM(I18:K18)</f>
        <v>36.099999999999994</v>
      </c>
      <c r="N18" s="28">
        <f t="shared" ref="N18:N26" si="11">SUM(F18:J18)</f>
        <v>58.300000000000004</v>
      </c>
      <c r="O18" s="11" t="s">
        <v>168</v>
      </c>
      <c r="P18" s="11" t="s">
        <v>388</v>
      </c>
      <c r="Q18" s="13" t="s">
        <v>257</v>
      </c>
      <c r="R18" s="13" t="s">
        <v>433</v>
      </c>
      <c r="S18" s="13" t="s">
        <v>218</v>
      </c>
      <c r="T18" s="13" t="s">
        <v>152</v>
      </c>
      <c r="U18" s="12">
        <v>17</v>
      </c>
      <c r="V18" s="12">
        <v>17.2</v>
      </c>
      <c r="W18" s="12">
        <v>0.2</v>
      </c>
      <c r="X18" s="12" t="s">
        <v>308</v>
      </c>
      <c r="Y18" s="12">
        <v>0.9</v>
      </c>
      <c r="Z18" s="8">
        <v>-0.7</v>
      </c>
      <c r="AA18" s="8"/>
      <c r="AB18" s="11" t="s">
        <v>313</v>
      </c>
      <c r="AC18" s="11" t="s">
        <v>312</v>
      </c>
      <c r="AD18" s="11" t="s">
        <v>154</v>
      </c>
      <c r="AE18" s="8"/>
      <c r="AF18" s="8" t="s">
        <v>501</v>
      </c>
      <c r="AG18" s="33" t="s">
        <v>502</v>
      </c>
    </row>
    <row r="19" spans="1:33" s="5" customFormat="1">
      <c r="A19" s="6">
        <v>44009</v>
      </c>
      <c r="B19" s="25" t="s">
        <v>155</v>
      </c>
      <c r="C19" s="8" t="s">
        <v>444</v>
      </c>
      <c r="D19" s="9">
        <v>4.7916666666666663E-2</v>
      </c>
      <c r="E19" s="38" t="s">
        <v>443</v>
      </c>
      <c r="F19" s="10">
        <v>12.1</v>
      </c>
      <c r="G19" s="10">
        <v>10.7</v>
      </c>
      <c r="H19" s="10">
        <v>11.2</v>
      </c>
      <c r="I19" s="10">
        <v>11.7</v>
      </c>
      <c r="J19" s="10">
        <v>11.2</v>
      </c>
      <c r="K19" s="10">
        <v>12.1</v>
      </c>
      <c r="L19" s="27">
        <f t="shared" si="9"/>
        <v>34</v>
      </c>
      <c r="M19" s="27">
        <f t="shared" si="10"/>
        <v>35</v>
      </c>
      <c r="N19" s="28">
        <f t="shared" si="11"/>
        <v>56.900000000000006</v>
      </c>
      <c r="O19" s="11" t="s">
        <v>168</v>
      </c>
      <c r="P19" s="11" t="s">
        <v>169</v>
      </c>
      <c r="Q19" s="13" t="s">
        <v>173</v>
      </c>
      <c r="R19" s="13" t="s">
        <v>225</v>
      </c>
      <c r="S19" s="13" t="s">
        <v>324</v>
      </c>
      <c r="T19" s="13" t="s">
        <v>152</v>
      </c>
      <c r="U19" s="12">
        <v>17</v>
      </c>
      <c r="V19" s="12">
        <v>17.2</v>
      </c>
      <c r="W19" s="12">
        <v>-1</v>
      </c>
      <c r="X19" s="12" t="s">
        <v>308</v>
      </c>
      <c r="Y19" s="12">
        <v>-0.3</v>
      </c>
      <c r="Z19" s="8">
        <v>-0.7</v>
      </c>
      <c r="AA19" s="8"/>
      <c r="AB19" s="11" t="s">
        <v>310</v>
      </c>
      <c r="AC19" s="11" t="s">
        <v>309</v>
      </c>
      <c r="AD19" s="11" t="s">
        <v>154</v>
      </c>
      <c r="AE19" s="8"/>
      <c r="AF19" s="8" t="s">
        <v>445</v>
      </c>
      <c r="AG19" s="33" t="s">
        <v>446</v>
      </c>
    </row>
    <row r="20" spans="1:33" s="5" customFormat="1">
      <c r="A20" s="6">
        <v>44009</v>
      </c>
      <c r="B20" s="7" t="s">
        <v>153</v>
      </c>
      <c r="C20" s="8" t="s">
        <v>432</v>
      </c>
      <c r="D20" s="9">
        <v>4.7986111111111111E-2</v>
      </c>
      <c r="E20" s="38" t="s">
        <v>447</v>
      </c>
      <c r="F20" s="10">
        <v>12.4</v>
      </c>
      <c r="G20" s="10">
        <v>11</v>
      </c>
      <c r="H20" s="10">
        <v>11.3</v>
      </c>
      <c r="I20" s="10">
        <v>11.5</v>
      </c>
      <c r="J20" s="10">
        <v>11.4</v>
      </c>
      <c r="K20" s="10">
        <v>12</v>
      </c>
      <c r="L20" s="27">
        <f t="shared" si="9"/>
        <v>34.700000000000003</v>
      </c>
      <c r="M20" s="27">
        <f t="shared" si="10"/>
        <v>34.9</v>
      </c>
      <c r="N20" s="28">
        <f t="shared" si="11"/>
        <v>57.6</v>
      </c>
      <c r="O20" s="11" t="s">
        <v>201</v>
      </c>
      <c r="P20" s="11" t="s">
        <v>169</v>
      </c>
      <c r="Q20" s="13" t="s">
        <v>238</v>
      </c>
      <c r="R20" s="13" t="s">
        <v>238</v>
      </c>
      <c r="S20" s="13" t="s">
        <v>448</v>
      </c>
      <c r="T20" s="13" t="s">
        <v>152</v>
      </c>
      <c r="U20" s="12">
        <v>17</v>
      </c>
      <c r="V20" s="12">
        <v>17.2</v>
      </c>
      <c r="W20" s="12">
        <v>-1</v>
      </c>
      <c r="X20" s="12" t="s">
        <v>308</v>
      </c>
      <c r="Y20" s="12">
        <v>-0.3</v>
      </c>
      <c r="Z20" s="8">
        <v>-0.7</v>
      </c>
      <c r="AA20" s="8"/>
      <c r="AB20" s="11" t="s">
        <v>310</v>
      </c>
      <c r="AC20" s="11" t="s">
        <v>312</v>
      </c>
      <c r="AD20" s="11" t="s">
        <v>166</v>
      </c>
      <c r="AE20" s="8"/>
      <c r="AF20" s="8" t="s">
        <v>503</v>
      </c>
      <c r="AG20" s="33" t="s">
        <v>531</v>
      </c>
    </row>
    <row r="21" spans="1:33" s="5" customFormat="1">
      <c r="A21" s="6">
        <v>44009</v>
      </c>
      <c r="B21" s="7" t="s">
        <v>157</v>
      </c>
      <c r="C21" s="8" t="s">
        <v>432</v>
      </c>
      <c r="D21" s="9">
        <v>4.7928240740740737E-2</v>
      </c>
      <c r="E21" s="38" t="s">
        <v>459</v>
      </c>
      <c r="F21" s="10">
        <v>11.9</v>
      </c>
      <c r="G21" s="10">
        <v>10.8</v>
      </c>
      <c r="H21" s="10">
        <v>11.2</v>
      </c>
      <c r="I21" s="10">
        <v>11.7</v>
      </c>
      <c r="J21" s="10">
        <v>11.3</v>
      </c>
      <c r="K21" s="10">
        <v>12.2</v>
      </c>
      <c r="L21" s="27">
        <f t="shared" si="9"/>
        <v>33.900000000000006</v>
      </c>
      <c r="M21" s="27">
        <f t="shared" si="10"/>
        <v>35.200000000000003</v>
      </c>
      <c r="N21" s="28">
        <f t="shared" si="11"/>
        <v>56.900000000000006</v>
      </c>
      <c r="O21" s="11" t="s">
        <v>168</v>
      </c>
      <c r="P21" s="11" t="s">
        <v>169</v>
      </c>
      <c r="Q21" s="13" t="s">
        <v>460</v>
      </c>
      <c r="R21" s="13" t="s">
        <v>199</v>
      </c>
      <c r="S21" s="13" t="s">
        <v>241</v>
      </c>
      <c r="T21" s="13" t="s">
        <v>152</v>
      </c>
      <c r="U21" s="12">
        <v>17</v>
      </c>
      <c r="V21" s="12">
        <v>17.2</v>
      </c>
      <c r="W21" s="12">
        <v>-0.3</v>
      </c>
      <c r="X21" s="12" t="s">
        <v>308</v>
      </c>
      <c r="Y21" s="12">
        <v>0.4</v>
      </c>
      <c r="Z21" s="8">
        <v>-0.7</v>
      </c>
      <c r="AA21" s="8"/>
      <c r="AB21" s="11" t="s">
        <v>309</v>
      </c>
      <c r="AC21" s="11" t="s">
        <v>312</v>
      </c>
      <c r="AD21" s="11" t="s">
        <v>166</v>
      </c>
      <c r="AE21" s="8"/>
      <c r="AF21" s="8" t="s">
        <v>461</v>
      </c>
      <c r="AG21" s="33" t="s">
        <v>462</v>
      </c>
    </row>
    <row r="22" spans="1:33" s="5" customFormat="1">
      <c r="A22" s="6">
        <v>44009</v>
      </c>
      <c r="B22" s="7" t="s">
        <v>162</v>
      </c>
      <c r="C22" s="8" t="s">
        <v>432</v>
      </c>
      <c r="D22" s="9">
        <v>4.7326388888888883E-2</v>
      </c>
      <c r="E22" s="38" t="s">
        <v>469</v>
      </c>
      <c r="F22" s="10">
        <v>12</v>
      </c>
      <c r="G22" s="10">
        <v>10.5</v>
      </c>
      <c r="H22" s="10">
        <v>11.3</v>
      </c>
      <c r="I22" s="10">
        <v>11.7</v>
      </c>
      <c r="J22" s="10">
        <v>11.5</v>
      </c>
      <c r="K22" s="10">
        <v>11.9</v>
      </c>
      <c r="L22" s="27">
        <f t="shared" si="9"/>
        <v>33.799999999999997</v>
      </c>
      <c r="M22" s="27">
        <f t="shared" si="10"/>
        <v>35.1</v>
      </c>
      <c r="N22" s="28">
        <f t="shared" si="11"/>
        <v>57</v>
      </c>
      <c r="O22" s="11" t="s">
        <v>168</v>
      </c>
      <c r="P22" s="11" t="s">
        <v>169</v>
      </c>
      <c r="Q22" s="13" t="s">
        <v>471</v>
      </c>
      <c r="R22" s="13" t="s">
        <v>472</v>
      </c>
      <c r="S22" s="13" t="s">
        <v>218</v>
      </c>
      <c r="T22" s="13" t="s">
        <v>152</v>
      </c>
      <c r="U22" s="12">
        <v>17</v>
      </c>
      <c r="V22" s="12">
        <v>17.2</v>
      </c>
      <c r="W22" s="12">
        <v>-0.1</v>
      </c>
      <c r="X22" s="12" t="s">
        <v>308</v>
      </c>
      <c r="Y22" s="12">
        <v>0.4</v>
      </c>
      <c r="Z22" s="8">
        <v>-0.5</v>
      </c>
      <c r="AA22" s="8"/>
      <c r="AB22" s="11" t="s">
        <v>309</v>
      </c>
      <c r="AC22" s="11" t="s">
        <v>312</v>
      </c>
      <c r="AD22" s="11" t="s">
        <v>154</v>
      </c>
      <c r="AE22" s="8"/>
      <c r="AF22" s="8" t="s">
        <v>468</v>
      </c>
      <c r="AG22" s="33" t="s">
        <v>470</v>
      </c>
    </row>
    <row r="23" spans="1:33" s="5" customFormat="1">
      <c r="A23" s="6">
        <v>44010</v>
      </c>
      <c r="B23" s="7" t="s">
        <v>429</v>
      </c>
      <c r="C23" s="8" t="s">
        <v>432</v>
      </c>
      <c r="D23" s="9">
        <v>4.8692129629629627E-2</v>
      </c>
      <c r="E23" s="38" t="s">
        <v>478</v>
      </c>
      <c r="F23" s="10">
        <v>12</v>
      </c>
      <c r="G23" s="10">
        <v>10.6</v>
      </c>
      <c r="H23" s="10">
        <v>11.6</v>
      </c>
      <c r="I23" s="10">
        <v>11.8</v>
      </c>
      <c r="J23" s="10">
        <v>11.8</v>
      </c>
      <c r="K23" s="10">
        <v>12.9</v>
      </c>
      <c r="L23" s="27">
        <f t="shared" si="9"/>
        <v>34.200000000000003</v>
      </c>
      <c r="M23" s="27">
        <f t="shared" si="10"/>
        <v>36.5</v>
      </c>
      <c r="N23" s="28">
        <f t="shared" si="11"/>
        <v>57.8</v>
      </c>
      <c r="O23" s="11" t="s">
        <v>168</v>
      </c>
      <c r="P23" s="11" t="s">
        <v>388</v>
      </c>
      <c r="Q23" s="13" t="s">
        <v>460</v>
      </c>
      <c r="R23" s="13" t="s">
        <v>186</v>
      </c>
      <c r="S23" s="13" t="s">
        <v>229</v>
      </c>
      <c r="T23" s="13" t="s">
        <v>152</v>
      </c>
      <c r="U23" s="12">
        <v>17.3</v>
      </c>
      <c r="V23" s="12">
        <v>16.5</v>
      </c>
      <c r="W23" s="12">
        <v>0.3</v>
      </c>
      <c r="X23" s="12" t="s">
        <v>308</v>
      </c>
      <c r="Y23" s="12">
        <v>0.5</v>
      </c>
      <c r="Z23" s="8">
        <v>-0.2</v>
      </c>
      <c r="AA23" s="8"/>
      <c r="AB23" s="11" t="s">
        <v>309</v>
      </c>
      <c r="AC23" s="11" t="s">
        <v>312</v>
      </c>
      <c r="AD23" s="11" t="s">
        <v>154</v>
      </c>
      <c r="AE23" s="8"/>
      <c r="AF23" s="8" t="s">
        <v>506</v>
      </c>
      <c r="AG23" s="33" t="s">
        <v>507</v>
      </c>
    </row>
    <row r="24" spans="1:33" s="5" customFormat="1">
      <c r="A24" s="6">
        <v>44010</v>
      </c>
      <c r="B24" s="7" t="s">
        <v>155</v>
      </c>
      <c r="C24" s="8" t="s">
        <v>432</v>
      </c>
      <c r="D24" s="9">
        <v>4.8668981481481487E-2</v>
      </c>
      <c r="E24" s="38" t="s">
        <v>481</v>
      </c>
      <c r="F24" s="10">
        <v>12.1</v>
      </c>
      <c r="G24" s="10">
        <v>10.7</v>
      </c>
      <c r="H24" s="10">
        <v>11.8</v>
      </c>
      <c r="I24" s="10">
        <v>12</v>
      </c>
      <c r="J24" s="10">
        <v>11.6</v>
      </c>
      <c r="K24" s="10">
        <v>12.3</v>
      </c>
      <c r="L24" s="27">
        <f t="shared" si="9"/>
        <v>34.599999999999994</v>
      </c>
      <c r="M24" s="27">
        <f t="shared" si="10"/>
        <v>35.900000000000006</v>
      </c>
      <c r="N24" s="28">
        <f t="shared" si="11"/>
        <v>58.199999999999996</v>
      </c>
      <c r="O24" s="11" t="s">
        <v>201</v>
      </c>
      <c r="P24" s="11" t="s">
        <v>250</v>
      </c>
      <c r="Q24" s="13" t="s">
        <v>482</v>
      </c>
      <c r="R24" s="13" t="s">
        <v>351</v>
      </c>
      <c r="S24" s="13" t="s">
        <v>352</v>
      </c>
      <c r="T24" s="13" t="s">
        <v>152</v>
      </c>
      <c r="U24" s="12">
        <v>17.3</v>
      </c>
      <c r="V24" s="12">
        <v>16.5</v>
      </c>
      <c r="W24" s="12">
        <v>0.5</v>
      </c>
      <c r="X24" s="12" t="s">
        <v>308</v>
      </c>
      <c r="Y24" s="12">
        <v>0.7</v>
      </c>
      <c r="Z24" s="8">
        <v>-0.2</v>
      </c>
      <c r="AA24" s="8"/>
      <c r="AB24" s="11" t="s">
        <v>309</v>
      </c>
      <c r="AC24" s="11" t="s">
        <v>312</v>
      </c>
      <c r="AD24" s="11" t="s">
        <v>154</v>
      </c>
      <c r="AE24" s="8"/>
      <c r="AF24" s="8" t="s">
        <v>512</v>
      </c>
      <c r="AG24" s="33" t="s">
        <v>513</v>
      </c>
    </row>
    <row r="25" spans="1:33" s="5" customFormat="1">
      <c r="A25" s="6">
        <v>44010</v>
      </c>
      <c r="B25" s="7" t="s">
        <v>153</v>
      </c>
      <c r="C25" s="8" t="s">
        <v>432</v>
      </c>
      <c r="D25" s="9">
        <v>4.8668981481481487E-2</v>
      </c>
      <c r="E25" s="38" t="s">
        <v>485</v>
      </c>
      <c r="F25" s="10">
        <v>12.3</v>
      </c>
      <c r="G25" s="10">
        <v>10.8</v>
      </c>
      <c r="H25" s="10">
        <v>11.2</v>
      </c>
      <c r="I25" s="10">
        <v>11.8</v>
      </c>
      <c r="J25" s="10">
        <v>11.7</v>
      </c>
      <c r="K25" s="10">
        <v>12.7</v>
      </c>
      <c r="L25" s="27">
        <f t="shared" si="9"/>
        <v>34.299999999999997</v>
      </c>
      <c r="M25" s="27">
        <f t="shared" si="10"/>
        <v>36.200000000000003</v>
      </c>
      <c r="N25" s="28">
        <f t="shared" si="11"/>
        <v>57.8</v>
      </c>
      <c r="O25" s="11" t="s">
        <v>168</v>
      </c>
      <c r="P25" s="11" t="s">
        <v>250</v>
      </c>
      <c r="Q25" s="13" t="s">
        <v>486</v>
      </c>
      <c r="R25" s="13" t="s">
        <v>487</v>
      </c>
      <c r="S25" s="13" t="s">
        <v>252</v>
      </c>
      <c r="T25" s="13" t="s">
        <v>152</v>
      </c>
      <c r="U25" s="12">
        <v>17.3</v>
      </c>
      <c r="V25" s="12">
        <v>16.5</v>
      </c>
      <c r="W25" s="12">
        <v>-0.1</v>
      </c>
      <c r="X25" s="12" t="s">
        <v>308</v>
      </c>
      <c r="Y25" s="12">
        <v>0.1</v>
      </c>
      <c r="Z25" s="8">
        <v>-0.2</v>
      </c>
      <c r="AA25" s="8"/>
      <c r="AB25" s="11" t="s">
        <v>312</v>
      </c>
      <c r="AC25" s="11" t="s">
        <v>312</v>
      </c>
      <c r="AD25" s="11" t="s">
        <v>154</v>
      </c>
      <c r="AE25" s="8"/>
      <c r="AF25" s="8" t="s">
        <v>508</v>
      </c>
      <c r="AG25" s="33" t="s">
        <v>509</v>
      </c>
    </row>
    <row r="26" spans="1:33" s="5" customFormat="1">
      <c r="A26" s="6">
        <v>44010</v>
      </c>
      <c r="B26" s="7" t="s">
        <v>157</v>
      </c>
      <c r="C26" s="8" t="s">
        <v>432</v>
      </c>
      <c r="D26" s="9">
        <v>4.7962962962962964E-2</v>
      </c>
      <c r="E26" s="38" t="s">
        <v>493</v>
      </c>
      <c r="F26" s="10">
        <v>12.2</v>
      </c>
      <c r="G26" s="10">
        <v>10.9</v>
      </c>
      <c r="H26" s="10">
        <v>11</v>
      </c>
      <c r="I26" s="10">
        <v>11.4</v>
      </c>
      <c r="J26" s="10">
        <v>11.6</v>
      </c>
      <c r="K26" s="10">
        <v>12.3</v>
      </c>
      <c r="L26" s="27">
        <f t="shared" si="9"/>
        <v>34.1</v>
      </c>
      <c r="M26" s="27">
        <f t="shared" si="10"/>
        <v>35.299999999999997</v>
      </c>
      <c r="N26" s="28">
        <f t="shared" si="11"/>
        <v>57.1</v>
      </c>
      <c r="O26" s="11" t="s">
        <v>201</v>
      </c>
      <c r="P26" s="11" t="s">
        <v>169</v>
      </c>
      <c r="Q26" s="13" t="s">
        <v>494</v>
      </c>
      <c r="R26" s="13" t="s">
        <v>495</v>
      </c>
      <c r="S26" s="13" t="s">
        <v>242</v>
      </c>
      <c r="T26" s="13" t="s">
        <v>152</v>
      </c>
      <c r="U26" s="12">
        <v>17.3</v>
      </c>
      <c r="V26" s="12">
        <v>16.5</v>
      </c>
      <c r="W26" s="12" t="s">
        <v>311</v>
      </c>
      <c r="X26" s="12" t="s">
        <v>308</v>
      </c>
      <c r="Y26" s="12">
        <v>0.2</v>
      </c>
      <c r="Z26" s="8">
        <v>-0.2</v>
      </c>
      <c r="AA26" s="8"/>
      <c r="AB26" s="11" t="s">
        <v>312</v>
      </c>
      <c r="AC26" s="11" t="s">
        <v>309</v>
      </c>
      <c r="AD26" s="11" t="s">
        <v>154</v>
      </c>
      <c r="AE26" s="8"/>
      <c r="AF26" s="8" t="s">
        <v>524</v>
      </c>
      <c r="AG26" s="33" t="s">
        <v>525</v>
      </c>
    </row>
    <row r="27" spans="1:33" s="5" customFormat="1">
      <c r="A27" s="6">
        <v>44016</v>
      </c>
      <c r="B27" s="25" t="s">
        <v>428</v>
      </c>
      <c r="C27" s="8" t="s">
        <v>171</v>
      </c>
      <c r="D27" s="9">
        <v>4.8715277777777781E-2</v>
      </c>
      <c r="E27" s="38" t="s">
        <v>532</v>
      </c>
      <c r="F27" s="10">
        <v>12.4</v>
      </c>
      <c r="G27" s="10">
        <v>11.2</v>
      </c>
      <c r="H27" s="10">
        <v>11.6</v>
      </c>
      <c r="I27" s="10">
        <v>12</v>
      </c>
      <c r="J27" s="10">
        <v>11.7</v>
      </c>
      <c r="K27" s="10">
        <v>12</v>
      </c>
      <c r="L27" s="27">
        <f t="shared" ref="L27:L33" si="12">SUM(F27:H27)</f>
        <v>35.200000000000003</v>
      </c>
      <c r="M27" s="27">
        <f t="shared" ref="M27:M33" si="13">SUM(I27:K27)</f>
        <v>35.700000000000003</v>
      </c>
      <c r="N27" s="28">
        <f t="shared" ref="N27:N33" si="14">SUM(F27:J27)</f>
        <v>58.900000000000006</v>
      </c>
      <c r="O27" s="11" t="s">
        <v>201</v>
      </c>
      <c r="P27" s="11" t="s">
        <v>250</v>
      </c>
      <c r="Q27" s="13" t="s">
        <v>340</v>
      </c>
      <c r="R27" s="13" t="s">
        <v>199</v>
      </c>
      <c r="S27" s="13" t="s">
        <v>534</v>
      </c>
      <c r="T27" s="13" t="s">
        <v>152</v>
      </c>
      <c r="U27" s="12">
        <v>14.2</v>
      </c>
      <c r="V27" s="12">
        <v>14.7</v>
      </c>
      <c r="W27" s="12">
        <v>0.5</v>
      </c>
      <c r="X27" s="12" t="s">
        <v>308</v>
      </c>
      <c r="Y27" s="12">
        <v>0.7</v>
      </c>
      <c r="Z27" s="8">
        <v>-0.2</v>
      </c>
      <c r="AA27" s="8"/>
      <c r="AB27" s="11" t="s">
        <v>309</v>
      </c>
      <c r="AC27" s="11" t="s">
        <v>309</v>
      </c>
      <c r="AD27" s="11" t="s">
        <v>154</v>
      </c>
      <c r="AE27" s="8"/>
      <c r="AF27" s="8" t="s">
        <v>601</v>
      </c>
      <c r="AG27" s="33" t="s">
        <v>602</v>
      </c>
    </row>
    <row r="28" spans="1:33" s="5" customFormat="1">
      <c r="A28" s="6">
        <v>44016</v>
      </c>
      <c r="B28" s="7" t="s">
        <v>155</v>
      </c>
      <c r="C28" s="8" t="s">
        <v>171</v>
      </c>
      <c r="D28" s="9">
        <v>4.8009259259259258E-2</v>
      </c>
      <c r="E28" s="38" t="s">
        <v>539</v>
      </c>
      <c r="F28" s="10">
        <v>12</v>
      </c>
      <c r="G28" s="10">
        <v>10.5</v>
      </c>
      <c r="H28" s="10">
        <v>11.2</v>
      </c>
      <c r="I28" s="10">
        <v>11.9</v>
      </c>
      <c r="J28" s="10">
        <v>11.7</v>
      </c>
      <c r="K28" s="10">
        <v>12.5</v>
      </c>
      <c r="L28" s="27">
        <f t="shared" si="12"/>
        <v>33.700000000000003</v>
      </c>
      <c r="M28" s="27">
        <f t="shared" si="13"/>
        <v>36.1</v>
      </c>
      <c r="N28" s="28">
        <f t="shared" si="14"/>
        <v>57.3</v>
      </c>
      <c r="O28" s="11" t="s">
        <v>168</v>
      </c>
      <c r="P28" s="11" t="s">
        <v>250</v>
      </c>
      <c r="Q28" s="13" t="s">
        <v>174</v>
      </c>
      <c r="R28" s="13" t="s">
        <v>185</v>
      </c>
      <c r="S28" s="13" t="s">
        <v>206</v>
      </c>
      <c r="T28" s="13" t="s">
        <v>152</v>
      </c>
      <c r="U28" s="12">
        <v>14.2</v>
      </c>
      <c r="V28" s="12">
        <v>14.7</v>
      </c>
      <c r="W28" s="12">
        <v>-0.2</v>
      </c>
      <c r="X28" s="12" t="s">
        <v>308</v>
      </c>
      <c r="Y28" s="12" t="s">
        <v>311</v>
      </c>
      <c r="Z28" s="8">
        <v>-0.2</v>
      </c>
      <c r="AA28" s="8"/>
      <c r="AB28" s="11" t="s">
        <v>312</v>
      </c>
      <c r="AC28" s="11" t="s">
        <v>309</v>
      </c>
      <c r="AD28" s="11" t="s">
        <v>166</v>
      </c>
      <c r="AE28" s="8"/>
      <c r="AF28" s="8" t="s">
        <v>540</v>
      </c>
      <c r="AG28" s="33" t="s">
        <v>541</v>
      </c>
    </row>
    <row r="29" spans="1:33" s="5" customFormat="1">
      <c r="A29" s="6">
        <v>44016</v>
      </c>
      <c r="B29" s="7" t="s">
        <v>161</v>
      </c>
      <c r="C29" s="8" t="s">
        <v>171</v>
      </c>
      <c r="D29" s="9">
        <v>4.9340277777777775E-2</v>
      </c>
      <c r="E29" s="38" t="s">
        <v>569</v>
      </c>
      <c r="F29" s="10">
        <v>12.3</v>
      </c>
      <c r="G29" s="10">
        <v>11</v>
      </c>
      <c r="H29" s="10">
        <v>11.5</v>
      </c>
      <c r="I29" s="10">
        <v>11.8</v>
      </c>
      <c r="J29" s="10">
        <v>11.6</v>
      </c>
      <c r="K29" s="10">
        <v>13.1</v>
      </c>
      <c r="L29" s="27">
        <f t="shared" si="12"/>
        <v>34.799999999999997</v>
      </c>
      <c r="M29" s="27">
        <f t="shared" si="13"/>
        <v>36.5</v>
      </c>
      <c r="N29" s="28">
        <f t="shared" si="14"/>
        <v>58.199999999999996</v>
      </c>
      <c r="O29" s="11" t="s">
        <v>201</v>
      </c>
      <c r="P29" s="11" t="s">
        <v>250</v>
      </c>
      <c r="Q29" s="13" t="s">
        <v>272</v>
      </c>
      <c r="R29" s="13" t="s">
        <v>570</v>
      </c>
      <c r="S29" s="13" t="s">
        <v>571</v>
      </c>
      <c r="T29" s="13" t="s">
        <v>152</v>
      </c>
      <c r="U29" s="12">
        <v>14.2</v>
      </c>
      <c r="V29" s="12">
        <v>14.7</v>
      </c>
      <c r="W29" s="12">
        <v>0.7</v>
      </c>
      <c r="X29" s="12" t="s">
        <v>308</v>
      </c>
      <c r="Y29" s="12">
        <v>0.9</v>
      </c>
      <c r="Z29" s="8">
        <v>-0.2</v>
      </c>
      <c r="AA29" s="8"/>
      <c r="AB29" s="11" t="s">
        <v>313</v>
      </c>
      <c r="AC29" s="11" t="s">
        <v>309</v>
      </c>
      <c r="AD29" s="11" t="s">
        <v>154</v>
      </c>
      <c r="AE29" s="8"/>
      <c r="AF29" s="8" t="s">
        <v>603</v>
      </c>
      <c r="AG29" s="33" t="s">
        <v>604</v>
      </c>
    </row>
    <row r="30" spans="1:33" s="5" customFormat="1">
      <c r="A30" s="6">
        <v>44016</v>
      </c>
      <c r="B30" s="7" t="s">
        <v>164</v>
      </c>
      <c r="C30" s="8" t="s">
        <v>171</v>
      </c>
      <c r="D30" s="9">
        <v>4.7326388888888883E-2</v>
      </c>
      <c r="E30" s="38" t="s">
        <v>568</v>
      </c>
      <c r="F30" s="10">
        <v>12.2</v>
      </c>
      <c r="G30" s="10">
        <v>10.6</v>
      </c>
      <c r="H30" s="10">
        <v>11</v>
      </c>
      <c r="I30" s="10">
        <v>11.7</v>
      </c>
      <c r="J30" s="10">
        <v>11.5</v>
      </c>
      <c r="K30" s="10">
        <v>11.9</v>
      </c>
      <c r="L30" s="27">
        <f t="shared" si="12"/>
        <v>33.799999999999997</v>
      </c>
      <c r="M30" s="27">
        <f t="shared" si="13"/>
        <v>35.1</v>
      </c>
      <c r="N30" s="28">
        <f t="shared" si="14"/>
        <v>57</v>
      </c>
      <c r="O30" s="11" t="s">
        <v>201</v>
      </c>
      <c r="P30" s="11" t="s">
        <v>169</v>
      </c>
      <c r="Q30" s="13" t="s">
        <v>572</v>
      </c>
      <c r="R30" s="13" t="s">
        <v>238</v>
      </c>
      <c r="S30" s="13" t="s">
        <v>173</v>
      </c>
      <c r="T30" s="13" t="s">
        <v>152</v>
      </c>
      <c r="U30" s="12">
        <v>14.2</v>
      </c>
      <c r="V30" s="12">
        <v>14.7</v>
      </c>
      <c r="W30" s="12">
        <v>0.3</v>
      </c>
      <c r="X30" s="12" t="s">
        <v>308</v>
      </c>
      <c r="Y30" s="12">
        <v>0.5</v>
      </c>
      <c r="Z30" s="8">
        <v>-0.2</v>
      </c>
      <c r="AA30" s="8"/>
      <c r="AB30" s="11" t="s">
        <v>309</v>
      </c>
      <c r="AC30" s="11" t="s">
        <v>309</v>
      </c>
      <c r="AD30" s="11" t="s">
        <v>166</v>
      </c>
      <c r="AE30" s="8"/>
      <c r="AF30" s="8" t="s">
        <v>567</v>
      </c>
      <c r="AG30" s="33" t="s">
        <v>573</v>
      </c>
    </row>
    <row r="31" spans="1:33" s="5" customFormat="1">
      <c r="A31" s="6">
        <v>44017</v>
      </c>
      <c r="B31" s="7" t="s">
        <v>428</v>
      </c>
      <c r="C31" s="8" t="s">
        <v>171</v>
      </c>
      <c r="D31" s="9">
        <v>4.9386574074074076E-2</v>
      </c>
      <c r="E31" s="38" t="s">
        <v>576</v>
      </c>
      <c r="F31" s="10">
        <v>12.4</v>
      </c>
      <c r="G31" s="10">
        <v>11.1</v>
      </c>
      <c r="H31" s="10">
        <v>12.1</v>
      </c>
      <c r="I31" s="10">
        <v>12.5</v>
      </c>
      <c r="J31" s="10">
        <v>11.6</v>
      </c>
      <c r="K31" s="10">
        <v>12</v>
      </c>
      <c r="L31" s="27">
        <f t="shared" si="12"/>
        <v>35.6</v>
      </c>
      <c r="M31" s="27">
        <f t="shared" si="13"/>
        <v>36.1</v>
      </c>
      <c r="N31" s="28">
        <f t="shared" si="14"/>
        <v>59.7</v>
      </c>
      <c r="O31" s="11" t="s">
        <v>183</v>
      </c>
      <c r="P31" s="11" t="s">
        <v>169</v>
      </c>
      <c r="Q31" s="13" t="s">
        <v>198</v>
      </c>
      <c r="R31" s="13" t="s">
        <v>494</v>
      </c>
      <c r="S31" s="13" t="s">
        <v>577</v>
      </c>
      <c r="T31" s="13" t="s">
        <v>152</v>
      </c>
      <c r="U31" s="12">
        <v>15.1</v>
      </c>
      <c r="V31" s="12">
        <v>14.9</v>
      </c>
      <c r="W31" s="12">
        <v>1.3</v>
      </c>
      <c r="X31" s="12" t="s">
        <v>308</v>
      </c>
      <c r="Y31" s="12">
        <v>1.4</v>
      </c>
      <c r="Z31" s="8">
        <v>-0.1</v>
      </c>
      <c r="AA31" s="8"/>
      <c r="AB31" s="11" t="s">
        <v>313</v>
      </c>
      <c r="AC31" s="11" t="s">
        <v>309</v>
      </c>
      <c r="AD31" s="11" t="s">
        <v>154</v>
      </c>
      <c r="AE31" s="8"/>
      <c r="AF31" s="8" t="s">
        <v>605</v>
      </c>
      <c r="AG31" s="33" t="s">
        <v>606</v>
      </c>
    </row>
    <row r="32" spans="1:33" s="5" customFormat="1">
      <c r="A32" s="6">
        <v>44017</v>
      </c>
      <c r="B32" s="7" t="s">
        <v>157</v>
      </c>
      <c r="C32" s="8" t="s">
        <v>171</v>
      </c>
      <c r="D32" s="9">
        <v>4.7974537037037045E-2</v>
      </c>
      <c r="E32" s="38" t="s">
        <v>592</v>
      </c>
      <c r="F32" s="10">
        <v>11.9</v>
      </c>
      <c r="G32" s="10">
        <v>10.3</v>
      </c>
      <c r="H32" s="10">
        <v>11.2</v>
      </c>
      <c r="I32" s="10">
        <v>12</v>
      </c>
      <c r="J32" s="10">
        <v>12.4</v>
      </c>
      <c r="K32" s="10">
        <v>11.7</v>
      </c>
      <c r="L32" s="27">
        <f t="shared" si="12"/>
        <v>33.400000000000006</v>
      </c>
      <c r="M32" s="27">
        <f t="shared" si="13"/>
        <v>36.099999999999994</v>
      </c>
      <c r="N32" s="28">
        <f t="shared" si="14"/>
        <v>57.800000000000004</v>
      </c>
      <c r="O32" s="11" t="s">
        <v>168</v>
      </c>
      <c r="P32" s="11" t="s">
        <v>250</v>
      </c>
      <c r="Q32" s="13" t="s">
        <v>219</v>
      </c>
      <c r="R32" s="13" t="s">
        <v>173</v>
      </c>
      <c r="S32" s="13" t="s">
        <v>390</v>
      </c>
      <c r="T32" s="13" t="s">
        <v>152</v>
      </c>
      <c r="U32" s="12">
        <v>15.1</v>
      </c>
      <c r="V32" s="12">
        <v>14.9</v>
      </c>
      <c r="W32" s="12">
        <v>0.1</v>
      </c>
      <c r="X32" s="12" t="s">
        <v>308</v>
      </c>
      <c r="Y32" s="12">
        <v>0.2</v>
      </c>
      <c r="Z32" s="8">
        <v>-0.1</v>
      </c>
      <c r="AA32" s="8"/>
      <c r="AB32" s="11" t="s">
        <v>312</v>
      </c>
      <c r="AC32" s="11" t="s">
        <v>309</v>
      </c>
      <c r="AD32" s="11" t="s">
        <v>154</v>
      </c>
      <c r="AE32" s="8" t="s">
        <v>619</v>
      </c>
      <c r="AF32" s="8" t="s">
        <v>620</v>
      </c>
      <c r="AG32" s="33" t="s">
        <v>621</v>
      </c>
    </row>
    <row r="33" spans="1:33" s="5" customFormat="1">
      <c r="A33" s="6">
        <v>44017</v>
      </c>
      <c r="B33" s="25" t="s">
        <v>162</v>
      </c>
      <c r="C33" s="8" t="s">
        <v>171</v>
      </c>
      <c r="D33" s="9">
        <v>4.7951388888888891E-2</v>
      </c>
      <c r="E33" s="38" t="s">
        <v>597</v>
      </c>
      <c r="F33" s="10">
        <v>12</v>
      </c>
      <c r="G33" s="10">
        <v>10.5</v>
      </c>
      <c r="H33" s="10">
        <v>11.5</v>
      </c>
      <c r="I33" s="10">
        <v>11.8</v>
      </c>
      <c r="J33" s="10">
        <v>11.6</v>
      </c>
      <c r="K33" s="10">
        <v>11.9</v>
      </c>
      <c r="L33" s="27">
        <f t="shared" si="12"/>
        <v>34</v>
      </c>
      <c r="M33" s="27">
        <f t="shared" si="13"/>
        <v>35.299999999999997</v>
      </c>
      <c r="N33" s="28">
        <f t="shared" si="14"/>
        <v>57.4</v>
      </c>
      <c r="O33" s="11" t="s">
        <v>201</v>
      </c>
      <c r="P33" s="11" t="s">
        <v>169</v>
      </c>
      <c r="Q33" s="13" t="s">
        <v>375</v>
      </c>
      <c r="R33" s="13" t="s">
        <v>223</v>
      </c>
      <c r="S33" s="13" t="s">
        <v>238</v>
      </c>
      <c r="T33" s="13" t="s">
        <v>152</v>
      </c>
      <c r="U33" s="12">
        <v>15.1</v>
      </c>
      <c r="V33" s="12">
        <v>14.9</v>
      </c>
      <c r="W33" s="12">
        <v>0.3</v>
      </c>
      <c r="X33" s="12" t="s">
        <v>308</v>
      </c>
      <c r="Y33" s="12">
        <v>0.4</v>
      </c>
      <c r="Z33" s="8">
        <v>-0.1</v>
      </c>
      <c r="AA33" s="8"/>
      <c r="AB33" s="11" t="s">
        <v>309</v>
      </c>
      <c r="AC33" s="11" t="s">
        <v>309</v>
      </c>
      <c r="AD33" s="11" t="s">
        <v>166</v>
      </c>
      <c r="AE33" s="8" t="s">
        <v>619</v>
      </c>
      <c r="AF33" s="8" t="s">
        <v>625</v>
      </c>
      <c r="AG33" s="33" t="s">
        <v>626</v>
      </c>
    </row>
    <row r="34" spans="1:33" s="5" customFormat="1">
      <c r="A34" s="6">
        <v>44023</v>
      </c>
      <c r="B34" s="26" t="s">
        <v>428</v>
      </c>
      <c r="C34" s="8" t="s">
        <v>171</v>
      </c>
      <c r="D34" s="9">
        <v>4.8634259259259259E-2</v>
      </c>
      <c r="E34" s="38" t="s">
        <v>631</v>
      </c>
      <c r="F34" s="10">
        <v>12.2</v>
      </c>
      <c r="G34" s="10">
        <v>10.7</v>
      </c>
      <c r="H34" s="10">
        <v>11.2</v>
      </c>
      <c r="I34" s="10">
        <v>11.8</v>
      </c>
      <c r="J34" s="10">
        <v>12</v>
      </c>
      <c r="K34" s="10">
        <v>12.3</v>
      </c>
      <c r="L34" s="27">
        <f t="shared" ref="L34:L40" si="15">SUM(F34:H34)</f>
        <v>34.099999999999994</v>
      </c>
      <c r="M34" s="27">
        <f t="shared" ref="M34:M40" si="16">SUM(I34:K34)</f>
        <v>36.1</v>
      </c>
      <c r="N34" s="28">
        <f t="shared" ref="N34:N40" si="17">SUM(F34:J34)</f>
        <v>57.899999999999991</v>
      </c>
      <c r="O34" s="11" t="s">
        <v>168</v>
      </c>
      <c r="P34" s="11" t="s">
        <v>250</v>
      </c>
      <c r="Q34" s="13" t="s">
        <v>433</v>
      </c>
      <c r="R34" s="13" t="s">
        <v>571</v>
      </c>
      <c r="S34" s="13" t="s">
        <v>199</v>
      </c>
      <c r="T34" s="13" t="s">
        <v>630</v>
      </c>
      <c r="U34" s="12">
        <v>15.2</v>
      </c>
      <c r="V34" s="12">
        <v>14.9</v>
      </c>
      <c r="W34" s="12">
        <v>-0.2</v>
      </c>
      <c r="X34" s="12" t="s">
        <v>308</v>
      </c>
      <c r="Y34" s="12">
        <v>0.3</v>
      </c>
      <c r="Z34" s="8">
        <v>-0.5</v>
      </c>
      <c r="AA34" s="8"/>
      <c r="AB34" s="11" t="s">
        <v>309</v>
      </c>
      <c r="AC34" s="11" t="s">
        <v>312</v>
      </c>
      <c r="AD34" s="11" t="s">
        <v>154</v>
      </c>
      <c r="AE34" s="8" t="s">
        <v>284</v>
      </c>
      <c r="AF34" s="8" t="s">
        <v>633</v>
      </c>
      <c r="AG34" s="33" t="s">
        <v>632</v>
      </c>
    </row>
    <row r="35" spans="1:33" s="5" customFormat="1">
      <c r="A35" s="6">
        <v>44023</v>
      </c>
      <c r="B35" s="7" t="s">
        <v>155</v>
      </c>
      <c r="C35" s="8" t="s">
        <v>171</v>
      </c>
      <c r="D35" s="9">
        <v>4.7962962962962964E-2</v>
      </c>
      <c r="E35" s="38" t="s">
        <v>637</v>
      </c>
      <c r="F35" s="10">
        <v>11.9</v>
      </c>
      <c r="G35" s="10">
        <v>10.6</v>
      </c>
      <c r="H35" s="10">
        <v>11.3</v>
      </c>
      <c r="I35" s="10">
        <v>11.7</v>
      </c>
      <c r="J35" s="10">
        <v>11.6</v>
      </c>
      <c r="K35" s="10">
        <v>12.3</v>
      </c>
      <c r="L35" s="27">
        <f t="shared" si="15"/>
        <v>33.799999999999997</v>
      </c>
      <c r="M35" s="27">
        <f t="shared" si="16"/>
        <v>35.599999999999994</v>
      </c>
      <c r="N35" s="28">
        <f t="shared" si="17"/>
        <v>57.1</v>
      </c>
      <c r="O35" s="11" t="s">
        <v>168</v>
      </c>
      <c r="P35" s="11" t="s">
        <v>169</v>
      </c>
      <c r="Q35" s="13" t="s">
        <v>228</v>
      </c>
      <c r="R35" s="13" t="s">
        <v>351</v>
      </c>
      <c r="S35" s="13" t="s">
        <v>638</v>
      </c>
      <c r="T35" s="13" t="s">
        <v>630</v>
      </c>
      <c r="U35" s="12">
        <v>15.2</v>
      </c>
      <c r="V35" s="12">
        <v>14.9</v>
      </c>
      <c r="W35" s="12">
        <v>-0.6</v>
      </c>
      <c r="X35" s="12" t="s">
        <v>308</v>
      </c>
      <c r="Y35" s="12">
        <v>-0.1</v>
      </c>
      <c r="Z35" s="8">
        <v>-0.5</v>
      </c>
      <c r="AA35" s="8"/>
      <c r="AB35" s="11" t="s">
        <v>312</v>
      </c>
      <c r="AC35" s="11" t="s">
        <v>309</v>
      </c>
      <c r="AD35" s="11" t="s">
        <v>154</v>
      </c>
      <c r="AE35" s="8" t="s">
        <v>284</v>
      </c>
      <c r="AF35" s="8" t="s">
        <v>639</v>
      </c>
      <c r="AG35" s="33" t="s">
        <v>640</v>
      </c>
    </row>
    <row r="36" spans="1:33" s="5" customFormat="1">
      <c r="A36" s="6">
        <v>44023</v>
      </c>
      <c r="B36" s="7" t="s">
        <v>161</v>
      </c>
      <c r="C36" s="8" t="s">
        <v>171</v>
      </c>
      <c r="D36" s="9">
        <v>4.8634259259259259E-2</v>
      </c>
      <c r="E36" s="38" t="s">
        <v>644</v>
      </c>
      <c r="F36" s="10">
        <v>12.1</v>
      </c>
      <c r="G36" s="10">
        <v>10.6</v>
      </c>
      <c r="H36" s="10">
        <v>11.4</v>
      </c>
      <c r="I36" s="10">
        <v>12</v>
      </c>
      <c r="J36" s="10">
        <v>11.8</v>
      </c>
      <c r="K36" s="10">
        <v>12.3</v>
      </c>
      <c r="L36" s="27">
        <f t="shared" si="15"/>
        <v>34.1</v>
      </c>
      <c r="M36" s="27">
        <f t="shared" si="16"/>
        <v>36.1</v>
      </c>
      <c r="N36" s="28">
        <f t="shared" si="17"/>
        <v>57.900000000000006</v>
      </c>
      <c r="O36" s="11" t="s">
        <v>168</v>
      </c>
      <c r="P36" s="11" t="s">
        <v>250</v>
      </c>
      <c r="Q36" s="13" t="s">
        <v>645</v>
      </c>
      <c r="R36" s="13" t="s">
        <v>646</v>
      </c>
      <c r="S36" s="13" t="s">
        <v>173</v>
      </c>
      <c r="T36" s="13" t="s">
        <v>630</v>
      </c>
      <c r="U36" s="12">
        <v>15.2</v>
      </c>
      <c r="V36" s="12">
        <v>14.9</v>
      </c>
      <c r="W36" s="12">
        <v>-0.4</v>
      </c>
      <c r="X36" s="12" t="s">
        <v>308</v>
      </c>
      <c r="Y36" s="12">
        <v>0.1</v>
      </c>
      <c r="Z36" s="8">
        <v>-0.5</v>
      </c>
      <c r="AA36" s="8"/>
      <c r="AB36" s="11" t="s">
        <v>312</v>
      </c>
      <c r="AC36" s="11" t="s">
        <v>309</v>
      </c>
      <c r="AD36" s="11" t="s">
        <v>166</v>
      </c>
      <c r="AE36" s="8" t="s">
        <v>284</v>
      </c>
      <c r="AF36" s="8" t="s">
        <v>683</v>
      </c>
      <c r="AG36" s="33" t="s">
        <v>684</v>
      </c>
    </row>
    <row r="37" spans="1:33" s="5" customFormat="1">
      <c r="A37" s="6">
        <v>44023</v>
      </c>
      <c r="B37" s="25" t="s">
        <v>157</v>
      </c>
      <c r="C37" s="8" t="s">
        <v>171</v>
      </c>
      <c r="D37" s="9">
        <v>4.7974537037037045E-2</v>
      </c>
      <c r="E37" s="38" t="s">
        <v>652</v>
      </c>
      <c r="F37" s="10">
        <v>11.9</v>
      </c>
      <c r="G37" s="10">
        <v>10.5</v>
      </c>
      <c r="H37" s="10">
        <v>11.3</v>
      </c>
      <c r="I37" s="10">
        <v>11.8</v>
      </c>
      <c r="J37" s="10">
        <v>12</v>
      </c>
      <c r="K37" s="10">
        <v>12</v>
      </c>
      <c r="L37" s="27">
        <f t="shared" si="15"/>
        <v>33.700000000000003</v>
      </c>
      <c r="M37" s="27">
        <f t="shared" si="16"/>
        <v>35.799999999999997</v>
      </c>
      <c r="N37" s="28">
        <f t="shared" si="17"/>
        <v>57.5</v>
      </c>
      <c r="O37" s="11" t="s">
        <v>168</v>
      </c>
      <c r="P37" s="11" t="s">
        <v>250</v>
      </c>
      <c r="Q37" s="13" t="s">
        <v>204</v>
      </c>
      <c r="R37" s="13" t="s">
        <v>266</v>
      </c>
      <c r="S37" s="13" t="s">
        <v>185</v>
      </c>
      <c r="T37" s="13" t="s">
        <v>630</v>
      </c>
      <c r="U37" s="12">
        <v>15.2</v>
      </c>
      <c r="V37" s="12">
        <v>14.9</v>
      </c>
      <c r="W37" s="12">
        <v>0.1</v>
      </c>
      <c r="X37" s="12" t="s">
        <v>308</v>
      </c>
      <c r="Y37" s="12">
        <v>0.6</v>
      </c>
      <c r="Z37" s="8">
        <v>-0.5</v>
      </c>
      <c r="AA37" s="8"/>
      <c r="AB37" s="11" t="s">
        <v>309</v>
      </c>
      <c r="AC37" s="11" t="s">
        <v>309</v>
      </c>
      <c r="AD37" s="11" t="s">
        <v>154</v>
      </c>
      <c r="AE37" s="8" t="s">
        <v>284</v>
      </c>
      <c r="AF37" s="8" t="s">
        <v>654</v>
      </c>
      <c r="AG37" s="33" t="s">
        <v>653</v>
      </c>
    </row>
    <row r="38" spans="1:33" s="5" customFormat="1">
      <c r="A38" s="6">
        <v>44024</v>
      </c>
      <c r="B38" s="25" t="s">
        <v>155</v>
      </c>
      <c r="C38" s="8" t="s">
        <v>171</v>
      </c>
      <c r="D38" s="9">
        <v>4.7997685185185185E-2</v>
      </c>
      <c r="E38" s="38" t="s">
        <v>673</v>
      </c>
      <c r="F38" s="10">
        <v>12.1</v>
      </c>
      <c r="G38" s="10">
        <v>10.5</v>
      </c>
      <c r="H38" s="10">
        <v>11.2</v>
      </c>
      <c r="I38" s="10">
        <v>11.6</v>
      </c>
      <c r="J38" s="10">
        <v>11.9</v>
      </c>
      <c r="K38" s="10">
        <v>12.4</v>
      </c>
      <c r="L38" s="27">
        <f t="shared" si="15"/>
        <v>33.799999999999997</v>
      </c>
      <c r="M38" s="27">
        <f t="shared" si="16"/>
        <v>35.9</v>
      </c>
      <c r="N38" s="28">
        <f t="shared" si="17"/>
        <v>57.3</v>
      </c>
      <c r="O38" s="11" t="s">
        <v>168</v>
      </c>
      <c r="P38" s="11" t="s">
        <v>250</v>
      </c>
      <c r="Q38" s="13" t="s">
        <v>238</v>
      </c>
      <c r="R38" s="13" t="s">
        <v>324</v>
      </c>
      <c r="S38" s="13" t="s">
        <v>368</v>
      </c>
      <c r="T38" s="13" t="s">
        <v>630</v>
      </c>
      <c r="U38" s="12">
        <v>14.5</v>
      </c>
      <c r="V38" s="12">
        <v>13.4</v>
      </c>
      <c r="W38" s="12">
        <v>-0.3</v>
      </c>
      <c r="X38" s="12" t="s">
        <v>308</v>
      </c>
      <c r="Y38" s="12" t="s">
        <v>311</v>
      </c>
      <c r="Z38" s="8">
        <v>-0.3</v>
      </c>
      <c r="AA38" s="8"/>
      <c r="AB38" s="11" t="s">
        <v>312</v>
      </c>
      <c r="AC38" s="11" t="s">
        <v>309</v>
      </c>
      <c r="AD38" s="11" t="s">
        <v>154</v>
      </c>
      <c r="AE38" s="8" t="s">
        <v>284</v>
      </c>
      <c r="AF38" s="8" t="s">
        <v>695</v>
      </c>
      <c r="AG38" s="33" t="s">
        <v>696</v>
      </c>
    </row>
    <row r="39" spans="1:33" s="5" customFormat="1">
      <c r="A39" s="6">
        <v>44024</v>
      </c>
      <c r="B39" s="7" t="s">
        <v>157</v>
      </c>
      <c r="C39" s="8" t="s">
        <v>171</v>
      </c>
      <c r="D39" s="9">
        <v>4.7326388888888883E-2</v>
      </c>
      <c r="E39" s="38" t="s">
        <v>702</v>
      </c>
      <c r="F39" s="10">
        <v>12.3</v>
      </c>
      <c r="G39" s="10">
        <v>10.8</v>
      </c>
      <c r="H39" s="10">
        <v>11.1</v>
      </c>
      <c r="I39" s="10">
        <v>11.3</v>
      </c>
      <c r="J39" s="10">
        <v>11.5</v>
      </c>
      <c r="K39" s="10">
        <v>11.9</v>
      </c>
      <c r="L39" s="27">
        <f t="shared" si="15"/>
        <v>34.200000000000003</v>
      </c>
      <c r="M39" s="27">
        <f t="shared" si="16"/>
        <v>34.700000000000003</v>
      </c>
      <c r="N39" s="28">
        <f t="shared" si="17"/>
        <v>57</v>
      </c>
      <c r="O39" s="11" t="s">
        <v>201</v>
      </c>
      <c r="P39" s="11" t="s">
        <v>169</v>
      </c>
      <c r="Q39" s="13" t="s">
        <v>228</v>
      </c>
      <c r="R39" s="13" t="s">
        <v>174</v>
      </c>
      <c r="S39" s="13" t="s">
        <v>173</v>
      </c>
      <c r="T39" s="13" t="s">
        <v>630</v>
      </c>
      <c r="U39" s="12">
        <v>14.5</v>
      </c>
      <c r="V39" s="12">
        <v>13.4</v>
      </c>
      <c r="W39" s="12">
        <v>-0.5</v>
      </c>
      <c r="X39" s="12" t="s">
        <v>308</v>
      </c>
      <c r="Y39" s="12">
        <v>-0.2</v>
      </c>
      <c r="Z39" s="8">
        <v>-0.3</v>
      </c>
      <c r="AA39" s="8"/>
      <c r="AB39" s="11" t="s">
        <v>312</v>
      </c>
      <c r="AC39" s="11" t="s">
        <v>312</v>
      </c>
      <c r="AD39" s="11" t="s">
        <v>166</v>
      </c>
      <c r="AE39" s="8" t="s">
        <v>284</v>
      </c>
      <c r="AF39" s="8" t="s">
        <v>703</v>
      </c>
      <c r="AG39" s="33" t="s">
        <v>701</v>
      </c>
    </row>
    <row r="40" spans="1:33" s="5" customFormat="1">
      <c r="A40" s="6">
        <v>44024</v>
      </c>
      <c r="B40" s="7" t="s">
        <v>162</v>
      </c>
      <c r="C40" s="8" t="s">
        <v>171</v>
      </c>
      <c r="D40" s="9">
        <v>4.7974537037037045E-2</v>
      </c>
      <c r="E40" s="38" t="s">
        <v>685</v>
      </c>
      <c r="F40" s="10">
        <v>12.1</v>
      </c>
      <c r="G40" s="10">
        <v>10.6</v>
      </c>
      <c r="H40" s="10">
        <v>11.3</v>
      </c>
      <c r="I40" s="10">
        <v>11.7</v>
      </c>
      <c r="J40" s="10">
        <v>11.7</v>
      </c>
      <c r="K40" s="10">
        <v>12.1</v>
      </c>
      <c r="L40" s="27">
        <f t="shared" si="15"/>
        <v>34</v>
      </c>
      <c r="M40" s="27">
        <f t="shared" si="16"/>
        <v>35.5</v>
      </c>
      <c r="N40" s="28">
        <f t="shared" si="17"/>
        <v>57.400000000000006</v>
      </c>
      <c r="O40" s="11" t="s">
        <v>201</v>
      </c>
      <c r="P40" s="11" t="s">
        <v>169</v>
      </c>
      <c r="Q40" s="13" t="s">
        <v>218</v>
      </c>
      <c r="R40" s="13" t="s">
        <v>498</v>
      </c>
      <c r="S40" s="13" t="s">
        <v>686</v>
      </c>
      <c r="T40" s="13" t="s">
        <v>630</v>
      </c>
      <c r="U40" s="12">
        <v>14.5</v>
      </c>
      <c r="V40" s="12">
        <v>13.4</v>
      </c>
      <c r="W40" s="12">
        <v>0.5</v>
      </c>
      <c r="X40" s="12" t="s">
        <v>308</v>
      </c>
      <c r="Y40" s="12">
        <v>0.8</v>
      </c>
      <c r="Z40" s="8">
        <v>-0.3</v>
      </c>
      <c r="AA40" s="8"/>
      <c r="AB40" s="11" t="s">
        <v>313</v>
      </c>
      <c r="AC40" s="11" t="s">
        <v>309</v>
      </c>
      <c r="AD40" s="11" t="s">
        <v>154</v>
      </c>
      <c r="AE40" s="8" t="s">
        <v>284</v>
      </c>
      <c r="AF40" s="8" t="s">
        <v>710</v>
      </c>
      <c r="AG40" s="33" t="s">
        <v>711</v>
      </c>
    </row>
    <row r="41" spans="1:33" s="5" customFormat="1">
      <c r="A41" s="6">
        <v>44030</v>
      </c>
      <c r="B41" s="7" t="s">
        <v>155</v>
      </c>
      <c r="C41" s="8" t="s">
        <v>171</v>
      </c>
      <c r="D41" s="9">
        <v>4.7928240740740737E-2</v>
      </c>
      <c r="E41" s="38" t="s">
        <v>723</v>
      </c>
      <c r="F41" s="10">
        <v>12</v>
      </c>
      <c r="G41" s="10">
        <v>10.7</v>
      </c>
      <c r="H41" s="10">
        <v>11.2</v>
      </c>
      <c r="I41" s="10">
        <v>11.7</v>
      </c>
      <c r="J41" s="10">
        <v>11.7</v>
      </c>
      <c r="K41" s="10">
        <v>11.8</v>
      </c>
      <c r="L41" s="27">
        <f t="shared" ref="L41:L46" si="18">SUM(F41:H41)</f>
        <v>33.9</v>
      </c>
      <c r="M41" s="27">
        <f t="shared" ref="M41:M46" si="19">SUM(I41:K41)</f>
        <v>35.200000000000003</v>
      </c>
      <c r="N41" s="28">
        <f t="shared" ref="N41:N46" si="20">SUM(F41:J41)</f>
        <v>57.3</v>
      </c>
      <c r="O41" s="11" t="s">
        <v>168</v>
      </c>
      <c r="P41" s="11" t="s">
        <v>169</v>
      </c>
      <c r="Q41" s="13" t="s">
        <v>185</v>
      </c>
      <c r="R41" s="13" t="s">
        <v>242</v>
      </c>
      <c r="S41" s="13" t="s">
        <v>324</v>
      </c>
      <c r="T41" s="13" t="s">
        <v>630</v>
      </c>
      <c r="U41" s="12">
        <v>15.8</v>
      </c>
      <c r="V41" s="12">
        <v>13.6</v>
      </c>
      <c r="W41" s="12">
        <v>-0.9</v>
      </c>
      <c r="X41" s="12" t="s">
        <v>308</v>
      </c>
      <c r="Y41" s="12">
        <v>-0.5</v>
      </c>
      <c r="Z41" s="8">
        <v>-0.4</v>
      </c>
      <c r="AA41" s="8"/>
      <c r="AB41" s="11" t="s">
        <v>310</v>
      </c>
      <c r="AC41" s="11" t="s">
        <v>312</v>
      </c>
      <c r="AD41" s="11" t="s">
        <v>154</v>
      </c>
      <c r="AE41" s="8"/>
      <c r="AF41" s="8" t="s">
        <v>724</v>
      </c>
      <c r="AG41" s="33" t="s">
        <v>725</v>
      </c>
    </row>
    <row r="42" spans="1:33" s="5" customFormat="1">
      <c r="A42" s="6">
        <v>44030</v>
      </c>
      <c r="B42" s="7" t="s">
        <v>157</v>
      </c>
      <c r="C42" s="8" t="s">
        <v>171</v>
      </c>
      <c r="D42" s="9">
        <v>4.7986111111111111E-2</v>
      </c>
      <c r="E42" s="38" t="s">
        <v>737</v>
      </c>
      <c r="F42" s="10">
        <v>12.3</v>
      </c>
      <c r="G42" s="10">
        <v>10.7</v>
      </c>
      <c r="H42" s="10">
        <v>11.5</v>
      </c>
      <c r="I42" s="10">
        <v>11.7</v>
      </c>
      <c r="J42" s="10">
        <v>11.8</v>
      </c>
      <c r="K42" s="10">
        <v>11.5</v>
      </c>
      <c r="L42" s="27">
        <f t="shared" si="18"/>
        <v>34.5</v>
      </c>
      <c r="M42" s="27">
        <f t="shared" si="19"/>
        <v>35</v>
      </c>
      <c r="N42" s="28">
        <f t="shared" si="20"/>
        <v>58</v>
      </c>
      <c r="O42" s="11" t="s">
        <v>201</v>
      </c>
      <c r="P42" s="11" t="s">
        <v>169</v>
      </c>
      <c r="Q42" s="13" t="s">
        <v>266</v>
      </c>
      <c r="R42" s="13" t="s">
        <v>238</v>
      </c>
      <c r="S42" s="13" t="s">
        <v>390</v>
      </c>
      <c r="T42" s="13" t="s">
        <v>630</v>
      </c>
      <c r="U42" s="12">
        <v>15.8</v>
      </c>
      <c r="V42" s="12">
        <v>13.6</v>
      </c>
      <c r="W42" s="12">
        <v>0.2</v>
      </c>
      <c r="X42" s="12" t="s">
        <v>308</v>
      </c>
      <c r="Y42" s="12">
        <v>0.6</v>
      </c>
      <c r="Z42" s="8">
        <v>-0.4</v>
      </c>
      <c r="AA42" s="8"/>
      <c r="AB42" s="11" t="s">
        <v>309</v>
      </c>
      <c r="AC42" s="11" t="s">
        <v>312</v>
      </c>
      <c r="AD42" s="11" t="s">
        <v>166</v>
      </c>
      <c r="AE42" s="8"/>
      <c r="AF42" s="8" t="s">
        <v>738</v>
      </c>
      <c r="AG42" s="33" t="s">
        <v>739</v>
      </c>
    </row>
    <row r="43" spans="1:33" s="5" customFormat="1">
      <c r="A43" s="6">
        <v>44030</v>
      </c>
      <c r="B43" s="7" t="s">
        <v>714</v>
      </c>
      <c r="C43" s="8" t="s">
        <v>171</v>
      </c>
      <c r="D43" s="9">
        <v>4.8009259259259258E-2</v>
      </c>
      <c r="E43" s="38" t="s">
        <v>227</v>
      </c>
      <c r="F43" s="10">
        <v>11.9</v>
      </c>
      <c r="G43" s="10">
        <v>10.5</v>
      </c>
      <c r="H43" s="10">
        <v>11.1</v>
      </c>
      <c r="I43" s="10">
        <v>11.6</v>
      </c>
      <c r="J43" s="10">
        <v>11.9</v>
      </c>
      <c r="K43" s="10">
        <v>12.8</v>
      </c>
      <c r="L43" s="27">
        <f t="shared" si="18"/>
        <v>33.5</v>
      </c>
      <c r="M43" s="27">
        <f t="shared" si="19"/>
        <v>36.299999999999997</v>
      </c>
      <c r="N43" s="28">
        <f t="shared" si="20"/>
        <v>57</v>
      </c>
      <c r="O43" s="11" t="s">
        <v>168</v>
      </c>
      <c r="P43" s="11" t="s">
        <v>250</v>
      </c>
      <c r="Q43" s="13" t="s">
        <v>228</v>
      </c>
      <c r="R43" s="13" t="s">
        <v>341</v>
      </c>
      <c r="S43" s="13" t="s">
        <v>225</v>
      </c>
      <c r="T43" s="13" t="s">
        <v>630</v>
      </c>
      <c r="U43" s="12">
        <v>15.8</v>
      </c>
      <c r="V43" s="12">
        <v>13.6</v>
      </c>
      <c r="W43" s="12">
        <v>0.3</v>
      </c>
      <c r="X43" s="12" t="s">
        <v>308</v>
      </c>
      <c r="Y43" s="12">
        <v>0.7</v>
      </c>
      <c r="Z43" s="8">
        <v>-0.4</v>
      </c>
      <c r="AA43" s="8"/>
      <c r="AB43" s="11" t="s">
        <v>309</v>
      </c>
      <c r="AC43" s="11" t="s">
        <v>312</v>
      </c>
      <c r="AD43" s="11" t="s">
        <v>166</v>
      </c>
      <c r="AE43" s="8"/>
      <c r="AF43" s="8"/>
      <c r="AG43" s="33"/>
    </row>
    <row r="44" spans="1:33" s="5" customFormat="1">
      <c r="A44" s="6">
        <v>44031</v>
      </c>
      <c r="B44" s="7" t="s">
        <v>428</v>
      </c>
      <c r="C44" s="8" t="s">
        <v>171</v>
      </c>
      <c r="D44" s="9">
        <v>4.8634259259259259E-2</v>
      </c>
      <c r="E44" s="38" t="s">
        <v>744</v>
      </c>
      <c r="F44" s="10">
        <v>11.9</v>
      </c>
      <c r="G44" s="10">
        <v>10.8</v>
      </c>
      <c r="H44" s="10">
        <v>11.4</v>
      </c>
      <c r="I44" s="10">
        <v>11.7</v>
      </c>
      <c r="J44" s="10">
        <v>11.8</v>
      </c>
      <c r="K44" s="10">
        <v>12.6</v>
      </c>
      <c r="L44" s="27">
        <f t="shared" si="18"/>
        <v>34.1</v>
      </c>
      <c r="M44" s="27">
        <f t="shared" si="19"/>
        <v>36.1</v>
      </c>
      <c r="N44" s="28">
        <f t="shared" si="20"/>
        <v>57.599999999999994</v>
      </c>
      <c r="O44" s="11" t="s">
        <v>168</v>
      </c>
      <c r="P44" s="11" t="s">
        <v>250</v>
      </c>
      <c r="Q44" s="13" t="s">
        <v>238</v>
      </c>
      <c r="R44" s="13" t="s">
        <v>494</v>
      </c>
      <c r="S44" s="13" t="s">
        <v>487</v>
      </c>
      <c r="T44" s="13" t="s">
        <v>630</v>
      </c>
      <c r="U44" s="12">
        <v>14.7</v>
      </c>
      <c r="V44" s="12">
        <v>13</v>
      </c>
      <c r="W44" s="12">
        <v>-0.2</v>
      </c>
      <c r="X44" s="12" t="s">
        <v>308</v>
      </c>
      <c r="Y44" s="12" t="s">
        <v>311</v>
      </c>
      <c r="Z44" s="8">
        <v>-0.2</v>
      </c>
      <c r="AA44" s="8"/>
      <c r="AB44" s="11" t="s">
        <v>312</v>
      </c>
      <c r="AC44" s="11" t="s">
        <v>312</v>
      </c>
      <c r="AD44" s="11" t="s">
        <v>166</v>
      </c>
      <c r="AE44" s="8"/>
      <c r="AF44" s="8" t="s">
        <v>767</v>
      </c>
      <c r="AG44" s="33" t="s">
        <v>768</v>
      </c>
    </row>
    <row r="45" spans="1:33" s="5" customFormat="1">
      <c r="A45" s="6">
        <v>44031</v>
      </c>
      <c r="B45" s="7" t="s">
        <v>157</v>
      </c>
      <c r="C45" s="8" t="s">
        <v>171</v>
      </c>
      <c r="D45" s="9">
        <v>4.8009259259259258E-2</v>
      </c>
      <c r="E45" s="38" t="s">
        <v>443</v>
      </c>
      <c r="F45" s="10">
        <v>12.1</v>
      </c>
      <c r="G45" s="10">
        <v>10.6</v>
      </c>
      <c r="H45" s="10">
        <v>11</v>
      </c>
      <c r="I45" s="10">
        <v>11.4</v>
      </c>
      <c r="J45" s="10">
        <v>11.9</v>
      </c>
      <c r="K45" s="10">
        <v>12.8</v>
      </c>
      <c r="L45" s="27">
        <f t="shared" si="18"/>
        <v>33.700000000000003</v>
      </c>
      <c r="M45" s="27">
        <f t="shared" si="19"/>
        <v>36.1</v>
      </c>
      <c r="N45" s="28">
        <f t="shared" si="20"/>
        <v>57</v>
      </c>
      <c r="O45" s="11" t="s">
        <v>168</v>
      </c>
      <c r="P45" s="11" t="s">
        <v>250</v>
      </c>
      <c r="Q45" s="13" t="s">
        <v>173</v>
      </c>
      <c r="R45" s="13" t="s">
        <v>185</v>
      </c>
      <c r="S45" s="13" t="s">
        <v>756</v>
      </c>
      <c r="T45" s="13" t="s">
        <v>630</v>
      </c>
      <c r="U45" s="12">
        <v>14.7</v>
      </c>
      <c r="V45" s="12">
        <v>13</v>
      </c>
      <c r="W45" s="12">
        <v>0.4</v>
      </c>
      <c r="X45" s="12" t="s">
        <v>308</v>
      </c>
      <c r="Y45" s="12">
        <v>0.5</v>
      </c>
      <c r="Z45" s="8">
        <v>-0.1</v>
      </c>
      <c r="AA45" s="8"/>
      <c r="AB45" s="11" t="s">
        <v>309</v>
      </c>
      <c r="AC45" s="11" t="s">
        <v>309</v>
      </c>
      <c r="AD45" s="11" t="s">
        <v>154</v>
      </c>
      <c r="AE45" s="8"/>
      <c r="AF45" s="8" t="s">
        <v>781</v>
      </c>
      <c r="AG45" s="33" t="s">
        <v>782</v>
      </c>
    </row>
    <row r="46" spans="1:33" s="5" customFormat="1">
      <c r="A46" s="6">
        <v>44031</v>
      </c>
      <c r="B46" s="7" t="s">
        <v>162</v>
      </c>
      <c r="C46" s="8" t="s">
        <v>171</v>
      </c>
      <c r="D46" s="9">
        <v>4.7974537037037045E-2</v>
      </c>
      <c r="E46" s="38" t="s">
        <v>592</v>
      </c>
      <c r="F46" s="10">
        <v>12</v>
      </c>
      <c r="G46" s="10">
        <v>10.6</v>
      </c>
      <c r="H46" s="10">
        <v>11.1</v>
      </c>
      <c r="I46" s="10">
        <v>11.8</v>
      </c>
      <c r="J46" s="10">
        <v>11.9</v>
      </c>
      <c r="K46" s="10">
        <v>12.1</v>
      </c>
      <c r="L46" s="27">
        <f t="shared" si="18"/>
        <v>33.700000000000003</v>
      </c>
      <c r="M46" s="27">
        <f t="shared" si="19"/>
        <v>35.800000000000004</v>
      </c>
      <c r="N46" s="28">
        <f t="shared" si="20"/>
        <v>57.4</v>
      </c>
      <c r="O46" s="11" t="s">
        <v>168</v>
      </c>
      <c r="P46" s="11" t="s">
        <v>169</v>
      </c>
      <c r="Q46" s="13" t="s">
        <v>219</v>
      </c>
      <c r="R46" s="13" t="s">
        <v>498</v>
      </c>
      <c r="S46" s="13" t="s">
        <v>223</v>
      </c>
      <c r="T46" s="13" t="s">
        <v>630</v>
      </c>
      <c r="U46" s="12">
        <v>14.7</v>
      </c>
      <c r="V46" s="12">
        <v>13</v>
      </c>
      <c r="W46" s="12">
        <v>0.5</v>
      </c>
      <c r="X46" s="12" t="s">
        <v>308</v>
      </c>
      <c r="Y46" s="12">
        <v>0.6</v>
      </c>
      <c r="Z46" s="8">
        <v>-0.1</v>
      </c>
      <c r="AA46" s="8"/>
      <c r="AB46" s="11" t="s">
        <v>309</v>
      </c>
      <c r="AC46" s="11" t="s">
        <v>312</v>
      </c>
      <c r="AD46" s="11" t="s">
        <v>154</v>
      </c>
      <c r="AE46" s="8"/>
      <c r="AF46" s="8" t="s">
        <v>785</v>
      </c>
      <c r="AG46" s="33" t="s">
        <v>786</v>
      </c>
    </row>
  </sheetData>
  <autoFilter ref="A1:AF46" xr:uid="{00000000-0009-0000-0000-000002000000}"/>
  <phoneticPr fontId="12"/>
  <conditionalFormatting sqref="AB2:AC2">
    <cfRule type="containsText" dxfId="521" priority="456" operator="containsText" text="E">
      <formula>NOT(ISERROR(SEARCH("E",AB2)))</formula>
    </cfRule>
    <cfRule type="containsText" dxfId="520" priority="457" operator="containsText" text="B">
      <formula>NOT(ISERROR(SEARCH("B",AB2)))</formula>
    </cfRule>
    <cfRule type="containsText" dxfId="519" priority="458" operator="containsText" text="A">
      <formula>NOT(ISERROR(SEARCH("A",AB2)))</formula>
    </cfRule>
  </conditionalFormatting>
  <conditionalFormatting sqref="AD2:AE2">
    <cfRule type="containsText" dxfId="518" priority="453" operator="containsText" text="E">
      <formula>NOT(ISERROR(SEARCH("E",AD2)))</formula>
    </cfRule>
    <cfRule type="containsText" dxfId="517" priority="454" operator="containsText" text="B">
      <formula>NOT(ISERROR(SEARCH("B",AD2)))</formula>
    </cfRule>
    <cfRule type="containsText" dxfId="516" priority="455" operator="containsText" text="A">
      <formula>NOT(ISERROR(SEARCH("A",AD2)))</formula>
    </cfRule>
  </conditionalFormatting>
  <conditionalFormatting sqref="AB3:AC3">
    <cfRule type="containsText" dxfId="515" priority="450" operator="containsText" text="E">
      <formula>NOT(ISERROR(SEARCH("E",AB3)))</formula>
    </cfRule>
    <cfRule type="containsText" dxfId="514" priority="451" operator="containsText" text="B">
      <formula>NOT(ISERROR(SEARCH("B",AB3)))</formula>
    </cfRule>
    <cfRule type="containsText" dxfId="513" priority="452" operator="containsText" text="A">
      <formula>NOT(ISERROR(SEARCH("A",AB3)))</formula>
    </cfRule>
  </conditionalFormatting>
  <conditionalFormatting sqref="AD3">
    <cfRule type="containsText" dxfId="512" priority="447" operator="containsText" text="E">
      <formula>NOT(ISERROR(SEARCH("E",AD3)))</formula>
    </cfRule>
    <cfRule type="containsText" dxfId="511" priority="448" operator="containsText" text="B">
      <formula>NOT(ISERROR(SEARCH("B",AD3)))</formula>
    </cfRule>
    <cfRule type="containsText" dxfId="510" priority="449" operator="containsText" text="A">
      <formula>NOT(ISERROR(SEARCH("A",AD3)))</formula>
    </cfRule>
  </conditionalFormatting>
  <conditionalFormatting sqref="AB4:AC6">
    <cfRule type="containsText" dxfId="509" priority="444" operator="containsText" text="E">
      <formula>NOT(ISERROR(SEARCH("E",AB4)))</formula>
    </cfRule>
    <cfRule type="containsText" dxfId="508" priority="445" operator="containsText" text="B">
      <formula>NOT(ISERROR(SEARCH("B",AB4)))</formula>
    </cfRule>
    <cfRule type="containsText" dxfId="507" priority="446" operator="containsText" text="A">
      <formula>NOT(ISERROR(SEARCH("A",AB4)))</formula>
    </cfRule>
  </conditionalFormatting>
  <conditionalFormatting sqref="AD4:AE6 AE2:AE8">
    <cfRule type="containsText" dxfId="506" priority="441" operator="containsText" text="E">
      <formula>NOT(ISERROR(SEARCH("E",AD2)))</formula>
    </cfRule>
    <cfRule type="containsText" dxfId="505" priority="442" operator="containsText" text="B">
      <formula>NOT(ISERROR(SEARCH("B",AD2)))</formula>
    </cfRule>
    <cfRule type="containsText" dxfId="504" priority="443" operator="containsText" text="A">
      <formula>NOT(ISERROR(SEARCH("A",AD2)))</formula>
    </cfRule>
  </conditionalFormatting>
  <conditionalFormatting sqref="AB6:AC6">
    <cfRule type="containsText" dxfId="503" priority="438" operator="containsText" text="E">
      <formula>NOT(ISERROR(SEARCH("E",AB6)))</formula>
    </cfRule>
    <cfRule type="containsText" dxfId="502" priority="439" operator="containsText" text="B">
      <formula>NOT(ISERROR(SEARCH("B",AB6)))</formula>
    </cfRule>
    <cfRule type="containsText" dxfId="501" priority="440" operator="containsText" text="A">
      <formula>NOT(ISERROR(SEARCH("A",AB6)))</formula>
    </cfRule>
  </conditionalFormatting>
  <conditionalFormatting sqref="AD6:AE6">
    <cfRule type="containsText" dxfId="500" priority="435" operator="containsText" text="E">
      <formula>NOT(ISERROR(SEARCH("E",AD6)))</formula>
    </cfRule>
    <cfRule type="containsText" dxfId="499" priority="436" operator="containsText" text="B">
      <formula>NOT(ISERROR(SEARCH("B",AD6)))</formula>
    </cfRule>
    <cfRule type="containsText" dxfId="498" priority="437" operator="containsText" text="A">
      <formula>NOT(ISERROR(SEARCH("A",AD6)))</formula>
    </cfRule>
  </conditionalFormatting>
  <conditionalFormatting sqref="AB3:AC3">
    <cfRule type="containsText" dxfId="497" priority="432" operator="containsText" text="E">
      <formula>NOT(ISERROR(SEARCH("E",AB3)))</formula>
    </cfRule>
    <cfRule type="containsText" dxfId="496" priority="433" operator="containsText" text="B">
      <formula>NOT(ISERROR(SEARCH("B",AB3)))</formula>
    </cfRule>
    <cfRule type="containsText" dxfId="495" priority="434" operator="containsText" text="A">
      <formula>NOT(ISERROR(SEARCH("A",AB3)))</formula>
    </cfRule>
  </conditionalFormatting>
  <conditionalFormatting sqref="AD3">
    <cfRule type="containsText" dxfId="494" priority="429" operator="containsText" text="E">
      <formula>NOT(ISERROR(SEARCH("E",AD3)))</formula>
    </cfRule>
    <cfRule type="containsText" dxfId="493" priority="430" operator="containsText" text="B">
      <formula>NOT(ISERROR(SEARCH("B",AD3)))</formula>
    </cfRule>
    <cfRule type="containsText" dxfId="492" priority="431" operator="containsText" text="A">
      <formula>NOT(ISERROR(SEARCH("A",AD3)))</formula>
    </cfRule>
  </conditionalFormatting>
  <conditionalFormatting sqref="AB4:AC4">
    <cfRule type="containsText" dxfId="491" priority="426" operator="containsText" text="E">
      <formula>NOT(ISERROR(SEARCH("E",AB4)))</formula>
    </cfRule>
    <cfRule type="containsText" dxfId="490" priority="427" operator="containsText" text="B">
      <formula>NOT(ISERROR(SEARCH("B",AB4)))</formula>
    </cfRule>
    <cfRule type="containsText" dxfId="489" priority="428" operator="containsText" text="A">
      <formula>NOT(ISERROR(SEARCH("A",AB4)))</formula>
    </cfRule>
  </conditionalFormatting>
  <conditionalFormatting sqref="AD4:AE4">
    <cfRule type="containsText" dxfId="488" priority="423" operator="containsText" text="E">
      <formula>NOT(ISERROR(SEARCH("E",AD4)))</formula>
    </cfRule>
    <cfRule type="containsText" dxfId="487" priority="424" operator="containsText" text="B">
      <formula>NOT(ISERROR(SEARCH("B",AD4)))</formula>
    </cfRule>
    <cfRule type="containsText" dxfId="486" priority="425" operator="containsText" text="A">
      <formula>NOT(ISERROR(SEARCH("A",AD4)))</formula>
    </cfRule>
  </conditionalFormatting>
  <conditionalFormatting sqref="AE3">
    <cfRule type="containsText" dxfId="485" priority="420" operator="containsText" text="E">
      <formula>NOT(ISERROR(SEARCH("E",AE3)))</formula>
    </cfRule>
    <cfRule type="containsText" dxfId="484" priority="421" operator="containsText" text="B">
      <formula>NOT(ISERROR(SEARCH("B",AE3)))</formula>
    </cfRule>
    <cfRule type="containsText" dxfId="483" priority="422" operator="containsText" text="A">
      <formula>NOT(ISERROR(SEARCH("A",AE3)))</formula>
    </cfRule>
  </conditionalFormatting>
  <conditionalFormatting sqref="F2:K6">
    <cfRule type="colorScale" priority="752">
      <colorScale>
        <cfvo type="min"/>
        <cfvo type="percentile" val="50"/>
        <cfvo type="max"/>
        <color rgb="FFF8696B"/>
        <color rgb="FFFFEB84"/>
        <color rgb="FF63BE7B"/>
      </colorScale>
    </cfRule>
  </conditionalFormatting>
  <conditionalFormatting sqref="AB7:AC8">
    <cfRule type="containsText" dxfId="482" priority="222" operator="containsText" text="E">
      <formula>NOT(ISERROR(SEARCH("E",AB7)))</formula>
    </cfRule>
    <cfRule type="containsText" dxfId="481" priority="223" operator="containsText" text="B">
      <formula>NOT(ISERROR(SEARCH("B",AB7)))</formula>
    </cfRule>
    <cfRule type="containsText" dxfId="480" priority="224" operator="containsText" text="A">
      <formula>NOT(ISERROR(SEARCH("A",AB7)))</formula>
    </cfRule>
  </conditionalFormatting>
  <conditionalFormatting sqref="AD7:AE8">
    <cfRule type="containsText" dxfId="479" priority="219" operator="containsText" text="E">
      <formula>NOT(ISERROR(SEARCH("E",AD7)))</formula>
    </cfRule>
    <cfRule type="containsText" dxfId="478" priority="220" operator="containsText" text="B">
      <formula>NOT(ISERROR(SEARCH("B",AD7)))</formula>
    </cfRule>
    <cfRule type="containsText" dxfId="477" priority="221" operator="containsText" text="A">
      <formula>NOT(ISERROR(SEARCH("A",AD7)))</formula>
    </cfRule>
  </conditionalFormatting>
  <conditionalFormatting sqref="AB7:AC8">
    <cfRule type="containsText" dxfId="476" priority="216" operator="containsText" text="E">
      <formula>NOT(ISERROR(SEARCH("E",AB7)))</formula>
    </cfRule>
    <cfRule type="containsText" dxfId="475" priority="217" operator="containsText" text="B">
      <formula>NOT(ISERROR(SEARCH("B",AB7)))</formula>
    </cfRule>
    <cfRule type="containsText" dxfId="474" priority="218" operator="containsText" text="A">
      <formula>NOT(ISERROR(SEARCH("A",AB7)))</formula>
    </cfRule>
  </conditionalFormatting>
  <conditionalFormatting sqref="AD7:AE8">
    <cfRule type="containsText" dxfId="473" priority="213" operator="containsText" text="E">
      <formula>NOT(ISERROR(SEARCH("E",AD7)))</formula>
    </cfRule>
    <cfRule type="containsText" dxfId="472" priority="214" operator="containsText" text="B">
      <formula>NOT(ISERROR(SEARCH("B",AD7)))</formula>
    </cfRule>
    <cfRule type="containsText" dxfId="471" priority="215" operator="containsText" text="A">
      <formula>NOT(ISERROR(SEARCH("A",AD7)))</formula>
    </cfRule>
  </conditionalFormatting>
  <conditionalFormatting sqref="F8:K8">
    <cfRule type="colorScale" priority="199">
      <colorScale>
        <cfvo type="min"/>
        <cfvo type="percentile" val="50"/>
        <cfvo type="max"/>
        <color rgb="FFF8696B"/>
        <color rgb="FFFFEB84"/>
        <color rgb="FF63BE7B"/>
      </colorScale>
    </cfRule>
  </conditionalFormatting>
  <conditionalFormatting sqref="F7:K7">
    <cfRule type="colorScale" priority="116">
      <colorScale>
        <cfvo type="min"/>
        <cfvo type="percentile" val="50"/>
        <cfvo type="max"/>
        <color rgb="FFF8696B"/>
        <color rgb="FFFFEB84"/>
        <color rgb="FF63BE7B"/>
      </colorScale>
    </cfRule>
  </conditionalFormatting>
  <conditionalFormatting sqref="AB9:AC17">
    <cfRule type="containsText" dxfId="470" priority="110" operator="containsText" text="E">
      <formula>NOT(ISERROR(SEARCH("E",AB9)))</formula>
    </cfRule>
    <cfRule type="containsText" dxfId="469" priority="111" operator="containsText" text="B">
      <formula>NOT(ISERROR(SEARCH("B",AB9)))</formula>
    </cfRule>
    <cfRule type="containsText" dxfId="468" priority="112" operator="containsText" text="A">
      <formula>NOT(ISERROR(SEARCH("A",AB9)))</formula>
    </cfRule>
  </conditionalFormatting>
  <conditionalFormatting sqref="AD9:AD17">
    <cfRule type="containsText" dxfId="467" priority="107" operator="containsText" text="E">
      <formula>NOT(ISERROR(SEARCH("E",AD9)))</formula>
    </cfRule>
    <cfRule type="containsText" dxfId="466" priority="108" operator="containsText" text="B">
      <formula>NOT(ISERROR(SEARCH("B",AD9)))</formula>
    </cfRule>
    <cfRule type="containsText" dxfId="465" priority="109" operator="containsText" text="A">
      <formula>NOT(ISERROR(SEARCH("A",AD9)))</formula>
    </cfRule>
  </conditionalFormatting>
  <conditionalFormatting sqref="AB9:AC17">
    <cfRule type="containsText" dxfId="464" priority="104" operator="containsText" text="E">
      <formula>NOT(ISERROR(SEARCH("E",AB9)))</formula>
    </cfRule>
    <cfRule type="containsText" dxfId="463" priority="105" operator="containsText" text="B">
      <formula>NOT(ISERROR(SEARCH("B",AB9)))</formula>
    </cfRule>
    <cfRule type="containsText" dxfId="462" priority="106" operator="containsText" text="A">
      <formula>NOT(ISERROR(SEARCH("A",AB9)))</formula>
    </cfRule>
  </conditionalFormatting>
  <conditionalFormatting sqref="AD9:AD17">
    <cfRule type="containsText" dxfId="461" priority="101" operator="containsText" text="E">
      <formula>NOT(ISERROR(SEARCH("E",AD9)))</formula>
    </cfRule>
    <cfRule type="containsText" dxfId="460" priority="102" operator="containsText" text="B">
      <formula>NOT(ISERROR(SEARCH("B",AD9)))</formula>
    </cfRule>
    <cfRule type="containsText" dxfId="459" priority="103" operator="containsText" text="A">
      <formula>NOT(ISERROR(SEARCH("A",AD9)))</formula>
    </cfRule>
  </conditionalFormatting>
  <conditionalFormatting sqref="F9:K16">
    <cfRule type="colorScale" priority="100">
      <colorScale>
        <cfvo type="min"/>
        <cfvo type="percentile" val="50"/>
        <cfvo type="max"/>
        <color rgb="FFF8696B"/>
        <color rgb="FFFFEB84"/>
        <color rgb="FF63BE7B"/>
      </colorScale>
    </cfRule>
  </conditionalFormatting>
  <conditionalFormatting sqref="F17:K17">
    <cfRule type="colorScale" priority="99">
      <colorScale>
        <cfvo type="min"/>
        <cfvo type="percentile" val="50"/>
        <cfvo type="max"/>
        <color rgb="FFF8696B"/>
        <color rgb="FFFFEB84"/>
        <color rgb="FF63BE7B"/>
      </colorScale>
    </cfRule>
  </conditionalFormatting>
  <conditionalFormatting sqref="AE9:AE17">
    <cfRule type="containsText" dxfId="458" priority="96" operator="containsText" text="E">
      <formula>NOT(ISERROR(SEARCH("E",AE9)))</formula>
    </cfRule>
    <cfRule type="containsText" dxfId="457" priority="97" operator="containsText" text="B">
      <formula>NOT(ISERROR(SEARCH("B",AE9)))</formula>
    </cfRule>
    <cfRule type="containsText" dxfId="456" priority="98" operator="containsText" text="A">
      <formula>NOT(ISERROR(SEARCH("A",AE9)))</formula>
    </cfRule>
  </conditionalFormatting>
  <conditionalFormatting sqref="AE9:AE17">
    <cfRule type="containsText" dxfId="455" priority="93" operator="containsText" text="E">
      <formula>NOT(ISERROR(SEARCH("E",AE9)))</formula>
    </cfRule>
    <cfRule type="containsText" dxfId="454" priority="94" operator="containsText" text="B">
      <formula>NOT(ISERROR(SEARCH("B",AE9)))</formula>
    </cfRule>
    <cfRule type="containsText" dxfId="453" priority="95" operator="containsText" text="A">
      <formula>NOT(ISERROR(SEARCH("A",AE9)))</formula>
    </cfRule>
  </conditionalFormatting>
  <conditionalFormatting sqref="AE9:AE17">
    <cfRule type="containsText" dxfId="452" priority="90" operator="containsText" text="E">
      <formula>NOT(ISERROR(SEARCH("E",AE9)))</formula>
    </cfRule>
    <cfRule type="containsText" dxfId="451" priority="91" operator="containsText" text="B">
      <formula>NOT(ISERROR(SEARCH("B",AE9)))</formula>
    </cfRule>
    <cfRule type="containsText" dxfId="450" priority="92" operator="containsText" text="A">
      <formula>NOT(ISERROR(SEARCH("A",AE9)))</formula>
    </cfRule>
  </conditionalFormatting>
  <conditionalFormatting sqref="AB18:AC26">
    <cfRule type="containsText" dxfId="449" priority="87" operator="containsText" text="E">
      <formula>NOT(ISERROR(SEARCH("E",AB18)))</formula>
    </cfRule>
    <cfRule type="containsText" dxfId="448" priority="88" operator="containsText" text="B">
      <formula>NOT(ISERROR(SEARCH("B",AB18)))</formula>
    </cfRule>
    <cfRule type="containsText" dxfId="447" priority="89" operator="containsText" text="A">
      <formula>NOT(ISERROR(SEARCH("A",AB18)))</formula>
    </cfRule>
  </conditionalFormatting>
  <conditionalFormatting sqref="AD18:AD26">
    <cfRule type="containsText" dxfId="446" priority="84" operator="containsText" text="E">
      <formula>NOT(ISERROR(SEARCH("E",AD18)))</formula>
    </cfRule>
    <cfRule type="containsText" dxfId="445" priority="85" operator="containsText" text="B">
      <formula>NOT(ISERROR(SEARCH("B",AD18)))</formula>
    </cfRule>
    <cfRule type="containsText" dxfId="444" priority="86" operator="containsText" text="A">
      <formula>NOT(ISERROR(SEARCH("A",AD18)))</formula>
    </cfRule>
  </conditionalFormatting>
  <conditionalFormatting sqref="AB18:AC26">
    <cfRule type="containsText" dxfId="443" priority="81" operator="containsText" text="E">
      <formula>NOT(ISERROR(SEARCH("E",AB18)))</formula>
    </cfRule>
    <cfRule type="containsText" dxfId="442" priority="82" operator="containsText" text="B">
      <formula>NOT(ISERROR(SEARCH("B",AB18)))</formula>
    </cfRule>
    <cfRule type="containsText" dxfId="441" priority="83" operator="containsText" text="A">
      <formula>NOT(ISERROR(SEARCH("A",AB18)))</formula>
    </cfRule>
  </conditionalFormatting>
  <conditionalFormatting sqref="AD18:AD26">
    <cfRule type="containsText" dxfId="440" priority="78" operator="containsText" text="E">
      <formula>NOT(ISERROR(SEARCH("E",AD18)))</formula>
    </cfRule>
    <cfRule type="containsText" dxfId="439" priority="79" operator="containsText" text="B">
      <formula>NOT(ISERROR(SEARCH("B",AD18)))</formula>
    </cfRule>
    <cfRule type="containsText" dxfId="438" priority="80" operator="containsText" text="A">
      <formula>NOT(ISERROR(SEARCH("A",AD18)))</formula>
    </cfRule>
  </conditionalFormatting>
  <conditionalFormatting sqref="F18:K26">
    <cfRule type="colorScale" priority="77">
      <colorScale>
        <cfvo type="min"/>
        <cfvo type="percentile" val="50"/>
        <cfvo type="max"/>
        <color rgb="FFF8696B"/>
        <color rgb="FFFFEB84"/>
        <color rgb="FF63BE7B"/>
      </colorScale>
    </cfRule>
  </conditionalFormatting>
  <conditionalFormatting sqref="AE18:AE26">
    <cfRule type="containsText" dxfId="437" priority="74" operator="containsText" text="E">
      <formula>NOT(ISERROR(SEARCH("E",AE18)))</formula>
    </cfRule>
    <cfRule type="containsText" dxfId="436" priority="75" operator="containsText" text="B">
      <formula>NOT(ISERROR(SEARCH("B",AE18)))</formula>
    </cfRule>
    <cfRule type="containsText" dxfId="435" priority="76" operator="containsText" text="A">
      <formula>NOT(ISERROR(SEARCH("A",AE18)))</formula>
    </cfRule>
  </conditionalFormatting>
  <conditionalFormatting sqref="AE18:AE26">
    <cfRule type="containsText" dxfId="434" priority="71" operator="containsText" text="E">
      <formula>NOT(ISERROR(SEARCH("E",AE18)))</formula>
    </cfRule>
    <cfRule type="containsText" dxfId="433" priority="72" operator="containsText" text="B">
      <formula>NOT(ISERROR(SEARCH("B",AE18)))</formula>
    </cfRule>
    <cfRule type="containsText" dxfId="432" priority="73" operator="containsText" text="A">
      <formula>NOT(ISERROR(SEARCH("A",AE18)))</formula>
    </cfRule>
  </conditionalFormatting>
  <conditionalFormatting sqref="AE18:AE26">
    <cfRule type="containsText" dxfId="431" priority="68" operator="containsText" text="E">
      <formula>NOT(ISERROR(SEARCH("E",AE18)))</formula>
    </cfRule>
    <cfRule type="containsText" dxfId="430" priority="69" operator="containsText" text="B">
      <formula>NOT(ISERROR(SEARCH("B",AE18)))</formula>
    </cfRule>
    <cfRule type="containsText" dxfId="429" priority="70" operator="containsText" text="A">
      <formula>NOT(ISERROR(SEARCH("A",AE18)))</formula>
    </cfRule>
  </conditionalFormatting>
  <conditionalFormatting sqref="AB27:AC33">
    <cfRule type="containsText" dxfId="428" priority="65" operator="containsText" text="E">
      <formula>NOT(ISERROR(SEARCH("E",AB27)))</formula>
    </cfRule>
    <cfRule type="containsText" dxfId="427" priority="66" operator="containsText" text="B">
      <formula>NOT(ISERROR(SEARCH("B",AB27)))</formula>
    </cfRule>
    <cfRule type="containsText" dxfId="426" priority="67" operator="containsText" text="A">
      <formula>NOT(ISERROR(SEARCH("A",AB27)))</formula>
    </cfRule>
  </conditionalFormatting>
  <conditionalFormatting sqref="AD27:AD33">
    <cfRule type="containsText" dxfId="425" priority="62" operator="containsText" text="E">
      <formula>NOT(ISERROR(SEARCH("E",AD27)))</formula>
    </cfRule>
    <cfRule type="containsText" dxfId="424" priority="63" operator="containsText" text="B">
      <formula>NOT(ISERROR(SEARCH("B",AD27)))</formula>
    </cfRule>
    <cfRule type="containsText" dxfId="423" priority="64" operator="containsText" text="A">
      <formula>NOT(ISERROR(SEARCH("A",AD27)))</formula>
    </cfRule>
  </conditionalFormatting>
  <conditionalFormatting sqref="AB27:AC33">
    <cfRule type="containsText" dxfId="422" priority="59" operator="containsText" text="E">
      <formula>NOT(ISERROR(SEARCH("E",AB27)))</formula>
    </cfRule>
    <cfRule type="containsText" dxfId="421" priority="60" operator="containsText" text="B">
      <formula>NOT(ISERROR(SEARCH("B",AB27)))</formula>
    </cfRule>
    <cfRule type="containsText" dxfId="420" priority="61" operator="containsText" text="A">
      <formula>NOT(ISERROR(SEARCH("A",AB27)))</formula>
    </cfRule>
  </conditionalFormatting>
  <conditionalFormatting sqref="AD27:AD33">
    <cfRule type="containsText" dxfId="419" priority="56" operator="containsText" text="E">
      <formula>NOT(ISERROR(SEARCH("E",AD27)))</formula>
    </cfRule>
    <cfRule type="containsText" dxfId="418" priority="57" operator="containsText" text="B">
      <formula>NOT(ISERROR(SEARCH("B",AD27)))</formula>
    </cfRule>
    <cfRule type="containsText" dxfId="417" priority="58" operator="containsText" text="A">
      <formula>NOT(ISERROR(SEARCH("A",AD27)))</formula>
    </cfRule>
  </conditionalFormatting>
  <conditionalFormatting sqref="F27:K33">
    <cfRule type="colorScale" priority="55">
      <colorScale>
        <cfvo type="min"/>
        <cfvo type="percentile" val="50"/>
        <cfvo type="max"/>
        <color rgb="FFF8696B"/>
        <color rgb="FFFFEB84"/>
        <color rgb="FF63BE7B"/>
      </colorScale>
    </cfRule>
  </conditionalFormatting>
  <conditionalFormatting sqref="AE27:AE33">
    <cfRule type="containsText" dxfId="416" priority="52" operator="containsText" text="E">
      <formula>NOT(ISERROR(SEARCH("E",AE27)))</formula>
    </cfRule>
    <cfRule type="containsText" dxfId="415" priority="53" operator="containsText" text="B">
      <formula>NOT(ISERROR(SEARCH("B",AE27)))</formula>
    </cfRule>
    <cfRule type="containsText" dxfId="414" priority="54" operator="containsText" text="A">
      <formula>NOT(ISERROR(SEARCH("A",AE27)))</formula>
    </cfRule>
  </conditionalFormatting>
  <conditionalFormatting sqref="AE27:AE33">
    <cfRule type="containsText" dxfId="413" priority="49" operator="containsText" text="E">
      <formula>NOT(ISERROR(SEARCH("E",AE27)))</formula>
    </cfRule>
    <cfRule type="containsText" dxfId="412" priority="50" operator="containsText" text="B">
      <formula>NOT(ISERROR(SEARCH("B",AE27)))</formula>
    </cfRule>
    <cfRule type="containsText" dxfId="411" priority="51" operator="containsText" text="A">
      <formula>NOT(ISERROR(SEARCH("A",AE27)))</formula>
    </cfRule>
  </conditionalFormatting>
  <conditionalFormatting sqref="AE27:AE33">
    <cfRule type="containsText" dxfId="410" priority="46" operator="containsText" text="E">
      <formula>NOT(ISERROR(SEARCH("E",AE27)))</formula>
    </cfRule>
    <cfRule type="containsText" dxfId="409" priority="47" operator="containsText" text="B">
      <formula>NOT(ISERROR(SEARCH("B",AE27)))</formula>
    </cfRule>
    <cfRule type="containsText" dxfId="408" priority="48" operator="containsText" text="A">
      <formula>NOT(ISERROR(SEARCH("A",AE27)))</formula>
    </cfRule>
  </conditionalFormatting>
  <conditionalFormatting sqref="AB34:AC40">
    <cfRule type="containsText" dxfId="407" priority="43" operator="containsText" text="E">
      <formula>NOT(ISERROR(SEARCH("E",AB34)))</formula>
    </cfRule>
    <cfRule type="containsText" dxfId="406" priority="44" operator="containsText" text="B">
      <formula>NOT(ISERROR(SEARCH("B",AB34)))</formula>
    </cfRule>
    <cfRule type="containsText" dxfId="405" priority="45" operator="containsText" text="A">
      <formula>NOT(ISERROR(SEARCH("A",AB34)))</formula>
    </cfRule>
  </conditionalFormatting>
  <conditionalFormatting sqref="AD34:AD40">
    <cfRule type="containsText" dxfId="404" priority="40" operator="containsText" text="E">
      <formula>NOT(ISERROR(SEARCH("E",AD34)))</formula>
    </cfRule>
    <cfRule type="containsText" dxfId="403" priority="41" operator="containsText" text="B">
      <formula>NOT(ISERROR(SEARCH("B",AD34)))</formula>
    </cfRule>
    <cfRule type="containsText" dxfId="402" priority="42" operator="containsText" text="A">
      <formula>NOT(ISERROR(SEARCH("A",AD34)))</formula>
    </cfRule>
  </conditionalFormatting>
  <conditionalFormatting sqref="AB34:AC40">
    <cfRule type="containsText" dxfId="401" priority="37" operator="containsText" text="E">
      <formula>NOT(ISERROR(SEARCH("E",AB34)))</formula>
    </cfRule>
    <cfRule type="containsText" dxfId="400" priority="38" operator="containsText" text="B">
      <formula>NOT(ISERROR(SEARCH("B",AB34)))</formula>
    </cfRule>
    <cfRule type="containsText" dxfId="399" priority="39" operator="containsText" text="A">
      <formula>NOT(ISERROR(SEARCH("A",AB34)))</formula>
    </cfRule>
  </conditionalFormatting>
  <conditionalFormatting sqref="AD34:AD40">
    <cfRule type="containsText" dxfId="398" priority="34" operator="containsText" text="E">
      <formula>NOT(ISERROR(SEARCH("E",AD34)))</formula>
    </cfRule>
    <cfRule type="containsText" dxfId="397" priority="35" operator="containsText" text="B">
      <formula>NOT(ISERROR(SEARCH("B",AD34)))</formula>
    </cfRule>
    <cfRule type="containsText" dxfId="396" priority="36" operator="containsText" text="A">
      <formula>NOT(ISERROR(SEARCH("A",AD34)))</formula>
    </cfRule>
  </conditionalFormatting>
  <conditionalFormatting sqref="F34:K40">
    <cfRule type="colorScale" priority="33">
      <colorScale>
        <cfvo type="min"/>
        <cfvo type="percentile" val="50"/>
        <cfvo type="max"/>
        <color rgb="FFF8696B"/>
        <color rgb="FFFFEB84"/>
        <color rgb="FF63BE7B"/>
      </colorScale>
    </cfRule>
  </conditionalFormatting>
  <conditionalFormatting sqref="AE34:AE40">
    <cfRule type="containsText" dxfId="395" priority="30" operator="containsText" text="E">
      <formula>NOT(ISERROR(SEARCH("E",AE34)))</formula>
    </cfRule>
    <cfRule type="containsText" dxfId="394" priority="31" operator="containsText" text="B">
      <formula>NOT(ISERROR(SEARCH("B",AE34)))</formula>
    </cfRule>
    <cfRule type="containsText" dxfId="393" priority="32" operator="containsText" text="A">
      <formula>NOT(ISERROR(SEARCH("A",AE34)))</formula>
    </cfRule>
  </conditionalFormatting>
  <conditionalFormatting sqref="AE34:AE40">
    <cfRule type="containsText" dxfId="392" priority="27" operator="containsText" text="E">
      <formula>NOT(ISERROR(SEARCH("E",AE34)))</formula>
    </cfRule>
    <cfRule type="containsText" dxfId="391" priority="28" operator="containsText" text="B">
      <formula>NOT(ISERROR(SEARCH("B",AE34)))</formula>
    </cfRule>
    <cfRule type="containsText" dxfId="390" priority="29" operator="containsText" text="A">
      <formula>NOT(ISERROR(SEARCH("A",AE34)))</formula>
    </cfRule>
  </conditionalFormatting>
  <conditionalFormatting sqref="AE34:AE40">
    <cfRule type="containsText" dxfId="389" priority="24" operator="containsText" text="E">
      <formula>NOT(ISERROR(SEARCH("E",AE34)))</formula>
    </cfRule>
    <cfRule type="containsText" dxfId="388" priority="25" operator="containsText" text="B">
      <formula>NOT(ISERROR(SEARCH("B",AE34)))</formula>
    </cfRule>
    <cfRule type="containsText" dxfId="387" priority="26" operator="containsText" text="A">
      <formula>NOT(ISERROR(SEARCH("A",AE34)))</formula>
    </cfRule>
  </conditionalFormatting>
  <conditionalFormatting sqref="AB41:AC46">
    <cfRule type="containsText" dxfId="386" priority="21" operator="containsText" text="E">
      <formula>NOT(ISERROR(SEARCH("E",AB41)))</formula>
    </cfRule>
    <cfRule type="containsText" dxfId="385" priority="22" operator="containsText" text="B">
      <formula>NOT(ISERROR(SEARCH("B",AB41)))</formula>
    </cfRule>
    <cfRule type="containsText" dxfId="384" priority="23" operator="containsText" text="A">
      <formula>NOT(ISERROR(SEARCH("A",AB41)))</formula>
    </cfRule>
  </conditionalFormatting>
  <conditionalFormatting sqref="AD41:AD46">
    <cfRule type="containsText" dxfId="383" priority="18" operator="containsText" text="E">
      <formula>NOT(ISERROR(SEARCH("E",AD41)))</formula>
    </cfRule>
    <cfRule type="containsText" dxfId="382" priority="19" operator="containsText" text="B">
      <formula>NOT(ISERROR(SEARCH("B",AD41)))</formula>
    </cfRule>
    <cfRule type="containsText" dxfId="381" priority="20" operator="containsText" text="A">
      <formula>NOT(ISERROR(SEARCH("A",AD41)))</formula>
    </cfRule>
  </conditionalFormatting>
  <conditionalFormatting sqref="AB41:AC46">
    <cfRule type="containsText" dxfId="380" priority="15" operator="containsText" text="E">
      <formula>NOT(ISERROR(SEARCH("E",AB41)))</formula>
    </cfRule>
    <cfRule type="containsText" dxfId="379" priority="16" operator="containsText" text="B">
      <formula>NOT(ISERROR(SEARCH("B",AB41)))</formula>
    </cfRule>
    <cfRule type="containsText" dxfId="378" priority="17" operator="containsText" text="A">
      <formula>NOT(ISERROR(SEARCH("A",AB41)))</formula>
    </cfRule>
  </conditionalFormatting>
  <conditionalFormatting sqref="AD41:AD46">
    <cfRule type="containsText" dxfId="377" priority="12" operator="containsText" text="E">
      <formula>NOT(ISERROR(SEARCH("E",AD41)))</formula>
    </cfRule>
    <cfRule type="containsText" dxfId="376" priority="13" operator="containsText" text="B">
      <formula>NOT(ISERROR(SEARCH("B",AD41)))</formula>
    </cfRule>
    <cfRule type="containsText" dxfId="375" priority="14" operator="containsText" text="A">
      <formula>NOT(ISERROR(SEARCH("A",AD41)))</formula>
    </cfRule>
  </conditionalFormatting>
  <conditionalFormatting sqref="F41:K42 F44:K46">
    <cfRule type="colorScale" priority="11">
      <colorScale>
        <cfvo type="min"/>
        <cfvo type="percentile" val="50"/>
        <cfvo type="max"/>
        <color rgb="FFF8696B"/>
        <color rgb="FFFFEB84"/>
        <color rgb="FF63BE7B"/>
      </colorScale>
    </cfRule>
  </conditionalFormatting>
  <conditionalFormatting sqref="AE41:AE46">
    <cfRule type="containsText" dxfId="374" priority="8" operator="containsText" text="E">
      <formula>NOT(ISERROR(SEARCH("E",AE41)))</formula>
    </cfRule>
    <cfRule type="containsText" dxfId="373" priority="9" operator="containsText" text="B">
      <formula>NOT(ISERROR(SEARCH("B",AE41)))</formula>
    </cfRule>
    <cfRule type="containsText" dxfId="372" priority="10" operator="containsText" text="A">
      <formula>NOT(ISERROR(SEARCH("A",AE41)))</formula>
    </cfRule>
  </conditionalFormatting>
  <conditionalFormatting sqref="AE41:AE46">
    <cfRule type="containsText" dxfId="371" priority="5" operator="containsText" text="E">
      <formula>NOT(ISERROR(SEARCH("E",AE41)))</formula>
    </cfRule>
    <cfRule type="containsText" dxfId="370" priority="6" operator="containsText" text="B">
      <formula>NOT(ISERROR(SEARCH("B",AE41)))</formula>
    </cfRule>
    <cfRule type="containsText" dxfId="369" priority="7" operator="containsText" text="A">
      <formula>NOT(ISERROR(SEARCH("A",AE41)))</formula>
    </cfRule>
  </conditionalFormatting>
  <conditionalFormatting sqref="AE41:AE46">
    <cfRule type="containsText" dxfId="368" priority="2" operator="containsText" text="E">
      <formula>NOT(ISERROR(SEARCH("E",AE41)))</formula>
    </cfRule>
    <cfRule type="containsText" dxfId="367" priority="3" operator="containsText" text="B">
      <formula>NOT(ISERROR(SEARCH("B",AE41)))</formula>
    </cfRule>
    <cfRule type="containsText" dxfId="366" priority="4" operator="containsText" text="A">
      <formula>NOT(ISERROR(SEARCH("A",AE41)))</formula>
    </cfRule>
  </conditionalFormatting>
  <conditionalFormatting sqref="F43:K4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46" xr:uid="{4AB89326-0400-854F-BEBF-9F80A5685B39}">
      <formula1>"強風,外差し,イン先行"</formula1>
    </dataValidation>
  </dataValidations>
  <pageMargins left="0.7" right="0.7" top="0.75" bottom="0.75" header="0.3" footer="0.3"/>
  <pageSetup paperSize="9" orientation="portrait" horizontalDpi="4294967292" verticalDpi="4294967292"/>
  <ignoredErrors>
    <ignoredError sqref="L2:N6 L7:N8 L9:N17 L18:N26 L27:N33 L34:N40 L41:N46"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20"/>
  <sheetViews>
    <sheetView tabSelected="1" workbookViewId="0">
      <pane xSplit="5" ySplit="1" topLeftCell="AK2" activePane="bottomRight" state="frozen"/>
      <selection activeCell="E24" sqref="E24"/>
      <selection pane="topRight" activeCell="E24" sqref="E24"/>
      <selection pane="bottomLeft" activeCell="E24" sqref="E24"/>
      <selection pane="bottomRight" activeCell="AK27" sqref="AK27"/>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8" max="28" width="5.33203125" customWidth="1"/>
    <col min="31" max="31" width="8.83203125" hidden="1" customWidth="1"/>
    <col min="36" max="37" width="150.83203125" customWidth="1"/>
  </cols>
  <sheetData>
    <row r="1" spans="1:37"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2" t="s">
        <v>59</v>
      </c>
      <c r="T1" s="2" t="s">
        <v>40</v>
      </c>
      <c r="U1" s="3" t="s">
        <v>41</v>
      </c>
      <c r="V1" s="3" t="s">
        <v>42</v>
      </c>
      <c r="W1" s="3" t="s">
        <v>43</v>
      </c>
      <c r="X1" s="3" t="s">
        <v>60</v>
      </c>
      <c r="Y1" s="4" t="s">
        <v>110</v>
      </c>
      <c r="Z1" s="4" t="s">
        <v>111</v>
      </c>
      <c r="AA1" s="4" t="s">
        <v>8</v>
      </c>
      <c r="AB1" s="4" t="s">
        <v>61</v>
      </c>
      <c r="AC1" s="4" t="s">
        <v>9</v>
      </c>
      <c r="AD1" s="4" t="s">
        <v>10</v>
      </c>
      <c r="AE1" s="4"/>
      <c r="AF1" s="4" t="s">
        <v>11</v>
      </c>
      <c r="AG1" s="4" t="s">
        <v>12</v>
      </c>
      <c r="AH1" s="4" t="s">
        <v>44</v>
      </c>
      <c r="AI1" s="4" t="s">
        <v>62</v>
      </c>
      <c r="AJ1" s="1" t="s">
        <v>63</v>
      </c>
      <c r="AK1" s="22" t="s">
        <v>132</v>
      </c>
    </row>
    <row r="2" spans="1:37" s="5" customFormat="1">
      <c r="A2" s="6">
        <v>43995</v>
      </c>
      <c r="B2" s="25" t="s">
        <v>157</v>
      </c>
      <c r="C2" s="8" t="s">
        <v>171</v>
      </c>
      <c r="D2" s="9">
        <v>7.440972222222221E-2</v>
      </c>
      <c r="E2" s="38" t="s">
        <v>235</v>
      </c>
      <c r="F2" s="10">
        <v>12.2</v>
      </c>
      <c r="G2" s="10">
        <v>11.2</v>
      </c>
      <c r="H2" s="10">
        <v>12.5</v>
      </c>
      <c r="I2" s="10">
        <v>12.8</v>
      </c>
      <c r="J2" s="10">
        <v>12.5</v>
      </c>
      <c r="K2" s="10">
        <v>11.7</v>
      </c>
      <c r="L2" s="10">
        <v>11.7</v>
      </c>
      <c r="M2" s="10">
        <v>11.3</v>
      </c>
      <c r="N2" s="10">
        <v>12</v>
      </c>
      <c r="O2" s="27">
        <f t="shared" ref="O2:O3" si="0">SUM(F2:H2)</f>
        <v>35.9</v>
      </c>
      <c r="P2" s="27">
        <f t="shared" ref="P2:P3" si="1">SUM(I2:K2)</f>
        <v>37</v>
      </c>
      <c r="Q2" s="27">
        <f t="shared" ref="Q2:Q3" si="2">SUM(L2:N2)</f>
        <v>35</v>
      </c>
      <c r="R2" s="28">
        <f t="shared" ref="R2:R3" si="3">SUM(F2:J2)</f>
        <v>61.2</v>
      </c>
      <c r="S2" s="11" t="s">
        <v>183</v>
      </c>
      <c r="T2" s="11" t="s">
        <v>169</v>
      </c>
      <c r="U2" s="13" t="s">
        <v>217</v>
      </c>
      <c r="V2" s="13" t="s">
        <v>236</v>
      </c>
      <c r="W2" s="13" t="s">
        <v>237</v>
      </c>
      <c r="X2" s="13" t="s">
        <v>152</v>
      </c>
      <c r="Y2" s="34">
        <v>15</v>
      </c>
      <c r="Z2" s="35">
        <v>15.7</v>
      </c>
      <c r="AA2" s="12">
        <v>-0.6</v>
      </c>
      <c r="AB2" s="12">
        <v>-0.5</v>
      </c>
      <c r="AC2" s="12">
        <v>0.5</v>
      </c>
      <c r="AD2" s="12">
        <v>-1.6</v>
      </c>
      <c r="AE2" s="12"/>
      <c r="AF2" s="11" t="s">
        <v>309</v>
      </c>
      <c r="AG2" s="11" t="s">
        <v>309</v>
      </c>
      <c r="AH2" s="11" t="s">
        <v>166</v>
      </c>
      <c r="AI2" s="8" t="s">
        <v>284</v>
      </c>
      <c r="AJ2" s="8" t="s">
        <v>276</v>
      </c>
      <c r="AK2" s="33" t="s">
        <v>277</v>
      </c>
    </row>
    <row r="3" spans="1:37" s="5" customFormat="1">
      <c r="A3" s="6">
        <v>43996</v>
      </c>
      <c r="B3" s="26" t="s">
        <v>155</v>
      </c>
      <c r="C3" s="8" t="s">
        <v>171</v>
      </c>
      <c r="D3" s="9">
        <v>7.4317129629629622E-2</v>
      </c>
      <c r="E3" s="8" t="s">
        <v>253</v>
      </c>
      <c r="F3" s="10">
        <v>12.2</v>
      </c>
      <c r="G3" s="10">
        <v>11.1</v>
      </c>
      <c r="H3" s="10">
        <v>12</v>
      </c>
      <c r="I3" s="10">
        <v>12.2</v>
      </c>
      <c r="J3" s="10">
        <v>12.3</v>
      </c>
      <c r="K3" s="10">
        <v>11.8</v>
      </c>
      <c r="L3" s="10">
        <v>11.7</v>
      </c>
      <c r="M3" s="10">
        <v>11.4</v>
      </c>
      <c r="N3" s="10">
        <v>12.4</v>
      </c>
      <c r="O3" s="27">
        <f t="shared" si="0"/>
        <v>35.299999999999997</v>
      </c>
      <c r="P3" s="27">
        <f t="shared" si="1"/>
        <v>36.299999999999997</v>
      </c>
      <c r="Q3" s="27">
        <f t="shared" si="2"/>
        <v>35.5</v>
      </c>
      <c r="R3" s="28">
        <f t="shared" si="3"/>
        <v>59.8</v>
      </c>
      <c r="S3" s="11" t="s">
        <v>201</v>
      </c>
      <c r="T3" s="11" t="s">
        <v>202</v>
      </c>
      <c r="U3" s="13" t="s">
        <v>254</v>
      </c>
      <c r="V3" s="13" t="s">
        <v>185</v>
      </c>
      <c r="W3" s="13" t="s">
        <v>255</v>
      </c>
      <c r="X3" s="13" t="s">
        <v>152</v>
      </c>
      <c r="Y3" s="12">
        <v>13.9</v>
      </c>
      <c r="Z3" s="12">
        <v>14</v>
      </c>
      <c r="AA3" s="12">
        <v>-2.2999999999999998</v>
      </c>
      <c r="AB3" s="12" t="s">
        <v>308</v>
      </c>
      <c r="AC3" s="12">
        <v>-0.7</v>
      </c>
      <c r="AD3" s="12">
        <v>-1.6</v>
      </c>
      <c r="AE3" s="12"/>
      <c r="AF3" s="11" t="s">
        <v>310</v>
      </c>
      <c r="AG3" s="11" t="s">
        <v>312</v>
      </c>
      <c r="AH3" s="11" t="s">
        <v>166</v>
      </c>
      <c r="AI3" s="8" t="s">
        <v>284</v>
      </c>
      <c r="AJ3" s="8" t="s">
        <v>290</v>
      </c>
      <c r="AK3" s="33" t="s">
        <v>291</v>
      </c>
    </row>
    <row r="4" spans="1:37" s="5" customFormat="1">
      <c r="A4" s="6">
        <v>43996</v>
      </c>
      <c r="B4" s="26" t="s">
        <v>162</v>
      </c>
      <c r="C4" s="8" t="s">
        <v>171</v>
      </c>
      <c r="D4" s="9">
        <v>7.3645833333333341E-2</v>
      </c>
      <c r="E4" s="39" t="s">
        <v>270</v>
      </c>
      <c r="F4" s="10">
        <v>12.2</v>
      </c>
      <c r="G4" s="10">
        <v>11.6</v>
      </c>
      <c r="H4" s="10">
        <v>11.9</v>
      </c>
      <c r="I4" s="10">
        <v>11.9</v>
      </c>
      <c r="J4" s="10">
        <v>11.8</v>
      </c>
      <c r="K4" s="10">
        <v>11.3</v>
      </c>
      <c r="L4" s="10">
        <v>11.5</v>
      </c>
      <c r="M4" s="10">
        <v>11.5</v>
      </c>
      <c r="N4" s="10">
        <v>12.6</v>
      </c>
      <c r="O4" s="27">
        <f t="shared" ref="O4" si="4">SUM(F4:H4)</f>
        <v>35.699999999999996</v>
      </c>
      <c r="P4" s="27">
        <f t="shared" ref="P4" si="5">SUM(I4:K4)</f>
        <v>35</v>
      </c>
      <c r="Q4" s="27">
        <f t="shared" ref="Q4" si="6">SUM(L4:N4)</f>
        <v>35.6</v>
      </c>
      <c r="R4" s="28">
        <f t="shared" ref="R4" si="7">SUM(F4:J4)</f>
        <v>59.399999999999991</v>
      </c>
      <c r="S4" s="11" t="s">
        <v>201</v>
      </c>
      <c r="T4" s="11" t="s">
        <v>202</v>
      </c>
      <c r="U4" s="13" t="s">
        <v>198</v>
      </c>
      <c r="V4" s="13" t="s">
        <v>271</v>
      </c>
      <c r="W4" s="13" t="s">
        <v>238</v>
      </c>
      <c r="X4" s="13" t="s">
        <v>152</v>
      </c>
      <c r="Y4" s="12">
        <v>13.9</v>
      </c>
      <c r="Z4" s="12">
        <v>14</v>
      </c>
      <c r="AA4" s="12">
        <v>-1.5</v>
      </c>
      <c r="AB4" s="12" t="s">
        <v>308</v>
      </c>
      <c r="AC4" s="12">
        <v>0.1</v>
      </c>
      <c r="AD4" s="12">
        <v>-1.6</v>
      </c>
      <c r="AE4" s="12"/>
      <c r="AF4" s="11" t="s">
        <v>312</v>
      </c>
      <c r="AG4" s="11" t="s">
        <v>309</v>
      </c>
      <c r="AH4" s="11" t="s">
        <v>154</v>
      </c>
      <c r="AI4" s="8" t="s">
        <v>284</v>
      </c>
      <c r="AJ4" s="8" t="s">
        <v>307</v>
      </c>
      <c r="AK4" s="33" t="s">
        <v>306</v>
      </c>
    </row>
    <row r="5" spans="1:37" s="5" customFormat="1">
      <c r="A5" s="6">
        <v>44002</v>
      </c>
      <c r="B5" s="26" t="s">
        <v>157</v>
      </c>
      <c r="C5" s="8" t="s">
        <v>171</v>
      </c>
      <c r="D5" s="9">
        <v>7.4999999999999997E-2</v>
      </c>
      <c r="E5" s="39" t="s">
        <v>318</v>
      </c>
      <c r="F5" s="10">
        <v>12.6</v>
      </c>
      <c r="G5" s="10">
        <v>12</v>
      </c>
      <c r="H5" s="10">
        <v>12.3</v>
      </c>
      <c r="I5" s="10">
        <v>12.6</v>
      </c>
      <c r="J5" s="10">
        <v>12.3</v>
      </c>
      <c r="K5" s="10">
        <v>11.9</v>
      </c>
      <c r="L5" s="10">
        <v>11.7</v>
      </c>
      <c r="M5" s="10">
        <v>11</v>
      </c>
      <c r="N5" s="10">
        <v>11.6</v>
      </c>
      <c r="O5" s="27">
        <f t="shared" ref="O5:O6" si="8">SUM(F5:H5)</f>
        <v>36.900000000000006</v>
      </c>
      <c r="P5" s="27">
        <f t="shared" ref="P5:P6" si="9">SUM(I5:K5)</f>
        <v>36.799999999999997</v>
      </c>
      <c r="Q5" s="27">
        <f t="shared" ref="Q5:Q6" si="10">SUM(L5:N5)</f>
        <v>34.299999999999997</v>
      </c>
      <c r="R5" s="28">
        <f t="shared" ref="R5:R6" si="11">SUM(F5:J5)</f>
        <v>61.800000000000011</v>
      </c>
      <c r="S5" s="11" t="s">
        <v>183</v>
      </c>
      <c r="T5" s="11" t="s">
        <v>226</v>
      </c>
      <c r="U5" s="13" t="s">
        <v>360</v>
      </c>
      <c r="V5" s="13" t="s">
        <v>237</v>
      </c>
      <c r="W5" s="13" t="s">
        <v>324</v>
      </c>
      <c r="X5" s="13" t="s">
        <v>152</v>
      </c>
      <c r="Y5" s="12">
        <v>14.8</v>
      </c>
      <c r="Z5" s="12">
        <v>15.9</v>
      </c>
      <c r="AA5" s="12">
        <v>-0.5</v>
      </c>
      <c r="AB5" s="12">
        <v>-0.7</v>
      </c>
      <c r="AC5" s="12">
        <v>0.4</v>
      </c>
      <c r="AD5" s="12">
        <v>-1.6</v>
      </c>
      <c r="AE5" s="12"/>
      <c r="AF5" s="11" t="s">
        <v>309</v>
      </c>
      <c r="AG5" s="11" t="s">
        <v>309</v>
      </c>
      <c r="AH5" s="11" t="s">
        <v>166</v>
      </c>
      <c r="AI5" s="8" t="s">
        <v>284</v>
      </c>
      <c r="AJ5" s="8" t="s">
        <v>407</v>
      </c>
      <c r="AK5" s="33" t="s">
        <v>408</v>
      </c>
    </row>
    <row r="6" spans="1:37" s="5" customFormat="1">
      <c r="A6" s="6">
        <v>44003</v>
      </c>
      <c r="B6" s="25" t="s">
        <v>156</v>
      </c>
      <c r="C6" s="8" t="s">
        <v>171</v>
      </c>
      <c r="D6" s="9">
        <v>7.5023148148148144E-2</v>
      </c>
      <c r="E6" s="39" t="s">
        <v>374</v>
      </c>
      <c r="F6" s="10">
        <v>12.2</v>
      </c>
      <c r="G6" s="10">
        <v>11.5</v>
      </c>
      <c r="H6" s="10">
        <v>12.3</v>
      </c>
      <c r="I6" s="10">
        <v>12.8</v>
      </c>
      <c r="J6" s="10">
        <v>11.8</v>
      </c>
      <c r="K6" s="10">
        <v>11.7</v>
      </c>
      <c r="L6" s="10">
        <v>12</v>
      </c>
      <c r="M6" s="10">
        <v>11.6</v>
      </c>
      <c r="N6" s="10">
        <v>12.3</v>
      </c>
      <c r="O6" s="27">
        <f t="shared" si="8"/>
        <v>36</v>
      </c>
      <c r="P6" s="27">
        <f t="shared" si="9"/>
        <v>36.299999999999997</v>
      </c>
      <c r="Q6" s="27">
        <f t="shared" si="10"/>
        <v>35.900000000000006</v>
      </c>
      <c r="R6" s="28">
        <f t="shared" si="11"/>
        <v>60.599999999999994</v>
      </c>
      <c r="S6" s="11" t="s">
        <v>183</v>
      </c>
      <c r="T6" s="11" t="s">
        <v>169</v>
      </c>
      <c r="U6" s="13" t="s">
        <v>173</v>
      </c>
      <c r="V6" s="13" t="s">
        <v>375</v>
      </c>
      <c r="W6" s="13" t="s">
        <v>217</v>
      </c>
      <c r="X6" s="13" t="s">
        <v>152</v>
      </c>
      <c r="Y6" s="12">
        <v>13</v>
      </c>
      <c r="Z6" s="12">
        <v>14.5</v>
      </c>
      <c r="AA6" s="12">
        <v>-1.2</v>
      </c>
      <c r="AB6" s="12" t="s">
        <v>308</v>
      </c>
      <c r="AC6" s="12">
        <v>0.4</v>
      </c>
      <c r="AD6" s="12">
        <v>-1.6</v>
      </c>
      <c r="AE6" s="12"/>
      <c r="AF6" s="11" t="s">
        <v>309</v>
      </c>
      <c r="AG6" s="11" t="s">
        <v>312</v>
      </c>
      <c r="AH6" s="11" t="s">
        <v>154</v>
      </c>
      <c r="AI6" s="8" t="s">
        <v>284</v>
      </c>
      <c r="AJ6" s="8" t="s">
        <v>409</v>
      </c>
      <c r="AK6" s="33" t="s">
        <v>410</v>
      </c>
    </row>
    <row r="7" spans="1:37" s="5" customFormat="1">
      <c r="A7" s="6">
        <v>44009</v>
      </c>
      <c r="B7" s="26" t="s">
        <v>157</v>
      </c>
      <c r="C7" s="8" t="s">
        <v>432</v>
      </c>
      <c r="D7" s="9">
        <v>7.5729166666666667E-2</v>
      </c>
      <c r="E7" s="39" t="s">
        <v>464</v>
      </c>
      <c r="F7" s="10">
        <v>12.5</v>
      </c>
      <c r="G7" s="10">
        <v>11.9</v>
      </c>
      <c r="H7" s="10">
        <v>12.6</v>
      </c>
      <c r="I7" s="10">
        <v>12.6</v>
      </c>
      <c r="J7" s="10">
        <v>12.1</v>
      </c>
      <c r="K7" s="10">
        <v>12.2</v>
      </c>
      <c r="L7" s="10">
        <v>12.1</v>
      </c>
      <c r="M7" s="10">
        <v>11.5</v>
      </c>
      <c r="N7" s="10">
        <v>11.8</v>
      </c>
      <c r="O7" s="27">
        <f t="shared" ref="O7:O8" si="12">SUM(F7:H7)</f>
        <v>37</v>
      </c>
      <c r="P7" s="27">
        <f t="shared" ref="P7:P8" si="13">SUM(I7:K7)</f>
        <v>36.9</v>
      </c>
      <c r="Q7" s="27">
        <f t="shared" ref="Q7:Q8" si="14">SUM(L7:N7)</f>
        <v>35.400000000000006</v>
      </c>
      <c r="R7" s="28">
        <f t="shared" ref="R7:R8" si="15">SUM(F7:J7)</f>
        <v>61.7</v>
      </c>
      <c r="S7" s="11" t="s">
        <v>183</v>
      </c>
      <c r="T7" s="11" t="s">
        <v>463</v>
      </c>
      <c r="U7" s="13" t="s">
        <v>219</v>
      </c>
      <c r="V7" s="13" t="s">
        <v>264</v>
      </c>
      <c r="W7" s="13" t="s">
        <v>465</v>
      </c>
      <c r="X7" s="13" t="s">
        <v>152</v>
      </c>
      <c r="Y7" s="12">
        <v>17</v>
      </c>
      <c r="Z7" s="12">
        <v>17.2</v>
      </c>
      <c r="AA7" s="12">
        <v>0.8</v>
      </c>
      <c r="AB7" s="12">
        <v>-0.5</v>
      </c>
      <c r="AC7" s="12">
        <v>1.2</v>
      </c>
      <c r="AD7" s="12">
        <v>-0.9</v>
      </c>
      <c r="AE7" s="12"/>
      <c r="AF7" s="11" t="s">
        <v>530</v>
      </c>
      <c r="AG7" s="11" t="s">
        <v>312</v>
      </c>
      <c r="AH7" s="11" t="s">
        <v>166</v>
      </c>
      <c r="AI7" s="8"/>
      <c r="AJ7" s="8" t="s">
        <v>467</v>
      </c>
      <c r="AK7" s="33" t="s">
        <v>466</v>
      </c>
    </row>
    <row r="8" spans="1:37" s="5" customFormat="1">
      <c r="A8" s="6">
        <v>44010</v>
      </c>
      <c r="B8" s="26" t="s">
        <v>155</v>
      </c>
      <c r="C8" s="8" t="s">
        <v>444</v>
      </c>
      <c r="D8" s="9">
        <v>7.5752314814814814E-2</v>
      </c>
      <c r="E8" s="39" t="s">
        <v>488</v>
      </c>
      <c r="F8" s="10">
        <v>12.2</v>
      </c>
      <c r="G8" s="10">
        <v>11.1</v>
      </c>
      <c r="H8" s="10">
        <v>11.9</v>
      </c>
      <c r="I8" s="10">
        <v>12.7</v>
      </c>
      <c r="J8" s="10">
        <v>12.8</v>
      </c>
      <c r="K8" s="10">
        <v>12</v>
      </c>
      <c r="L8" s="10">
        <v>12.1</v>
      </c>
      <c r="M8" s="10">
        <v>12.1</v>
      </c>
      <c r="N8" s="10">
        <v>12.6</v>
      </c>
      <c r="O8" s="27">
        <f t="shared" si="12"/>
        <v>35.199999999999996</v>
      </c>
      <c r="P8" s="27">
        <f t="shared" si="13"/>
        <v>37.5</v>
      </c>
      <c r="Q8" s="27">
        <f t="shared" si="14"/>
        <v>36.799999999999997</v>
      </c>
      <c r="R8" s="28">
        <f t="shared" si="15"/>
        <v>60.699999999999989</v>
      </c>
      <c r="S8" s="11" t="s">
        <v>201</v>
      </c>
      <c r="T8" s="11" t="s">
        <v>169</v>
      </c>
      <c r="U8" s="13" t="s">
        <v>185</v>
      </c>
      <c r="V8" s="13" t="s">
        <v>237</v>
      </c>
      <c r="W8" s="13" t="s">
        <v>255</v>
      </c>
      <c r="X8" s="13" t="s">
        <v>152</v>
      </c>
      <c r="Y8" s="12">
        <v>17.3</v>
      </c>
      <c r="Z8" s="12">
        <v>16.5</v>
      </c>
      <c r="AA8" s="12">
        <v>0.1</v>
      </c>
      <c r="AB8" s="12" t="s">
        <v>308</v>
      </c>
      <c r="AC8" s="12">
        <v>0.5</v>
      </c>
      <c r="AD8" s="12">
        <v>-0.4</v>
      </c>
      <c r="AE8" s="12"/>
      <c r="AF8" s="11" t="s">
        <v>309</v>
      </c>
      <c r="AG8" s="11" t="s">
        <v>312</v>
      </c>
      <c r="AH8" s="11" t="s">
        <v>154</v>
      </c>
      <c r="AI8" s="8"/>
      <c r="AJ8" s="8" t="s">
        <v>516</v>
      </c>
      <c r="AK8" s="33" t="s">
        <v>517</v>
      </c>
    </row>
    <row r="9" spans="1:37" s="5" customFormat="1">
      <c r="A9" s="6">
        <v>44016</v>
      </c>
      <c r="B9" s="26" t="s">
        <v>162</v>
      </c>
      <c r="C9" s="8" t="s">
        <v>171</v>
      </c>
      <c r="D9" s="9">
        <v>7.570601851851852E-2</v>
      </c>
      <c r="E9" s="39" t="s">
        <v>596</v>
      </c>
      <c r="F9" s="10">
        <v>12.5</v>
      </c>
      <c r="G9" s="10">
        <v>11.4</v>
      </c>
      <c r="H9" s="10">
        <v>11.8</v>
      </c>
      <c r="I9" s="10">
        <v>12.7</v>
      </c>
      <c r="J9" s="10">
        <v>12.3</v>
      </c>
      <c r="K9" s="10">
        <v>12.2</v>
      </c>
      <c r="L9" s="10">
        <v>12</v>
      </c>
      <c r="M9" s="10">
        <v>12.1</v>
      </c>
      <c r="N9" s="10">
        <v>12.1</v>
      </c>
      <c r="O9" s="27">
        <f t="shared" ref="O9:O12" si="16">SUM(F9:H9)</f>
        <v>35.700000000000003</v>
      </c>
      <c r="P9" s="27">
        <f t="shared" ref="P9:P12" si="17">SUM(I9:K9)</f>
        <v>37.200000000000003</v>
      </c>
      <c r="Q9" s="27">
        <f t="shared" ref="Q9:Q12" si="18">SUM(L9:N9)</f>
        <v>36.200000000000003</v>
      </c>
      <c r="R9" s="28">
        <f t="shared" ref="R9:R12" si="19">SUM(F9:J9)</f>
        <v>60.7</v>
      </c>
      <c r="S9" s="11" t="s">
        <v>183</v>
      </c>
      <c r="T9" s="11" t="s">
        <v>169</v>
      </c>
      <c r="U9" s="13" t="s">
        <v>273</v>
      </c>
      <c r="V9" s="13" t="s">
        <v>219</v>
      </c>
      <c r="W9" s="13" t="s">
        <v>375</v>
      </c>
      <c r="X9" s="13" t="s">
        <v>152</v>
      </c>
      <c r="Y9" s="12">
        <v>14.2</v>
      </c>
      <c r="Z9" s="12">
        <v>14.7</v>
      </c>
      <c r="AA9" s="12">
        <v>1.3</v>
      </c>
      <c r="AB9" s="12" t="s">
        <v>308</v>
      </c>
      <c r="AC9" s="12">
        <v>1.6</v>
      </c>
      <c r="AD9" s="12">
        <v>-0.3</v>
      </c>
      <c r="AE9" s="12"/>
      <c r="AF9" s="11" t="s">
        <v>313</v>
      </c>
      <c r="AG9" s="11" t="s">
        <v>309</v>
      </c>
      <c r="AH9" s="11" t="s">
        <v>154</v>
      </c>
      <c r="AI9" s="8"/>
      <c r="AJ9" s="8" t="s">
        <v>599</v>
      </c>
      <c r="AK9" s="33" t="s">
        <v>600</v>
      </c>
    </row>
    <row r="10" spans="1:37" s="5" customFormat="1">
      <c r="A10" s="6">
        <v>44017</v>
      </c>
      <c r="B10" s="26" t="s">
        <v>155</v>
      </c>
      <c r="C10" s="8" t="s">
        <v>171</v>
      </c>
      <c r="D10" s="9">
        <v>7.5740740740740733E-2</v>
      </c>
      <c r="E10" s="39" t="s">
        <v>584</v>
      </c>
      <c r="F10" s="10">
        <v>12.3</v>
      </c>
      <c r="G10" s="10">
        <v>11.3</v>
      </c>
      <c r="H10" s="10">
        <v>12.4</v>
      </c>
      <c r="I10" s="10">
        <v>12.6</v>
      </c>
      <c r="J10" s="10">
        <v>12.5</v>
      </c>
      <c r="K10" s="10">
        <v>11.8</v>
      </c>
      <c r="L10" s="10">
        <v>12.2</v>
      </c>
      <c r="M10" s="10">
        <v>12.1</v>
      </c>
      <c r="N10" s="10">
        <v>12.2</v>
      </c>
      <c r="O10" s="27">
        <f t="shared" si="16"/>
        <v>36</v>
      </c>
      <c r="P10" s="27">
        <f t="shared" si="17"/>
        <v>36.900000000000006</v>
      </c>
      <c r="Q10" s="27">
        <f t="shared" si="18"/>
        <v>36.5</v>
      </c>
      <c r="R10" s="28">
        <f t="shared" si="19"/>
        <v>61.1</v>
      </c>
      <c r="S10" s="11" t="s">
        <v>183</v>
      </c>
      <c r="T10" s="11" t="s">
        <v>169</v>
      </c>
      <c r="U10" s="13" t="s">
        <v>174</v>
      </c>
      <c r="V10" s="13" t="s">
        <v>219</v>
      </c>
      <c r="W10" s="13" t="s">
        <v>375</v>
      </c>
      <c r="X10" s="13" t="s">
        <v>152</v>
      </c>
      <c r="Y10" s="12">
        <v>15.1</v>
      </c>
      <c r="Z10" s="12">
        <v>14.9</v>
      </c>
      <c r="AA10" s="12" t="s">
        <v>311</v>
      </c>
      <c r="AB10" s="12" t="s">
        <v>308</v>
      </c>
      <c r="AC10" s="12">
        <v>0.2</v>
      </c>
      <c r="AD10" s="12">
        <v>-0.2</v>
      </c>
      <c r="AE10" s="12"/>
      <c r="AF10" s="11" t="s">
        <v>312</v>
      </c>
      <c r="AG10" s="11" t="s">
        <v>309</v>
      </c>
      <c r="AH10" s="11" t="s">
        <v>154</v>
      </c>
      <c r="AI10" s="8"/>
      <c r="AJ10" s="8" t="s">
        <v>611</v>
      </c>
      <c r="AK10" s="33" t="s">
        <v>612</v>
      </c>
    </row>
    <row r="11" spans="1:37" s="5" customFormat="1">
      <c r="A11" s="6">
        <v>44017</v>
      </c>
      <c r="B11" s="26" t="s">
        <v>153</v>
      </c>
      <c r="C11" s="8" t="s">
        <v>171</v>
      </c>
      <c r="D11" s="9">
        <v>7.7824074074074087E-2</v>
      </c>
      <c r="E11" s="39" t="s">
        <v>586</v>
      </c>
      <c r="F11" s="10">
        <v>12.8</v>
      </c>
      <c r="G11" s="10">
        <v>12.8</v>
      </c>
      <c r="H11" s="10">
        <v>13.9</v>
      </c>
      <c r="I11" s="10">
        <v>12.8</v>
      </c>
      <c r="J11" s="10">
        <v>12.3</v>
      </c>
      <c r="K11" s="10">
        <v>12.1</v>
      </c>
      <c r="L11" s="10">
        <v>11.9</v>
      </c>
      <c r="M11" s="10">
        <v>11.6</v>
      </c>
      <c r="N11" s="10">
        <v>12.2</v>
      </c>
      <c r="O11" s="27">
        <f t="shared" si="16"/>
        <v>39.5</v>
      </c>
      <c r="P11" s="27">
        <f t="shared" si="17"/>
        <v>37.200000000000003</v>
      </c>
      <c r="Q11" s="27">
        <f t="shared" si="18"/>
        <v>35.700000000000003</v>
      </c>
      <c r="R11" s="28">
        <f t="shared" si="19"/>
        <v>64.599999999999994</v>
      </c>
      <c r="S11" s="11" t="s">
        <v>585</v>
      </c>
      <c r="T11" s="11" t="s">
        <v>169</v>
      </c>
      <c r="U11" s="13" t="s">
        <v>223</v>
      </c>
      <c r="V11" s="13" t="s">
        <v>217</v>
      </c>
      <c r="W11" s="13" t="s">
        <v>217</v>
      </c>
      <c r="X11" s="13" t="s">
        <v>152</v>
      </c>
      <c r="Y11" s="12">
        <v>15.1</v>
      </c>
      <c r="Z11" s="12">
        <v>14.9</v>
      </c>
      <c r="AA11" s="12">
        <v>1.9</v>
      </c>
      <c r="AB11" s="12">
        <v>-1</v>
      </c>
      <c r="AC11" s="12">
        <v>1.1000000000000001</v>
      </c>
      <c r="AD11" s="12">
        <v>-0.2</v>
      </c>
      <c r="AE11" s="12"/>
      <c r="AF11" s="11" t="s">
        <v>530</v>
      </c>
      <c r="AG11" s="11" t="s">
        <v>312</v>
      </c>
      <c r="AH11" s="11" t="s">
        <v>166</v>
      </c>
      <c r="AI11" s="8"/>
      <c r="AJ11" s="8" t="s">
        <v>627</v>
      </c>
      <c r="AK11" s="33" t="s">
        <v>628</v>
      </c>
    </row>
    <row r="12" spans="1:37" s="5" customFormat="1">
      <c r="A12" s="6">
        <v>44017</v>
      </c>
      <c r="B12" s="26" t="s">
        <v>316</v>
      </c>
      <c r="C12" s="8" t="s">
        <v>171</v>
      </c>
      <c r="D12" s="9">
        <v>7.440972222222221E-2</v>
      </c>
      <c r="E12" s="39" t="s">
        <v>575</v>
      </c>
      <c r="F12" s="10">
        <v>12.6</v>
      </c>
      <c r="G12" s="10">
        <v>12.1</v>
      </c>
      <c r="H12" s="10">
        <v>12.2</v>
      </c>
      <c r="I12" s="10">
        <v>12.2</v>
      </c>
      <c r="J12" s="10">
        <v>11.9</v>
      </c>
      <c r="K12" s="10">
        <v>11.9</v>
      </c>
      <c r="L12" s="10">
        <v>11.6</v>
      </c>
      <c r="M12" s="10">
        <v>11.5</v>
      </c>
      <c r="N12" s="10">
        <v>11.9</v>
      </c>
      <c r="O12" s="27">
        <f t="shared" si="16"/>
        <v>36.9</v>
      </c>
      <c r="P12" s="27">
        <f t="shared" si="17"/>
        <v>36</v>
      </c>
      <c r="Q12" s="27">
        <f t="shared" si="18"/>
        <v>35</v>
      </c>
      <c r="R12" s="28">
        <f t="shared" si="19"/>
        <v>60.999999999999993</v>
      </c>
      <c r="S12" s="11" t="s">
        <v>585</v>
      </c>
      <c r="T12" s="11" t="s">
        <v>169</v>
      </c>
      <c r="U12" s="13" t="s">
        <v>352</v>
      </c>
      <c r="V12" s="13" t="s">
        <v>594</v>
      </c>
      <c r="W12" s="13" t="s">
        <v>595</v>
      </c>
      <c r="X12" s="13" t="s">
        <v>152</v>
      </c>
      <c r="Y12" s="12">
        <v>15.1</v>
      </c>
      <c r="Z12" s="12">
        <v>14.9</v>
      </c>
      <c r="AA12" s="12">
        <v>1.3</v>
      </c>
      <c r="AB12" s="12">
        <v>-0.4</v>
      </c>
      <c r="AC12" s="12">
        <v>1.1000000000000001</v>
      </c>
      <c r="AD12" s="12">
        <v>-0.2</v>
      </c>
      <c r="AE12" s="12"/>
      <c r="AF12" s="11" t="s">
        <v>530</v>
      </c>
      <c r="AG12" s="11" t="s">
        <v>309</v>
      </c>
      <c r="AH12" s="11" t="s">
        <v>154</v>
      </c>
      <c r="AI12" s="8"/>
      <c r="AJ12" s="8" t="s">
        <v>623</v>
      </c>
      <c r="AK12" s="33" t="s">
        <v>624</v>
      </c>
    </row>
    <row r="13" spans="1:37" s="5" customFormat="1">
      <c r="A13" s="6">
        <v>44023</v>
      </c>
      <c r="B13" s="26" t="s">
        <v>155</v>
      </c>
      <c r="C13" s="8" t="s">
        <v>171</v>
      </c>
      <c r="D13" s="9">
        <v>7.5057870370370372E-2</v>
      </c>
      <c r="E13" s="39" t="s">
        <v>641</v>
      </c>
      <c r="F13" s="10">
        <v>12.4</v>
      </c>
      <c r="G13" s="10">
        <v>11.3</v>
      </c>
      <c r="H13" s="10">
        <v>11.4</v>
      </c>
      <c r="I13" s="10">
        <v>12</v>
      </c>
      <c r="J13" s="10">
        <v>11.8</v>
      </c>
      <c r="K13" s="10">
        <v>12.3</v>
      </c>
      <c r="L13" s="10">
        <v>12.5</v>
      </c>
      <c r="M13" s="10">
        <v>12.6</v>
      </c>
      <c r="N13" s="10">
        <v>12.2</v>
      </c>
      <c r="O13" s="27">
        <f t="shared" ref="O13:O15" si="20">SUM(F13:H13)</f>
        <v>35.1</v>
      </c>
      <c r="P13" s="27">
        <f t="shared" ref="P13:P15" si="21">SUM(I13:K13)</f>
        <v>36.1</v>
      </c>
      <c r="Q13" s="27">
        <f t="shared" ref="Q13:Q15" si="22">SUM(L13:N13)</f>
        <v>37.299999999999997</v>
      </c>
      <c r="R13" s="28">
        <f t="shared" ref="R13:R15" si="23">SUM(F13:J13)</f>
        <v>58.900000000000006</v>
      </c>
      <c r="S13" s="11" t="s">
        <v>168</v>
      </c>
      <c r="T13" s="11" t="s">
        <v>250</v>
      </c>
      <c r="U13" s="13" t="s">
        <v>217</v>
      </c>
      <c r="V13" s="13" t="s">
        <v>237</v>
      </c>
      <c r="W13" s="13" t="s">
        <v>255</v>
      </c>
      <c r="X13" s="13" t="s">
        <v>630</v>
      </c>
      <c r="Y13" s="12">
        <v>15.2</v>
      </c>
      <c r="Z13" s="12">
        <v>14.9</v>
      </c>
      <c r="AA13" s="12">
        <v>-0.9</v>
      </c>
      <c r="AB13" s="12" t="s">
        <v>308</v>
      </c>
      <c r="AC13" s="12">
        <v>-0.2</v>
      </c>
      <c r="AD13" s="12">
        <v>-0.7</v>
      </c>
      <c r="AE13" s="12"/>
      <c r="AF13" s="11" t="s">
        <v>312</v>
      </c>
      <c r="AG13" s="11" t="s">
        <v>309</v>
      </c>
      <c r="AH13" s="11" t="s">
        <v>154</v>
      </c>
      <c r="AI13" s="8" t="s">
        <v>284</v>
      </c>
      <c r="AJ13" s="8" t="s">
        <v>642</v>
      </c>
      <c r="AK13" s="33" t="s">
        <v>643</v>
      </c>
    </row>
    <row r="14" spans="1:37" s="5" customFormat="1">
      <c r="A14" s="6">
        <v>44023</v>
      </c>
      <c r="B14" s="26" t="s">
        <v>157</v>
      </c>
      <c r="C14" s="8" t="s">
        <v>171</v>
      </c>
      <c r="D14" s="9">
        <v>7.4398148148148144E-2</v>
      </c>
      <c r="E14" s="39" t="s">
        <v>488</v>
      </c>
      <c r="F14" s="10">
        <v>12.6</v>
      </c>
      <c r="G14" s="10">
        <v>11.9</v>
      </c>
      <c r="H14" s="10">
        <v>12.1</v>
      </c>
      <c r="I14" s="10">
        <v>12.2</v>
      </c>
      <c r="J14" s="10">
        <v>11.5</v>
      </c>
      <c r="K14" s="10">
        <v>11.5</v>
      </c>
      <c r="L14" s="10">
        <v>11.5</v>
      </c>
      <c r="M14" s="10">
        <v>11.9</v>
      </c>
      <c r="N14" s="10">
        <v>12.6</v>
      </c>
      <c r="O14" s="27">
        <f t="shared" si="20"/>
        <v>36.6</v>
      </c>
      <c r="P14" s="27">
        <f t="shared" si="21"/>
        <v>35.200000000000003</v>
      </c>
      <c r="Q14" s="27">
        <f t="shared" si="22"/>
        <v>36</v>
      </c>
      <c r="R14" s="28">
        <f t="shared" si="23"/>
        <v>60.3</v>
      </c>
      <c r="S14" s="11" t="s">
        <v>201</v>
      </c>
      <c r="T14" s="11" t="s">
        <v>169</v>
      </c>
      <c r="U14" s="13" t="s">
        <v>185</v>
      </c>
      <c r="V14" s="13" t="s">
        <v>254</v>
      </c>
      <c r="W14" s="13" t="s">
        <v>465</v>
      </c>
      <c r="X14" s="13" t="s">
        <v>630</v>
      </c>
      <c r="Y14" s="12">
        <v>14.5</v>
      </c>
      <c r="Z14" s="12">
        <v>13.4</v>
      </c>
      <c r="AA14" s="12">
        <v>-0.7</v>
      </c>
      <c r="AB14" s="12" t="s">
        <v>308</v>
      </c>
      <c r="AC14" s="12" t="s">
        <v>311</v>
      </c>
      <c r="AD14" s="12">
        <v>-0.7</v>
      </c>
      <c r="AE14" s="12"/>
      <c r="AF14" s="11" t="s">
        <v>312</v>
      </c>
      <c r="AG14" s="11" t="s">
        <v>309</v>
      </c>
      <c r="AH14" s="11" t="s">
        <v>166</v>
      </c>
      <c r="AI14" s="8" t="s">
        <v>284</v>
      </c>
      <c r="AJ14" s="8" t="s">
        <v>663</v>
      </c>
      <c r="AK14" s="33" t="s">
        <v>662</v>
      </c>
    </row>
    <row r="15" spans="1:37" s="5" customFormat="1">
      <c r="A15" s="6">
        <v>44024</v>
      </c>
      <c r="B15" s="26" t="s">
        <v>163</v>
      </c>
      <c r="C15" s="8" t="s">
        <v>171</v>
      </c>
      <c r="D15" s="9">
        <v>7.6435185185185189E-2</v>
      </c>
      <c r="E15" s="39" t="s">
        <v>674</v>
      </c>
      <c r="F15" s="10">
        <v>12.6</v>
      </c>
      <c r="G15" s="10">
        <v>12.2</v>
      </c>
      <c r="H15" s="10">
        <v>12.7</v>
      </c>
      <c r="I15" s="10">
        <v>12.7</v>
      </c>
      <c r="J15" s="10">
        <v>12.5</v>
      </c>
      <c r="K15" s="10">
        <v>12.4</v>
      </c>
      <c r="L15" s="10">
        <v>12</v>
      </c>
      <c r="M15" s="10">
        <v>11.7</v>
      </c>
      <c r="N15" s="10">
        <v>11.6</v>
      </c>
      <c r="O15" s="27">
        <f t="shared" si="20"/>
        <v>37.5</v>
      </c>
      <c r="P15" s="27">
        <f t="shared" si="21"/>
        <v>37.6</v>
      </c>
      <c r="Q15" s="27">
        <f t="shared" si="22"/>
        <v>35.299999999999997</v>
      </c>
      <c r="R15" s="28">
        <f t="shared" si="23"/>
        <v>62.7</v>
      </c>
      <c r="S15" s="11" t="s">
        <v>585</v>
      </c>
      <c r="T15" s="11" t="s">
        <v>226</v>
      </c>
      <c r="U15" s="13" t="s">
        <v>465</v>
      </c>
      <c r="V15" s="13" t="s">
        <v>237</v>
      </c>
      <c r="W15" s="13" t="s">
        <v>645</v>
      </c>
      <c r="X15" s="13" t="s">
        <v>630</v>
      </c>
      <c r="Y15" s="12">
        <v>14.5</v>
      </c>
      <c r="Z15" s="12">
        <v>13.4</v>
      </c>
      <c r="AA15" s="12">
        <v>-0.1</v>
      </c>
      <c r="AB15" s="12">
        <v>-0.6</v>
      </c>
      <c r="AC15" s="12">
        <v>-0.2</v>
      </c>
      <c r="AD15" s="12">
        <v>-0.5</v>
      </c>
      <c r="AE15" s="12"/>
      <c r="AF15" s="11" t="s">
        <v>312</v>
      </c>
      <c r="AG15" s="11" t="s">
        <v>312</v>
      </c>
      <c r="AH15" s="11" t="s">
        <v>166</v>
      </c>
      <c r="AI15" s="8" t="s">
        <v>284</v>
      </c>
      <c r="AJ15" s="8" t="s">
        <v>713</v>
      </c>
      <c r="AK15" s="33" t="s">
        <v>712</v>
      </c>
    </row>
    <row r="16" spans="1:37" s="5" customFormat="1">
      <c r="A16" s="6">
        <v>44030</v>
      </c>
      <c r="B16" s="26" t="s">
        <v>428</v>
      </c>
      <c r="C16" s="8" t="s">
        <v>171</v>
      </c>
      <c r="D16" s="9">
        <v>7.5787037037037042E-2</v>
      </c>
      <c r="E16" s="39" t="s">
        <v>715</v>
      </c>
      <c r="F16" s="10">
        <v>12.6</v>
      </c>
      <c r="G16" s="10">
        <v>11.2</v>
      </c>
      <c r="H16" s="10">
        <v>11.9</v>
      </c>
      <c r="I16" s="10">
        <v>12.5</v>
      </c>
      <c r="J16" s="10">
        <v>12.1</v>
      </c>
      <c r="K16" s="10">
        <v>12.1</v>
      </c>
      <c r="L16" s="10">
        <v>12.3</v>
      </c>
      <c r="M16" s="10">
        <v>12.3</v>
      </c>
      <c r="N16" s="10">
        <v>12.8</v>
      </c>
      <c r="O16" s="27">
        <f t="shared" ref="O16:O20" si="24">SUM(F16:H16)</f>
        <v>35.699999999999996</v>
      </c>
      <c r="P16" s="27">
        <f t="shared" ref="P16:P20" si="25">SUM(I16:K16)</f>
        <v>36.700000000000003</v>
      </c>
      <c r="Q16" s="27">
        <f t="shared" ref="Q16:Q20" si="26">SUM(L16:N16)</f>
        <v>37.400000000000006</v>
      </c>
      <c r="R16" s="28">
        <f t="shared" ref="R16:R20" si="27">SUM(F16:J16)</f>
        <v>60.3</v>
      </c>
      <c r="S16" s="11" t="s">
        <v>201</v>
      </c>
      <c r="T16" s="11" t="s">
        <v>388</v>
      </c>
      <c r="U16" s="13" t="s">
        <v>252</v>
      </c>
      <c r="V16" s="13" t="s">
        <v>199</v>
      </c>
      <c r="W16" s="13" t="s">
        <v>534</v>
      </c>
      <c r="X16" s="13" t="s">
        <v>630</v>
      </c>
      <c r="Y16" s="12">
        <v>15.8</v>
      </c>
      <c r="Z16" s="12">
        <v>13.6</v>
      </c>
      <c r="AA16" s="12">
        <v>-0.4</v>
      </c>
      <c r="AB16" s="12" t="s">
        <v>308</v>
      </c>
      <c r="AC16" s="12">
        <v>0.1</v>
      </c>
      <c r="AD16" s="12">
        <v>-0.5</v>
      </c>
      <c r="AE16" s="12"/>
      <c r="AF16" s="11" t="s">
        <v>312</v>
      </c>
      <c r="AG16" s="11" t="s">
        <v>309</v>
      </c>
      <c r="AH16" s="11" t="s">
        <v>154</v>
      </c>
      <c r="AI16" s="8"/>
      <c r="AJ16" s="8" t="s">
        <v>760</v>
      </c>
      <c r="AK16" s="33" t="s">
        <v>761</v>
      </c>
    </row>
    <row r="17" spans="1:37" s="5" customFormat="1">
      <c r="A17" s="6">
        <v>44030</v>
      </c>
      <c r="B17" s="26" t="s">
        <v>155</v>
      </c>
      <c r="C17" s="8" t="s">
        <v>171</v>
      </c>
      <c r="D17" s="9">
        <v>7.5752314814814814E-2</v>
      </c>
      <c r="E17" s="39" t="s">
        <v>728</v>
      </c>
      <c r="F17" s="10">
        <v>12.6</v>
      </c>
      <c r="G17" s="10">
        <v>12</v>
      </c>
      <c r="H17" s="10">
        <v>12.1</v>
      </c>
      <c r="I17" s="10">
        <v>12.2</v>
      </c>
      <c r="J17" s="10">
        <v>12.1</v>
      </c>
      <c r="K17" s="10">
        <v>12.2</v>
      </c>
      <c r="L17" s="10">
        <v>11.9</v>
      </c>
      <c r="M17" s="10">
        <v>12</v>
      </c>
      <c r="N17" s="10">
        <v>12.4</v>
      </c>
      <c r="O17" s="27">
        <f t="shared" si="24"/>
        <v>36.700000000000003</v>
      </c>
      <c r="P17" s="27">
        <f t="shared" si="25"/>
        <v>36.5</v>
      </c>
      <c r="Q17" s="27">
        <f t="shared" si="26"/>
        <v>36.299999999999997</v>
      </c>
      <c r="R17" s="28">
        <f t="shared" si="27"/>
        <v>61.000000000000007</v>
      </c>
      <c r="S17" s="11" t="s">
        <v>183</v>
      </c>
      <c r="T17" s="11" t="s">
        <v>169</v>
      </c>
      <c r="U17" s="13" t="s">
        <v>218</v>
      </c>
      <c r="V17" s="13" t="s">
        <v>547</v>
      </c>
      <c r="W17" s="13" t="s">
        <v>219</v>
      </c>
      <c r="X17" s="13" t="s">
        <v>630</v>
      </c>
      <c r="Y17" s="12">
        <v>15.8</v>
      </c>
      <c r="Z17" s="12">
        <v>13.6</v>
      </c>
      <c r="AA17" s="12">
        <v>0.1</v>
      </c>
      <c r="AB17" s="12" t="s">
        <v>308</v>
      </c>
      <c r="AC17" s="12">
        <v>0.6</v>
      </c>
      <c r="AD17" s="12">
        <v>-0.5</v>
      </c>
      <c r="AE17" s="12"/>
      <c r="AF17" s="11" t="s">
        <v>309</v>
      </c>
      <c r="AG17" s="11" t="s">
        <v>309</v>
      </c>
      <c r="AH17" s="11" t="s">
        <v>154</v>
      </c>
      <c r="AI17" s="8"/>
      <c r="AJ17" s="8" t="s">
        <v>729</v>
      </c>
      <c r="AK17" s="33" t="s">
        <v>730</v>
      </c>
    </row>
    <row r="18" spans="1:37" s="5" customFormat="1">
      <c r="A18" s="6">
        <v>44030</v>
      </c>
      <c r="B18" s="25" t="s">
        <v>162</v>
      </c>
      <c r="C18" s="8" t="s">
        <v>171</v>
      </c>
      <c r="D18" s="9">
        <v>7.4375000000000011E-2</v>
      </c>
      <c r="E18" s="39" t="s">
        <v>743</v>
      </c>
      <c r="F18" s="10">
        <v>12.3</v>
      </c>
      <c r="G18" s="10">
        <v>11.6</v>
      </c>
      <c r="H18" s="10">
        <v>11.7</v>
      </c>
      <c r="I18" s="10">
        <v>11.7</v>
      </c>
      <c r="J18" s="10">
        <v>11.6</v>
      </c>
      <c r="K18" s="10">
        <v>11.6</v>
      </c>
      <c r="L18" s="10">
        <v>11.9</v>
      </c>
      <c r="M18" s="10">
        <v>12.1</v>
      </c>
      <c r="N18" s="10">
        <v>13.1</v>
      </c>
      <c r="O18" s="27">
        <f t="shared" si="24"/>
        <v>35.599999999999994</v>
      </c>
      <c r="P18" s="27">
        <f t="shared" si="25"/>
        <v>34.9</v>
      </c>
      <c r="Q18" s="27">
        <f t="shared" si="26"/>
        <v>37.1</v>
      </c>
      <c r="R18" s="28">
        <f t="shared" si="27"/>
        <v>58.9</v>
      </c>
      <c r="S18" s="11" t="s">
        <v>201</v>
      </c>
      <c r="T18" s="11" t="s">
        <v>250</v>
      </c>
      <c r="U18" s="13" t="s">
        <v>595</v>
      </c>
      <c r="V18" s="13" t="s">
        <v>332</v>
      </c>
      <c r="W18" s="13" t="s">
        <v>237</v>
      </c>
      <c r="X18" s="13" t="s">
        <v>630</v>
      </c>
      <c r="Y18" s="12">
        <v>15.8</v>
      </c>
      <c r="Z18" s="12">
        <v>13.6</v>
      </c>
      <c r="AA18" s="12">
        <v>-0.2</v>
      </c>
      <c r="AB18" s="12" t="s">
        <v>308</v>
      </c>
      <c r="AC18" s="12">
        <v>0.3</v>
      </c>
      <c r="AD18" s="12">
        <v>-0.5</v>
      </c>
      <c r="AE18" s="12"/>
      <c r="AF18" s="11" t="s">
        <v>312</v>
      </c>
      <c r="AG18" s="11" t="s">
        <v>309</v>
      </c>
      <c r="AH18" s="11" t="s">
        <v>166</v>
      </c>
      <c r="AI18" s="8"/>
      <c r="AJ18" s="8" t="s">
        <v>763</v>
      </c>
      <c r="AK18" s="33" t="s">
        <v>764</v>
      </c>
    </row>
    <row r="19" spans="1:37" s="5" customFormat="1">
      <c r="A19" s="6">
        <v>44031</v>
      </c>
      <c r="B19" s="26" t="s">
        <v>153</v>
      </c>
      <c r="C19" s="8" t="s">
        <v>171</v>
      </c>
      <c r="D19" s="9">
        <v>7.7083333333333337E-2</v>
      </c>
      <c r="E19" s="39" t="s">
        <v>749</v>
      </c>
      <c r="F19" s="10">
        <v>12.7</v>
      </c>
      <c r="G19" s="10">
        <v>12.2</v>
      </c>
      <c r="H19" s="10">
        <v>12.9</v>
      </c>
      <c r="I19" s="10">
        <v>13.1</v>
      </c>
      <c r="J19" s="10">
        <v>11.9</v>
      </c>
      <c r="K19" s="10">
        <v>12.2</v>
      </c>
      <c r="L19" s="10">
        <v>12.1</v>
      </c>
      <c r="M19" s="10">
        <v>11.8</v>
      </c>
      <c r="N19" s="10">
        <v>12.1</v>
      </c>
      <c r="O19" s="27">
        <f t="shared" si="24"/>
        <v>37.799999999999997</v>
      </c>
      <c r="P19" s="27">
        <f t="shared" si="25"/>
        <v>37.200000000000003</v>
      </c>
      <c r="Q19" s="27">
        <f t="shared" si="26"/>
        <v>36</v>
      </c>
      <c r="R19" s="28">
        <f t="shared" si="27"/>
        <v>62.8</v>
      </c>
      <c r="S19" s="11" t="s">
        <v>183</v>
      </c>
      <c r="T19" s="11" t="s">
        <v>169</v>
      </c>
      <c r="U19" s="13" t="s">
        <v>750</v>
      </c>
      <c r="V19" s="13" t="s">
        <v>645</v>
      </c>
      <c r="W19" s="13" t="s">
        <v>751</v>
      </c>
      <c r="X19" s="13" t="s">
        <v>630</v>
      </c>
      <c r="Y19" s="12">
        <v>14.7</v>
      </c>
      <c r="Z19" s="12">
        <v>13</v>
      </c>
      <c r="AA19" s="12">
        <v>0.5</v>
      </c>
      <c r="AB19" s="12">
        <v>-0.4</v>
      </c>
      <c r="AC19" s="12">
        <v>0.2</v>
      </c>
      <c r="AD19" s="12">
        <v>-0.1</v>
      </c>
      <c r="AE19" s="12"/>
      <c r="AF19" s="11" t="s">
        <v>312</v>
      </c>
      <c r="AG19" s="11" t="s">
        <v>309</v>
      </c>
      <c r="AH19" s="11" t="s">
        <v>166</v>
      </c>
      <c r="AI19" s="8"/>
      <c r="AJ19" s="8" t="s">
        <v>787</v>
      </c>
      <c r="AK19" s="33" t="s">
        <v>788</v>
      </c>
    </row>
    <row r="20" spans="1:37" s="5" customFormat="1">
      <c r="A20" s="6">
        <v>44031</v>
      </c>
      <c r="B20" s="26" t="s">
        <v>157</v>
      </c>
      <c r="C20" s="8" t="s">
        <v>171</v>
      </c>
      <c r="D20" s="9">
        <v>7.5763888888888895E-2</v>
      </c>
      <c r="E20" s="39" t="s">
        <v>754</v>
      </c>
      <c r="F20" s="10">
        <v>12.7</v>
      </c>
      <c r="G20" s="10">
        <v>11.7</v>
      </c>
      <c r="H20" s="10">
        <v>11.9</v>
      </c>
      <c r="I20" s="10">
        <v>12.2</v>
      </c>
      <c r="J20" s="10">
        <v>12.1</v>
      </c>
      <c r="K20" s="10">
        <v>11.8</v>
      </c>
      <c r="L20" s="10">
        <v>12</v>
      </c>
      <c r="M20" s="10">
        <v>12.5</v>
      </c>
      <c r="N20" s="10">
        <v>12.7</v>
      </c>
      <c r="O20" s="27">
        <f t="shared" si="24"/>
        <v>36.299999999999997</v>
      </c>
      <c r="P20" s="27">
        <f t="shared" si="25"/>
        <v>36.099999999999994</v>
      </c>
      <c r="Q20" s="27">
        <f t="shared" si="26"/>
        <v>37.200000000000003</v>
      </c>
      <c r="R20" s="28">
        <f t="shared" si="27"/>
        <v>60.6</v>
      </c>
      <c r="S20" s="11" t="s">
        <v>201</v>
      </c>
      <c r="T20" s="11" t="s">
        <v>250</v>
      </c>
      <c r="U20" s="13" t="s">
        <v>217</v>
      </c>
      <c r="V20" s="13" t="s">
        <v>465</v>
      </c>
      <c r="W20" s="13" t="s">
        <v>755</v>
      </c>
      <c r="X20" s="13" t="s">
        <v>630</v>
      </c>
      <c r="Y20" s="12">
        <v>14.7</v>
      </c>
      <c r="Z20" s="12">
        <v>13</v>
      </c>
      <c r="AA20" s="12">
        <v>1.1000000000000001</v>
      </c>
      <c r="AB20" s="12" t="s">
        <v>308</v>
      </c>
      <c r="AC20" s="12">
        <v>1.2</v>
      </c>
      <c r="AD20" s="12">
        <v>-0.1</v>
      </c>
      <c r="AE20" s="12"/>
      <c r="AF20" s="11" t="s">
        <v>313</v>
      </c>
      <c r="AG20" s="11" t="s">
        <v>309</v>
      </c>
      <c r="AH20" s="11" t="s">
        <v>154</v>
      </c>
      <c r="AI20" s="8"/>
      <c r="AJ20" s="8" t="s">
        <v>779</v>
      </c>
      <c r="AK20" s="33" t="s">
        <v>780</v>
      </c>
    </row>
  </sheetData>
  <autoFilter ref="A1:AJ2" xr:uid="{00000000-0009-0000-0000-000003000000}"/>
  <phoneticPr fontId="12"/>
  <conditionalFormatting sqref="AF2:AG2">
    <cfRule type="containsText" dxfId="365" priority="403" operator="containsText" text="E">
      <formula>NOT(ISERROR(SEARCH("E",AF2)))</formula>
    </cfRule>
    <cfRule type="containsText" dxfId="364" priority="404" operator="containsText" text="B">
      <formula>NOT(ISERROR(SEARCH("B",AF2)))</formula>
    </cfRule>
    <cfRule type="containsText" dxfId="363" priority="405" operator="containsText" text="A">
      <formula>NOT(ISERROR(SEARCH("A",AF2)))</formula>
    </cfRule>
  </conditionalFormatting>
  <conditionalFormatting sqref="AH2">
    <cfRule type="containsText" dxfId="362" priority="400" operator="containsText" text="E">
      <formula>NOT(ISERROR(SEARCH("E",AH2)))</formula>
    </cfRule>
    <cfRule type="containsText" dxfId="361" priority="401" operator="containsText" text="B">
      <formula>NOT(ISERROR(SEARCH("B",AH2)))</formula>
    </cfRule>
    <cfRule type="containsText" dxfId="360" priority="402" operator="containsText" text="A">
      <formula>NOT(ISERROR(SEARCH("A",AH2)))</formula>
    </cfRule>
  </conditionalFormatting>
  <conditionalFormatting sqref="AF3:AG3">
    <cfRule type="containsText" dxfId="359" priority="397" operator="containsText" text="E">
      <formula>NOT(ISERROR(SEARCH("E",AF3)))</formula>
    </cfRule>
    <cfRule type="containsText" dxfId="358" priority="398" operator="containsText" text="B">
      <formula>NOT(ISERROR(SEARCH("B",AF3)))</formula>
    </cfRule>
    <cfRule type="containsText" dxfId="357" priority="399" operator="containsText" text="A">
      <formula>NOT(ISERROR(SEARCH("A",AF3)))</formula>
    </cfRule>
  </conditionalFormatting>
  <conditionalFormatting sqref="AH3">
    <cfRule type="containsText" dxfId="356" priority="394" operator="containsText" text="E">
      <formula>NOT(ISERROR(SEARCH("E",AH3)))</formula>
    </cfRule>
    <cfRule type="containsText" dxfId="355" priority="395" operator="containsText" text="B">
      <formula>NOT(ISERROR(SEARCH("B",AH3)))</formula>
    </cfRule>
    <cfRule type="containsText" dxfId="354" priority="396" operator="containsText" text="A">
      <formula>NOT(ISERROR(SEARCH("A",AH3)))</formula>
    </cfRule>
  </conditionalFormatting>
  <conditionalFormatting sqref="F2:N3">
    <cfRule type="colorScale" priority="682">
      <colorScale>
        <cfvo type="min"/>
        <cfvo type="percentile" val="50"/>
        <cfvo type="max"/>
        <color rgb="FFF8696B"/>
        <color rgb="FFFFEB84"/>
        <color rgb="FF63BE7B"/>
      </colorScale>
    </cfRule>
  </conditionalFormatting>
  <conditionalFormatting sqref="AF4:AG4">
    <cfRule type="containsText" dxfId="353" priority="151" operator="containsText" text="E">
      <formula>NOT(ISERROR(SEARCH("E",AF4)))</formula>
    </cfRule>
    <cfRule type="containsText" dxfId="352" priority="152" operator="containsText" text="B">
      <formula>NOT(ISERROR(SEARCH("B",AF4)))</formula>
    </cfRule>
    <cfRule type="containsText" dxfId="351" priority="153" operator="containsText" text="A">
      <formula>NOT(ISERROR(SEARCH("A",AF4)))</formula>
    </cfRule>
  </conditionalFormatting>
  <conditionalFormatting sqref="AH4">
    <cfRule type="containsText" dxfId="350" priority="148" operator="containsText" text="E">
      <formula>NOT(ISERROR(SEARCH("E",AH4)))</formula>
    </cfRule>
    <cfRule type="containsText" dxfId="349" priority="149" operator="containsText" text="B">
      <formula>NOT(ISERROR(SEARCH("B",AH4)))</formula>
    </cfRule>
    <cfRule type="containsText" dxfId="348" priority="150" operator="containsText" text="A">
      <formula>NOT(ISERROR(SEARCH("A",AH4)))</formula>
    </cfRule>
  </conditionalFormatting>
  <conditionalFormatting sqref="F4:N4">
    <cfRule type="colorScale" priority="83">
      <colorScale>
        <cfvo type="min"/>
        <cfvo type="percentile" val="50"/>
        <cfvo type="max"/>
        <color rgb="FFF8696B"/>
        <color rgb="FFFFEB84"/>
        <color rgb="FF63BE7B"/>
      </colorScale>
    </cfRule>
  </conditionalFormatting>
  <conditionalFormatting sqref="AI2:AI4">
    <cfRule type="containsText" dxfId="347" priority="80" operator="containsText" text="E">
      <formula>NOT(ISERROR(SEARCH("E",AI2)))</formula>
    </cfRule>
    <cfRule type="containsText" dxfId="346" priority="81" operator="containsText" text="B">
      <formula>NOT(ISERROR(SEARCH("B",AI2)))</formula>
    </cfRule>
    <cfRule type="containsText" dxfId="345" priority="82" operator="containsText" text="A">
      <formula>NOT(ISERROR(SEARCH("A",AI2)))</formula>
    </cfRule>
  </conditionalFormatting>
  <conditionalFormatting sqref="AF5:AG6">
    <cfRule type="containsText" dxfId="344" priority="77" operator="containsText" text="E">
      <formula>NOT(ISERROR(SEARCH("E",AF5)))</formula>
    </cfRule>
    <cfRule type="containsText" dxfId="343" priority="78" operator="containsText" text="B">
      <formula>NOT(ISERROR(SEARCH("B",AF5)))</formula>
    </cfRule>
    <cfRule type="containsText" dxfId="342" priority="79" operator="containsText" text="A">
      <formula>NOT(ISERROR(SEARCH("A",AF5)))</formula>
    </cfRule>
  </conditionalFormatting>
  <conditionalFormatting sqref="AH5:AH6">
    <cfRule type="containsText" dxfId="341" priority="74" operator="containsText" text="E">
      <formula>NOT(ISERROR(SEARCH("E",AH5)))</formula>
    </cfRule>
    <cfRule type="containsText" dxfId="340" priority="75" operator="containsText" text="B">
      <formula>NOT(ISERROR(SEARCH("B",AH5)))</formula>
    </cfRule>
    <cfRule type="containsText" dxfId="339" priority="76" operator="containsText" text="A">
      <formula>NOT(ISERROR(SEARCH("A",AH5)))</formula>
    </cfRule>
  </conditionalFormatting>
  <conditionalFormatting sqref="F5:N6">
    <cfRule type="colorScale" priority="73">
      <colorScale>
        <cfvo type="min"/>
        <cfvo type="percentile" val="50"/>
        <cfvo type="max"/>
        <color rgb="FFF8696B"/>
        <color rgb="FFFFEB84"/>
        <color rgb="FF63BE7B"/>
      </colorScale>
    </cfRule>
  </conditionalFormatting>
  <conditionalFormatting sqref="AI5:AI6">
    <cfRule type="containsText" dxfId="338" priority="67" operator="containsText" text="E">
      <formula>NOT(ISERROR(SEARCH("E",AI5)))</formula>
    </cfRule>
    <cfRule type="containsText" dxfId="337" priority="68" operator="containsText" text="B">
      <formula>NOT(ISERROR(SEARCH("B",AI5)))</formula>
    </cfRule>
    <cfRule type="containsText" dxfId="336" priority="69" operator="containsText" text="A">
      <formula>NOT(ISERROR(SEARCH("A",AI5)))</formula>
    </cfRule>
  </conditionalFormatting>
  <conditionalFormatting sqref="AF7:AG8">
    <cfRule type="containsText" dxfId="335" priority="64" operator="containsText" text="E">
      <formula>NOT(ISERROR(SEARCH("E",AF7)))</formula>
    </cfRule>
    <cfRule type="containsText" dxfId="334" priority="65" operator="containsText" text="B">
      <formula>NOT(ISERROR(SEARCH("B",AF7)))</formula>
    </cfRule>
    <cfRule type="containsText" dxfId="333" priority="66" operator="containsText" text="A">
      <formula>NOT(ISERROR(SEARCH("A",AF7)))</formula>
    </cfRule>
  </conditionalFormatting>
  <conditionalFormatting sqref="AH7:AH8">
    <cfRule type="containsText" dxfId="332" priority="61" operator="containsText" text="E">
      <formula>NOT(ISERROR(SEARCH("E",AH7)))</formula>
    </cfRule>
    <cfRule type="containsText" dxfId="331" priority="62" operator="containsText" text="B">
      <formula>NOT(ISERROR(SEARCH("B",AH7)))</formula>
    </cfRule>
    <cfRule type="containsText" dxfId="330" priority="63" operator="containsText" text="A">
      <formula>NOT(ISERROR(SEARCH("A",AH7)))</formula>
    </cfRule>
  </conditionalFormatting>
  <conditionalFormatting sqref="F7:N8">
    <cfRule type="colorScale" priority="60">
      <colorScale>
        <cfvo type="min"/>
        <cfvo type="percentile" val="50"/>
        <cfvo type="max"/>
        <color rgb="FFF8696B"/>
        <color rgb="FFFFEB84"/>
        <color rgb="FF63BE7B"/>
      </colorScale>
    </cfRule>
  </conditionalFormatting>
  <conditionalFormatting sqref="AI7:AI8">
    <cfRule type="containsText" dxfId="329" priority="57" operator="containsText" text="E">
      <formula>NOT(ISERROR(SEARCH("E",AI7)))</formula>
    </cfRule>
    <cfRule type="containsText" dxfId="328" priority="58" operator="containsText" text="B">
      <formula>NOT(ISERROR(SEARCH("B",AI7)))</formula>
    </cfRule>
    <cfRule type="containsText" dxfId="327" priority="59" operator="containsText" text="A">
      <formula>NOT(ISERROR(SEARCH("A",AI7)))</formula>
    </cfRule>
  </conditionalFormatting>
  <conditionalFormatting sqref="AF9:AG12">
    <cfRule type="containsText" dxfId="326" priority="54" operator="containsText" text="E">
      <formula>NOT(ISERROR(SEARCH("E",AF9)))</formula>
    </cfRule>
    <cfRule type="containsText" dxfId="325" priority="55" operator="containsText" text="B">
      <formula>NOT(ISERROR(SEARCH("B",AF9)))</formula>
    </cfRule>
    <cfRule type="containsText" dxfId="324" priority="56" operator="containsText" text="A">
      <formula>NOT(ISERROR(SEARCH("A",AF9)))</formula>
    </cfRule>
  </conditionalFormatting>
  <conditionalFormatting sqref="AH9:AH12">
    <cfRule type="containsText" dxfId="323" priority="51" operator="containsText" text="E">
      <formula>NOT(ISERROR(SEARCH("E",AH9)))</formula>
    </cfRule>
    <cfRule type="containsText" dxfId="322" priority="52" operator="containsText" text="B">
      <formula>NOT(ISERROR(SEARCH("B",AH9)))</formula>
    </cfRule>
    <cfRule type="containsText" dxfId="321" priority="53" operator="containsText" text="A">
      <formula>NOT(ISERROR(SEARCH("A",AH9)))</formula>
    </cfRule>
  </conditionalFormatting>
  <conditionalFormatting sqref="F9:N9 F12:N12">
    <cfRule type="colorScale" priority="50">
      <colorScale>
        <cfvo type="min"/>
        <cfvo type="percentile" val="50"/>
        <cfvo type="max"/>
        <color rgb="FFF8696B"/>
        <color rgb="FFFFEB84"/>
        <color rgb="FF63BE7B"/>
      </colorScale>
    </cfRule>
  </conditionalFormatting>
  <conditionalFormatting sqref="AI9:AI12">
    <cfRule type="containsText" dxfId="320" priority="47" operator="containsText" text="E">
      <formula>NOT(ISERROR(SEARCH("E",AI9)))</formula>
    </cfRule>
    <cfRule type="containsText" dxfId="319" priority="48" operator="containsText" text="B">
      <formula>NOT(ISERROR(SEARCH("B",AI9)))</formula>
    </cfRule>
    <cfRule type="containsText" dxfId="318" priority="49" operator="containsText" text="A">
      <formula>NOT(ISERROR(SEARCH("A",AI9)))</formula>
    </cfRule>
  </conditionalFormatting>
  <conditionalFormatting sqref="F11:N11">
    <cfRule type="colorScale" priority="46">
      <colorScale>
        <cfvo type="min"/>
        <cfvo type="percentile" val="50"/>
        <cfvo type="max"/>
        <color rgb="FFF8696B"/>
        <color rgb="FFFFEB84"/>
        <color rgb="FF63BE7B"/>
      </colorScale>
    </cfRule>
  </conditionalFormatting>
  <conditionalFormatting sqref="F10:N10">
    <cfRule type="colorScale" priority="45">
      <colorScale>
        <cfvo type="min"/>
        <cfvo type="percentile" val="50"/>
        <cfvo type="max"/>
        <color rgb="FFF8696B"/>
        <color rgb="FFFFEB84"/>
        <color rgb="FF63BE7B"/>
      </colorScale>
    </cfRule>
  </conditionalFormatting>
  <conditionalFormatting sqref="AF13:AG15">
    <cfRule type="containsText" dxfId="317" priority="42" operator="containsText" text="E">
      <formula>NOT(ISERROR(SEARCH("E",AF13)))</formula>
    </cfRule>
    <cfRule type="containsText" dxfId="316" priority="43" operator="containsText" text="B">
      <formula>NOT(ISERROR(SEARCH("B",AF13)))</formula>
    </cfRule>
    <cfRule type="containsText" dxfId="315" priority="44" operator="containsText" text="A">
      <formula>NOT(ISERROR(SEARCH("A",AF13)))</formula>
    </cfRule>
  </conditionalFormatting>
  <conditionalFormatting sqref="AH13:AH15">
    <cfRule type="containsText" dxfId="314" priority="39" operator="containsText" text="E">
      <formula>NOT(ISERROR(SEARCH("E",AH13)))</formula>
    </cfRule>
    <cfRule type="containsText" dxfId="313" priority="40" operator="containsText" text="B">
      <formula>NOT(ISERROR(SEARCH("B",AH13)))</formula>
    </cfRule>
    <cfRule type="containsText" dxfId="312" priority="41" operator="containsText" text="A">
      <formula>NOT(ISERROR(SEARCH("A",AH13)))</formula>
    </cfRule>
  </conditionalFormatting>
  <conditionalFormatting sqref="F13:N15">
    <cfRule type="colorScale" priority="38">
      <colorScale>
        <cfvo type="min"/>
        <cfvo type="percentile" val="50"/>
        <cfvo type="max"/>
        <color rgb="FFF8696B"/>
        <color rgb="FFFFEB84"/>
        <color rgb="FF63BE7B"/>
      </colorScale>
    </cfRule>
  </conditionalFormatting>
  <conditionalFormatting sqref="AI13:AI14">
    <cfRule type="containsText" dxfId="311" priority="32" operator="containsText" text="E">
      <formula>NOT(ISERROR(SEARCH("E",AI13)))</formula>
    </cfRule>
    <cfRule type="containsText" dxfId="310" priority="33" operator="containsText" text="B">
      <formula>NOT(ISERROR(SEARCH("B",AI13)))</formula>
    </cfRule>
    <cfRule type="containsText" dxfId="309" priority="34" operator="containsText" text="A">
      <formula>NOT(ISERROR(SEARCH("A",AI13)))</formula>
    </cfRule>
  </conditionalFormatting>
  <conditionalFormatting sqref="AI13:AI14">
    <cfRule type="containsText" dxfId="308" priority="29" operator="containsText" text="E">
      <formula>NOT(ISERROR(SEARCH("E",AI13)))</formula>
    </cfRule>
    <cfRule type="containsText" dxfId="307" priority="30" operator="containsText" text="B">
      <formula>NOT(ISERROR(SEARCH("B",AI13)))</formula>
    </cfRule>
    <cfRule type="containsText" dxfId="306" priority="31" operator="containsText" text="A">
      <formula>NOT(ISERROR(SEARCH("A",AI13)))</formula>
    </cfRule>
  </conditionalFormatting>
  <conditionalFormatting sqref="AI13:AI14">
    <cfRule type="containsText" dxfId="305" priority="26" operator="containsText" text="E">
      <formula>NOT(ISERROR(SEARCH("E",AI13)))</formula>
    </cfRule>
    <cfRule type="containsText" dxfId="304" priority="27" operator="containsText" text="B">
      <formula>NOT(ISERROR(SEARCH("B",AI13)))</formula>
    </cfRule>
    <cfRule type="containsText" dxfId="303" priority="28" operator="containsText" text="A">
      <formula>NOT(ISERROR(SEARCH("A",AI13)))</formula>
    </cfRule>
  </conditionalFormatting>
  <conditionalFormatting sqref="AI15">
    <cfRule type="containsText" dxfId="302" priority="23" operator="containsText" text="E">
      <formula>NOT(ISERROR(SEARCH("E",AI15)))</formula>
    </cfRule>
    <cfRule type="containsText" dxfId="301" priority="24" operator="containsText" text="B">
      <formula>NOT(ISERROR(SEARCH("B",AI15)))</formula>
    </cfRule>
    <cfRule type="containsText" dxfId="300" priority="25" operator="containsText" text="A">
      <formula>NOT(ISERROR(SEARCH("A",AI15)))</formula>
    </cfRule>
  </conditionalFormatting>
  <conditionalFormatting sqref="AI15">
    <cfRule type="containsText" dxfId="299" priority="20" operator="containsText" text="E">
      <formula>NOT(ISERROR(SEARCH("E",AI15)))</formula>
    </cfRule>
    <cfRule type="containsText" dxfId="298" priority="21" operator="containsText" text="B">
      <formula>NOT(ISERROR(SEARCH("B",AI15)))</formula>
    </cfRule>
    <cfRule type="containsText" dxfId="297" priority="22" operator="containsText" text="A">
      <formula>NOT(ISERROR(SEARCH("A",AI15)))</formula>
    </cfRule>
  </conditionalFormatting>
  <conditionalFormatting sqref="AI15">
    <cfRule type="containsText" dxfId="296" priority="17" operator="containsText" text="E">
      <formula>NOT(ISERROR(SEARCH("E",AI15)))</formula>
    </cfRule>
    <cfRule type="containsText" dxfId="295" priority="18" operator="containsText" text="B">
      <formula>NOT(ISERROR(SEARCH("B",AI15)))</formula>
    </cfRule>
    <cfRule type="containsText" dxfId="294" priority="19" operator="containsText" text="A">
      <formula>NOT(ISERROR(SEARCH("A",AI15)))</formula>
    </cfRule>
  </conditionalFormatting>
  <conditionalFormatting sqref="AF16:AG20">
    <cfRule type="containsText" dxfId="293" priority="14" operator="containsText" text="E">
      <formula>NOT(ISERROR(SEARCH("E",AF16)))</formula>
    </cfRule>
    <cfRule type="containsText" dxfId="292" priority="15" operator="containsText" text="B">
      <formula>NOT(ISERROR(SEARCH("B",AF16)))</formula>
    </cfRule>
    <cfRule type="containsText" dxfId="291" priority="16" operator="containsText" text="A">
      <formula>NOT(ISERROR(SEARCH("A",AF16)))</formula>
    </cfRule>
  </conditionalFormatting>
  <conditionalFormatting sqref="AH16:AH20">
    <cfRule type="containsText" dxfId="290" priority="11" operator="containsText" text="E">
      <formula>NOT(ISERROR(SEARCH("E",AH16)))</formula>
    </cfRule>
    <cfRule type="containsText" dxfId="289" priority="12" operator="containsText" text="B">
      <formula>NOT(ISERROR(SEARCH("B",AH16)))</formula>
    </cfRule>
    <cfRule type="containsText" dxfId="288" priority="13" operator="containsText" text="A">
      <formula>NOT(ISERROR(SEARCH("A",AH16)))</formula>
    </cfRule>
  </conditionalFormatting>
  <conditionalFormatting sqref="F16:N20">
    <cfRule type="colorScale" priority="10">
      <colorScale>
        <cfvo type="min"/>
        <cfvo type="percentile" val="50"/>
        <cfvo type="max"/>
        <color rgb="FFF8696B"/>
        <color rgb="FFFFEB84"/>
        <color rgb="FF63BE7B"/>
      </colorScale>
    </cfRule>
  </conditionalFormatting>
  <conditionalFormatting sqref="AI16:AI20">
    <cfRule type="containsText" dxfId="287" priority="7" operator="containsText" text="E">
      <formula>NOT(ISERROR(SEARCH("E",AI16)))</formula>
    </cfRule>
    <cfRule type="containsText" dxfId="286" priority="8" operator="containsText" text="B">
      <formula>NOT(ISERROR(SEARCH("B",AI16)))</formula>
    </cfRule>
    <cfRule type="containsText" dxfId="285" priority="9" operator="containsText" text="A">
      <formula>NOT(ISERROR(SEARCH("A",AI16)))</formula>
    </cfRule>
  </conditionalFormatting>
  <conditionalFormatting sqref="AI16:AI20">
    <cfRule type="containsText" dxfId="284" priority="4" operator="containsText" text="E">
      <formula>NOT(ISERROR(SEARCH("E",AI16)))</formula>
    </cfRule>
    <cfRule type="containsText" dxfId="283" priority="5" operator="containsText" text="B">
      <formula>NOT(ISERROR(SEARCH("B",AI16)))</formula>
    </cfRule>
    <cfRule type="containsText" dxfId="282" priority="6" operator="containsText" text="A">
      <formula>NOT(ISERROR(SEARCH("A",AI16)))</formula>
    </cfRule>
  </conditionalFormatting>
  <conditionalFormatting sqref="AI16:AI20">
    <cfRule type="containsText" dxfId="281" priority="1" operator="containsText" text="E">
      <formula>NOT(ISERROR(SEARCH("E",AI16)))</formula>
    </cfRule>
    <cfRule type="containsText" dxfId="280" priority="2" operator="containsText" text="B">
      <formula>NOT(ISERROR(SEARCH("B",AI16)))</formula>
    </cfRule>
    <cfRule type="containsText" dxfId="279" priority="3" operator="containsText" text="A">
      <formula>NOT(ISERROR(SEARCH("A",AI16)))</formula>
    </cfRule>
  </conditionalFormatting>
  <dataValidations count="1">
    <dataValidation type="list" allowBlank="1" showInputMessage="1" showErrorMessage="1" sqref="AI2:AI20" xr:uid="{1BAD88ED-0202-8742-9FAC-D9B6FC7D3936}">
      <formula1>"強風,外差し,イン先行"</formula1>
    </dataValidation>
  </dataValidations>
  <pageMargins left="0.7" right="0.7" top="0.75" bottom="0.75" header="0.3" footer="0.3"/>
  <pageSetup paperSize="9" orientation="portrait" horizontalDpi="4294967292" verticalDpi="4294967292"/>
  <ignoredErrors>
    <ignoredError sqref="O2:R3 O4:R4 O5:R6 O7:R8 O10:R12 O9:R9 O13:R15 O16:R20" formulaRang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4"/>
  <sheetViews>
    <sheetView workbookViewId="0">
      <pane xSplit="5" ySplit="1" topLeftCell="AJ2" activePane="bottomRight" state="frozen"/>
      <selection activeCell="E24" sqref="E24"/>
      <selection pane="topRight" activeCell="E24" sqref="E24"/>
      <selection pane="bottomLeft" activeCell="E24" sqref="E24"/>
      <selection pane="bottomRight" activeCell="AB14" sqref="AB14:AH14"/>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29" max="29" width="5.33203125" customWidth="1"/>
    <col min="31" max="31" width="8.83203125" customWidth="1"/>
    <col min="32" max="32" width="8.83203125" hidden="1" customWidth="1"/>
    <col min="37" max="38" width="150.83203125" customWidth="1"/>
  </cols>
  <sheetData>
    <row r="1" spans="1:38"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2" t="s">
        <v>59</v>
      </c>
      <c r="U1" s="2" t="s">
        <v>40</v>
      </c>
      <c r="V1" s="3" t="s">
        <v>41</v>
      </c>
      <c r="W1" s="3" t="s">
        <v>42</v>
      </c>
      <c r="X1" s="3" t="s">
        <v>43</v>
      </c>
      <c r="Y1" s="3" t="s">
        <v>60</v>
      </c>
      <c r="Z1" s="4" t="s">
        <v>110</v>
      </c>
      <c r="AA1" s="4" t="s">
        <v>111</v>
      </c>
      <c r="AB1" s="4" t="s">
        <v>8</v>
      </c>
      <c r="AC1" s="4" t="s">
        <v>61</v>
      </c>
      <c r="AD1" s="4" t="s">
        <v>9</v>
      </c>
      <c r="AE1" s="4" t="s">
        <v>10</v>
      </c>
      <c r="AF1" s="4"/>
      <c r="AG1" s="4" t="s">
        <v>11</v>
      </c>
      <c r="AH1" s="4" t="s">
        <v>12</v>
      </c>
      <c r="AI1" s="4" t="s">
        <v>44</v>
      </c>
      <c r="AJ1" s="4" t="s">
        <v>62</v>
      </c>
      <c r="AK1" s="22" t="s">
        <v>63</v>
      </c>
      <c r="AL1" s="22" t="s">
        <v>132</v>
      </c>
    </row>
    <row r="2" spans="1:38" s="5" customFormat="1">
      <c r="A2" s="6">
        <v>43995</v>
      </c>
      <c r="B2" s="26" t="s">
        <v>155</v>
      </c>
      <c r="C2" s="8" t="s">
        <v>171</v>
      </c>
      <c r="D2" s="9">
        <v>8.4120370370370359E-2</v>
      </c>
      <c r="E2" s="36" t="s">
        <v>197</v>
      </c>
      <c r="F2" s="10">
        <v>12.8</v>
      </c>
      <c r="G2" s="10">
        <v>10.9</v>
      </c>
      <c r="H2" s="10">
        <v>12.5</v>
      </c>
      <c r="I2" s="10">
        <v>13</v>
      </c>
      <c r="J2" s="10">
        <v>13.2</v>
      </c>
      <c r="K2" s="10">
        <v>12.6</v>
      </c>
      <c r="L2" s="10">
        <v>12.1</v>
      </c>
      <c r="M2" s="10">
        <v>11.5</v>
      </c>
      <c r="N2" s="10">
        <v>11.1</v>
      </c>
      <c r="O2" s="10">
        <v>12.1</v>
      </c>
      <c r="P2" s="27">
        <f t="shared" ref="P2" si="0">SUM(F2:H2)</f>
        <v>36.200000000000003</v>
      </c>
      <c r="Q2" s="27">
        <f t="shared" ref="Q2" si="1">SUM(I2:L2)</f>
        <v>50.9</v>
      </c>
      <c r="R2" s="27">
        <f t="shared" ref="R2" si="2">SUM(M2:O2)</f>
        <v>34.700000000000003</v>
      </c>
      <c r="S2" s="28">
        <f t="shared" ref="S2" si="3">SUM(F2:J2)</f>
        <v>62.400000000000006</v>
      </c>
      <c r="T2" s="11" t="s">
        <v>183</v>
      </c>
      <c r="U2" s="11" t="s">
        <v>169</v>
      </c>
      <c r="V2" s="13" t="s">
        <v>198</v>
      </c>
      <c r="W2" s="13" t="s">
        <v>185</v>
      </c>
      <c r="X2" s="13" t="s">
        <v>199</v>
      </c>
      <c r="Y2" s="13" t="s">
        <v>152</v>
      </c>
      <c r="Z2" s="34">
        <v>15</v>
      </c>
      <c r="AA2" s="35">
        <v>15.7</v>
      </c>
      <c r="AB2" s="12">
        <v>-0.4</v>
      </c>
      <c r="AC2" s="12">
        <v>-0.9</v>
      </c>
      <c r="AD2" s="12">
        <v>0.5</v>
      </c>
      <c r="AE2" s="12">
        <v>-1.8</v>
      </c>
      <c r="AF2" s="12"/>
      <c r="AG2" s="11" t="s">
        <v>309</v>
      </c>
      <c r="AH2" s="11" t="s">
        <v>309</v>
      </c>
      <c r="AI2" s="11" t="s">
        <v>166</v>
      </c>
      <c r="AJ2" s="8" t="s">
        <v>284</v>
      </c>
      <c r="AK2" s="8" t="s">
        <v>200</v>
      </c>
      <c r="AL2" s="33" t="s">
        <v>300</v>
      </c>
    </row>
    <row r="3" spans="1:38" s="5" customFormat="1">
      <c r="A3" s="6">
        <v>43996</v>
      </c>
      <c r="B3" s="26" t="s">
        <v>157</v>
      </c>
      <c r="C3" s="8" t="s">
        <v>171</v>
      </c>
      <c r="D3" s="9">
        <v>8.2696759259259262E-2</v>
      </c>
      <c r="E3" s="8" t="s">
        <v>263</v>
      </c>
      <c r="F3" s="10">
        <v>12.6</v>
      </c>
      <c r="G3" s="10">
        <v>10.8</v>
      </c>
      <c r="H3" s="10">
        <v>12.1</v>
      </c>
      <c r="I3" s="10">
        <v>12.2</v>
      </c>
      <c r="J3" s="10">
        <v>11.9</v>
      </c>
      <c r="K3" s="10">
        <v>12</v>
      </c>
      <c r="L3" s="10">
        <v>12.1</v>
      </c>
      <c r="M3" s="10">
        <v>12.4</v>
      </c>
      <c r="N3" s="10">
        <v>11.5</v>
      </c>
      <c r="O3" s="10">
        <v>11.9</v>
      </c>
      <c r="P3" s="27">
        <f t="shared" ref="P3" si="4">SUM(F3:H3)</f>
        <v>35.5</v>
      </c>
      <c r="Q3" s="27">
        <f t="shared" ref="Q3" si="5">SUM(I3:L3)</f>
        <v>48.2</v>
      </c>
      <c r="R3" s="27">
        <f t="shared" ref="R3" si="6">SUM(M3:O3)</f>
        <v>35.799999999999997</v>
      </c>
      <c r="S3" s="28">
        <f t="shared" ref="S3" si="7">SUM(F3:J3)</f>
        <v>59.6</v>
      </c>
      <c r="T3" s="11" t="s">
        <v>201</v>
      </c>
      <c r="U3" s="11" t="s">
        <v>202</v>
      </c>
      <c r="V3" s="13" t="s">
        <v>242</v>
      </c>
      <c r="W3" s="13" t="s">
        <v>219</v>
      </c>
      <c r="X3" s="13" t="s">
        <v>264</v>
      </c>
      <c r="Y3" s="13" t="s">
        <v>152</v>
      </c>
      <c r="Z3" s="12">
        <v>13.9</v>
      </c>
      <c r="AA3" s="12">
        <v>14</v>
      </c>
      <c r="AB3" s="12">
        <v>-1.7</v>
      </c>
      <c r="AC3" s="12" t="s">
        <v>308</v>
      </c>
      <c r="AD3" s="12">
        <v>0.1</v>
      </c>
      <c r="AE3" s="12">
        <v>-1.8</v>
      </c>
      <c r="AF3" s="12"/>
      <c r="AG3" s="11" t="s">
        <v>312</v>
      </c>
      <c r="AH3" s="11" t="s">
        <v>309</v>
      </c>
      <c r="AI3" s="11" t="s">
        <v>154</v>
      </c>
      <c r="AJ3" s="8" t="s">
        <v>284</v>
      </c>
      <c r="AK3" s="8" t="s">
        <v>298</v>
      </c>
      <c r="AL3" s="33" t="s">
        <v>299</v>
      </c>
    </row>
    <row r="4" spans="1:38" s="5" customFormat="1">
      <c r="A4" s="6">
        <v>44002</v>
      </c>
      <c r="B4" s="26" t="s">
        <v>156</v>
      </c>
      <c r="C4" s="8" t="s">
        <v>171</v>
      </c>
      <c r="D4" s="9">
        <v>8.2719907407407409E-2</v>
      </c>
      <c r="E4" s="38" t="s">
        <v>330</v>
      </c>
      <c r="F4" s="10">
        <v>12.4</v>
      </c>
      <c r="G4" s="10">
        <v>10.6</v>
      </c>
      <c r="H4" s="10">
        <v>11.8</v>
      </c>
      <c r="I4" s="10">
        <v>12.1</v>
      </c>
      <c r="J4" s="10">
        <v>11.8</v>
      </c>
      <c r="K4" s="10">
        <v>12</v>
      </c>
      <c r="L4" s="10">
        <v>12.4</v>
      </c>
      <c r="M4" s="10">
        <v>12.2</v>
      </c>
      <c r="N4" s="10">
        <v>11.8</v>
      </c>
      <c r="O4" s="10">
        <v>12.6</v>
      </c>
      <c r="P4" s="27">
        <f t="shared" ref="P4:P5" si="8">SUM(F4:H4)</f>
        <v>34.799999999999997</v>
      </c>
      <c r="Q4" s="27">
        <f t="shared" ref="Q4:Q5" si="9">SUM(I4:L4)</f>
        <v>48.3</v>
      </c>
      <c r="R4" s="27">
        <f t="shared" ref="R4:R5" si="10">SUM(M4:O4)</f>
        <v>36.6</v>
      </c>
      <c r="S4" s="28">
        <f t="shared" ref="S4:S5" si="11">SUM(F4:J4)</f>
        <v>58.7</v>
      </c>
      <c r="T4" s="11" t="s">
        <v>168</v>
      </c>
      <c r="U4" s="11" t="s">
        <v>250</v>
      </c>
      <c r="V4" s="13" t="s">
        <v>331</v>
      </c>
      <c r="W4" s="13" t="s">
        <v>332</v>
      </c>
      <c r="X4" s="13" t="s">
        <v>223</v>
      </c>
      <c r="Y4" s="13" t="s">
        <v>152</v>
      </c>
      <c r="Z4" s="12">
        <v>14.8</v>
      </c>
      <c r="AA4" s="12">
        <v>15.9</v>
      </c>
      <c r="AB4" s="12">
        <v>-2.5</v>
      </c>
      <c r="AC4" s="12" t="s">
        <v>308</v>
      </c>
      <c r="AD4" s="12">
        <v>-0.7</v>
      </c>
      <c r="AE4" s="12">
        <v>-1.8</v>
      </c>
      <c r="AF4" s="12"/>
      <c r="AG4" s="11" t="s">
        <v>310</v>
      </c>
      <c r="AH4" s="11" t="s">
        <v>309</v>
      </c>
      <c r="AI4" s="11" t="s">
        <v>154</v>
      </c>
      <c r="AJ4" s="8" t="s">
        <v>284</v>
      </c>
      <c r="AK4" s="8" t="s">
        <v>328</v>
      </c>
      <c r="AL4" s="33" t="s">
        <v>329</v>
      </c>
    </row>
    <row r="5" spans="1:38" s="5" customFormat="1">
      <c r="A5" s="6">
        <v>44003</v>
      </c>
      <c r="B5" s="26" t="s">
        <v>157</v>
      </c>
      <c r="C5" s="8" t="s">
        <v>171</v>
      </c>
      <c r="D5" s="9">
        <v>8.335648148148149E-2</v>
      </c>
      <c r="E5" s="38" t="s">
        <v>389</v>
      </c>
      <c r="F5" s="10">
        <v>12.8</v>
      </c>
      <c r="G5" s="10">
        <v>11</v>
      </c>
      <c r="H5" s="10">
        <v>11.5</v>
      </c>
      <c r="I5" s="10">
        <v>11.9</v>
      </c>
      <c r="J5" s="10">
        <v>12.1</v>
      </c>
      <c r="K5" s="10">
        <v>12</v>
      </c>
      <c r="L5" s="10">
        <v>11.9</v>
      </c>
      <c r="M5" s="10">
        <v>12.3</v>
      </c>
      <c r="N5" s="10">
        <v>12.3</v>
      </c>
      <c r="O5" s="10">
        <v>12.4</v>
      </c>
      <c r="P5" s="27">
        <f t="shared" si="8"/>
        <v>35.299999999999997</v>
      </c>
      <c r="Q5" s="27">
        <f t="shared" si="9"/>
        <v>47.9</v>
      </c>
      <c r="R5" s="27">
        <f t="shared" si="10"/>
        <v>37</v>
      </c>
      <c r="S5" s="28">
        <f t="shared" si="11"/>
        <v>59.3</v>
      </c>
      <c r="T5" s="11" t="s">
        <v>201</v>
      </c>
      <c r="U5" s="11" t="s">
        <v>388</v>
      </c>
      <c r="V5" s="13" t="s">
        <v>238</v>
      </c>
      <c r="W5" s="13" t="s">
        <v>390</v>
      </c>
      <c r="X5" s="13" t="s">
        <v>237</v>
      </c>
      <c r="Y5" s="13" t="s">
        <v>152</v>
      </c>
      <c r="Z5" s="12">
        <v>13</v>
      </c>
      <c r="AA5" s="12">
        <v>14.5</v>
      </c>
      <c r="AB5" s="12">
        <v>-1</v>
      </c>
      <c r="AC5" s="12" t="s">
        <v>308</v>
      </c>
      <c r="AD5" s="12">
        <v>0.8</v>
      </c>
      <c r="AE5" s="12">
        <v>-1.8</v>
      </c>
      <c r="AF5" s="12"/>
      <c r="AG5" s="11" t="s">
        <v>309</v>
      </c>
      <c r="AH5" s="11" t="s">
        <v>309</v>
      </c>
      <c r="AI5" s="11" t="s">
        <v>154</v>
      </c>
      <c r="AJ5" s="8" t="s">
        <v>284</v>
      </c>
      <c r="AK5" s="8" t="s">
        <v>422</v>
      </c>
      <c r="AL5" s="33" t="s">
        <v>423</v>
      </c>
    </row>
    <row r="6" spans="1:38" s="5" customFormat="1">
      <c r="A6" s="6">
        <v>44009</v>
      </c>
      <c r="B6" s="26" t="s">
        <v>155</v>
      </c>
      <c r="C6" s="8" t="s">
        <v>432</v>
      </c>
      <c r="D6" s="9">
        <v>8.4097222222222226E-2</v>
      </c>
      <c r="E6" s="38" t="s">
        <v>451</v>
      </c>
      <c r="F6" s="10">
        <v>12.6</v>
      </c>
      <c r="G6" s="10">
        <v>10.7</v>
      </c>
      <c r="H6" s="10">
        <v>11.2</v>
      </c>
      <c r="I6" s="10">
        <v>12</v>
      </c>
      <c r="J6" s="10">
        <v>12.5</v>
      </c>
      <c r="K6" s="10">
        <v>12.4</v>
      </c>
      <c r="L6" s="10">
        <v>12.5</v>
      </c>
      <c r="M6" s="10">
        <v>13</v>
      </c>
      <c r="N6" s="10">
        <v>12.2</v>
      </c>
      <c r="O6" s="10">
        <v>12.5</v>
      </c>
      <c r="P6" s="27">
        <f t="shared" ref="P6:P7" si="12">SUM(F6:H6)</f>
        <v>34.5</v>
      </c>
      <c r="Q6" s="27">
        <f t="shared" ref="Q6:Q7" si="13">SUM(I6:L6)</f>
        <v>49.4</v>
      </c>
      <c r="R6" s="27">
        <f t="shared" ref="R6:R7" si="14">SUM(M6:O6)</f>
        <v>37.700000000000003</v>
      </c>
      <c r="S6" s="28">
        <f t="shared" ref="S6:S7" si="15">SUM(F6:J6)</f>
        <v>59</v>
      </c>
      <c r="T6" s="11" t="s">
        <v>168</v>
      </c>
      <c r="U6" s="11" t="s">
        <v>250</v>
      </c>
      <c r="V6" s="13" t="s">
        <v>217</v>
      </c>
      <c r="W6" s="13" t="s">
        <v>174</v>
      </c>
      <c r="X6" s="13" t="s">
        <v>173</v>
      </c>
      <c r="Y6" s="13" t="s">
        <v>152</v>
      </c>
      <c r="Z6" s="12">
        <v>17</v>
      </c>
      <c r="AA6" s="12">
        <v>17.2</v>
      </c>
      <c r="AB6" s="12">
        <v>-0.6</v>
      </c>
      <c r="AC6" s="12" t="s">
        <v>308</v>
      </c>
      <c r="AD6" s="12">
        <v>0.5</v>
      </c>
      <c r="AE6" s="12">
        <v>-1.1000000000000001</v>
      </c>
      <c r="AF6" s="12"/>
      <c r="AG6" s="11" t="s">
        <v>309</v>
      </c>
      <c r="AH6" s="11" t="s">
        <v>309</v>
      </c>
      <c r="AI6" s="11" t="s">
        <v>166</v>
      </c>
      <c r="AJ6" s="8"/>
      <c r="AK6" s="8" t="s">
        <v>452</v>
      </c>
      <c r="AL6" s="33" t="s">
        <v>453</v>
      </c>
    </row>
    <row r="7" spans="1:38" s="5" customFormat="1">
      <c r="A7" s="6">
        <v>44010</v>
      </c>
      <c r="B7" s="26" t="s">
        <v>162</v>
      </c>
      <c r="C7" s="8" t="s">
        <v>444</v>
      </c>
      <c r="D7" s="9">
        <v>8.4074074074074079E-2</v>
      </c>
      <c r="E7" s="38" t="s">
        <v>497</v>
      </c>
      <c r="F7" s="10">
        <v>12.4</v>
      </c>
      <c r="G7" s="10">
        <v>10.8</v>
      </c>
      <c r="H7" s="10">
        <v>11.8</v>
      </c>
      <c r="I7" s="10">
        <v>12.8</v>
      </c>
      <c r="J7" s="10">
        <v>12.8</v>
      </c>
      <c r="K7" s="10">
        <v>12.2</v>
      </c>
      <c r="L7" s="10">
        <v>12.3</v>
      </c>
      <c r="M7" s="10">
        <v>12.3</v>
      </c>
      <c r="N7" s="10">
        <v>11.8</v>
      </c>
      <c r="O7" s="10">
        <v>12.2</v>
      </c>
      <c r="P7" s="27">
        <f t="shared" si="12"/>
        <v>35</v>
      </c>
      <c r="Q7" s="27">
        <f t="shared" si="13"/>
        <v>50.099999999999994</v>
      </c>
      <c r="R7" s="27">
        <f t="shared" si="14"/>
        <v>36.299999999999997</v>
      </c>
      <c r="S7" s="28">
        <f t="shared" si="15"/>
        <v>60.599999999999994</v>
      </c>
      <c r="T7" s="11" t="s">
        <v>183</v>
      </c>
      <c r="U7" s="11" t="s">
        <v>169</v>
      </c>
      <c r="V7" s="13" t="s">
        <v>498</v>
      </c>
      <c r="W7" s="13" t="s">
        <v>332</v>
      </c>
      <c r="X7" s="13" t="s">
        <v>242</v>
      </c>
      <c r="Y7" s="13" t="s">
        <v>152</v>
      </c>
      <c r="Z7" s="12">
        <v>17.3</v>
      </c>
      <c r="AA7" s="12">
        <v>16.5</v>
      </c>
      <c r="AB7" s="12">
        <v>0.9</v>
      </c>
      <c r="AC7" s="12" t="s">
        <v>308</v>
      </c>
      <c r="AD7" s="12">
        <v>1.3</v>
      </c>
      <c r="AE7" s="12">
        <v>-0.4</v>
      </c>
      <c r="AF7" s="12"/>
      <c r="AG7" s="11" t="s">
        <v>313</v>
      </c>
      <c r="AH7" s="11" t="s">
        <v>309</v>
      </c>
      <c r="AI7" s="11" t="s">
        <v>154</v>
      </c>
      <c r="AJ7" s="8"/>
      <c r="AK7" s="8" t="s">
        <v>527</v>
      </c>
      <c r="AL7" s="33" t="s">
        <v>528</v>
      </c>
    </row>
    <row r="8" spans="1:38" s="5" customFormat="1">
      <c r="A8" s="6">
        <v>44016</v>
      </c>
      <c r="B8" s="25" t="s">
        <v>155</v>
      </c>
      <c r="C8" s="8" t="s">
        <v>171</v>
      </c>
      <c r="D8" s="9">
        <v>8.4120370370370359E-2</v>
      </c>
      <c r="E8" s="38" t="s">
        <v>546</v>
      </c>
      <c r="F8" s="10">
        <v>12.7</v>
      </c>
      <c r="G8" s="10">
        <v>10.8</v>
      </c>
      <c r="H8" s="10">
        <v>12.2</v>
      </c>
      <c r="I8" s="10">
        <v>12.1</v>
      </c>
      <c r="J8" s="10">
        <v>12</v>
      </c>
      <c r="K8" s="10">
        <v>12.3</v>
      </c>
      <c r="L8" s="10">
        <v>12</v>
      </c>
      <c r="M8" s="10">
        <v>12.5</v>
      </c>
      <c r="N8" s="10">
        <v>12.5</v>
      </c>
      <c r="O8" s="10">
        <v>12.7</v>
      </c>
      <c r="P8" s="27">
        <f t="shared" ref="P8:P10" si="16">SUM(F8:H8)</f>
        <v>35.700000000000003</v>
      </c>
      <c r="Q8" s="27">
        <f t="shared" ref="Q8:Q10" si="17">SUM(I8:L8)</f>
        <v>48.400000000000006</v>
      </c>
      <c r="R8" s="27">
        <f t="shared" ref="R8:R10" si="18">SUM(M8:O8)</f>
        <v>37.700000000000003</v>
      </c>
      <c r="S8" s="28">
        <f t="shared" ref="S8:S10" si="19">SUM(F8:J8)</f>
        <v>59.800000000000004</v>
      </c>
      <c r="T8" s="11" t="s">
        <v>201</v>
      </c>
      <c r="U8" s="11" t="s">
        <v>250</v>
      </c>
      <c r="V8" s="13" t="s">
        <v>185</v>
      </c>
      <c r="W8" s="13" t="s">
        <v>264</v>
      </c>
      <c r="X8" s="13" t="s">
        <v>547</v>
      </c>
      <c r="Y8" s="13" t="s">
        <v>152</v>
      </c>
      <c r="Z8" s="12">
        <v>14.2</v>
      </c>
      <c r="AA8" s="12">
        <v>14.7</v>
      </c>
      <c r="AB8" s="12">
        <v>-0.4</v>
      </c>
      <c r="AC8" s="12" t="s">
        <v>308</v>
      </c>
      <c r="AD8" s="12">
        <v>-0.1</v>
      </c>
      <c r="AE8" s="12">
        <v>-0.3</v>
      </c>
      <c r="AF8" s="12"/>
      <c r="AG8" s="11" t="s">
        <v>312</v>
      </c>
      <c r="AH8" s="11" t="s">
        <v>309</v>
      </c>
      <c r="AI8" s="11" t="s">
        <v>166</v>
      </c>
      <c r="AJ8" s="8"/>
      <c r="AK8" s="8" t="s">
        <v>565</v>
      </c>
      <c r="AL8" s="33" t="s">
        <v>566</v>
      </c>
    </row>
    <row r="9" spans="1:38" s="5" customFormat="1">
      <c r="A9" s="6">
        <v>44016</v>
      </c>
      <c r="B9" s="26" t="s">
        <v>157</v>
      </c>
      <c r="C9" s="8" t="s">
        <v>171</v>
      </c>
      <c r="D9" s="9">
        <v>8.340277777777777E-2</v>
      </c>
      <c r="E9" s="38" t="s">
        <v>564</v>
      </c>
      <c r="F9" s="10">
        <v>13.2</v>
      </c>
      <c r="G9" s="10">
        <v>10.8</v>
      </c>
      <c r="H9" s="10">
        <v>12.4</v>
      </c>
      <c r="I9" s="10">
        <v>12.2</v>
      </c>
      <c r="J9" s="10">
        <v>12.3</v>
      </c>
      <c r="K9" s="10">
        <v>11.8</v>
      </c>
      <c r="L9" s="10">
        <v>11.7</v>
      </c>
      <c r="M9" s="10">
        <v>11.8</v>
      </c>
      <c r="N9" s="10">
        <v>11.9</v>
      </c>
      <c r="O9" s="10">
        <v>12.5</v>
      </c>
      <c r="P9" s="27">
        <f t="shared" si="16"/>
        <v>36.4</v>
      </c>
      <c r="Q9" s="27">
        <f t="shared" si="17"/>
        <v>48</v>
      </c>
      <c r="R9" s="27">
        <f t="shared" si="18"/>
        <v>36.200000000000003</v>
      </c>
      <c r="S9" s="28">
        <f t="shared" si="19"/>
        <v>60.899999999999991</v>
      </c>
      <c r="T9" s="11" t="s">
        <v>183</v>
      </c>
      <c r="U9" s="11" t="s">
        <v>169</v>
      </c>
      <c r="V9" s="13" t="s">
        <v>237</v>
      </c>
      <c r="W9" s="13" t="s">
        <v>331</v>
      </c>
      <c r="X9" s="13" t="s">
        <v>218</v>
      </c>
      <c r="Y9" s="13" t="s">
        <v>152</v>
      </c>
      <c r="Z9" s="12">
        <v>14.2</v>
      </c>
      <c r="AA9" s="12">
        <v>14.7</v>
      </c>
      <c r="AB9" s="12">
        <v>-0.6</v>
      </c>
      <c r="AC9" s="12" t="s">
        <v>308</v>
      </c>
      <c r="AD9" s="12">
        <v>-0.3</v>
      </c>
      <c r="AE9" s="12">
        <v>-0.3</v>
      </c>
      <c r="AF9" s="12"/>
      <c r="AG9" s="11" t="s">
        <v>312</v>
      </c>
      <c r="AH9" s="11" t="s">
        <v>309</v>
      </c>
      <c r="AI9" s="11" t="s">
        <v>166</v>
      </c>
      <c r="AJ9" s="8"/>
      <c r="AK9" s="8" t="s">
        <v>562</v>
      </c>
      <c r="AL9" s="33" t="s">
        <v>563</v>
      </c>
    </row>
    <row r="10" spans="1:38" s="5" customFormat="1">
      <c r="A10" s="6">
        <v>44017</v>
      </c>
      <c r="B10" s="25" t="s">
        <v>157</v>
      </c>
      <c r="C10" s="8" t="s">
        <v>171</v>
      </c>
      <c r="D10" s="9">
        <v>8.4085648148148159E-2</v>
      </c>
      <c r="E10" s="38" t="s">
        <v>590</v>
      </c>
      <c r="F10" s="10">
        <v>13.1</v>
      </c>
      <c r="G10" s="10">
        <v>10.9</v>
      </c>
      <c r="H10" s="10">
        <v>11.7</v>
      </c>
      <c r="I10" s="10">
        <v>11.5</v>
      </c>
      <c r="J10" s="10">
        <v>11.8</v>
      </c>
      <c r="K10" s="10">
        <v>11.9</v>
      </c>
      <c r="L10" s="10">
        <v>12.5</v>
      </c>
      <c r="M10" s="10">
        <v>12.6</v>
      </c>
      <c r="N10" s="10">
        <v>12.4</v>
      </c>
      <c r="O10" s="10">
        <v>13.1</v>
      </c>
      <c r="P10" s="27">
        <f t="shared" si="16"/>
        <v>35.700000000000003</v>
      </c>
      <c r="Q10" s="27">
        <f t="shared" si="17"/>
        <v>47.7</v>
      </c>
      <c r="R10" s="27">
        <f t="shared" si="18"/>
        <v>38.1</v>
      </c>
      <c r="S10" s="28">
        <f t="shared" si="19"/>
        <v>59</v>
      </c>
      <c r="T10" s="11" t="s">
        <v>168</v>
      </c>
      <c r="U10" s="11" t="s">
        <v>250</v>
      </c>
      <c r="V10" s="13" t="s">
        <v>223</v>
      </c>
      <c r="W10" s="13" t="s">
        <v>375</v>
      </c>
      <c r="X10" s="13" t="s">
        <v>591</v>
      </c>
      <c r="Y10" s="13" t="s">
        <v>152</v>
      </c>
      <c r="Z10" s="12">
        <v>15.1</v>
      </c>
      <c r="AA10" s="12">
        <v>14.9</v>
      </c>
      <c r="AB10" s="12">
        <v>0.3</v>
      </c>
      <c r="AC10" s="12" t="s">
        <v>308</v>
      </c>
      <c r="AD10" s="12">
        <v>0.5</v>
      </c>
      <c r="AE10" s="12">
        <v>-0.2</v>
      </c>
      <c r="AF10" s="12"/>
      <c r="AG10" s="11" t="s">
        <v>309</v>
      </c>
      <c r="AH10" s="11" t="s">
        <v>309</v>
      </c>
      <c r="AI10" s="11" t="s">
        <v>154</v>
      </c>
      <c r="AJ10" s="8"/>
      <c r="AK10" s="8" t="s">
        <v>617</v>
      </c>
      <c r="AL10" s="33" t="s">
        <v>618</v>
      </c>
    </row>
    <row r="11" spans="1:38" s="5" customFormat="1">
      <c r="A11" s="6">
        <v>44023</v>
      </c>
      <c r="B11" s="26" t="s">
        <v>164</v>
      </c>
      <c r="C11" s="8" t="s">
        <v>171</v>
      </c>
      <c r="D11" s="9">
        <v>8.4039351851851851E-2</v>
      </c>
      <c r="E11" s="38" t="s">
        <v>664</v>
      </c>
      <c r="F11" s="10">
        <v>12.9</v>
      </c>
      <c r="G11" s="10">
        <v>11.8</v>
      </c>
      <c r="H11" s="10">
        <v>12.3</v>
      </c>
      <c r="I11" s="10">
        <v>12.5</v>
      </c>
      <c r="J11" s="10">
        <v>12.5</v>
      </c>
      <c r="K11" s="10">
        <v>12</v>
      </c>
      <c r="L11" s="10">
        <v>11.9</v>
      </c>
      <c r="M11" s="10">
        <v>11.5</v>
      </c>
      <c r="N11" s="10">
        <v>11.7</v>
      </c>
      <c r="O11" s="10">
        <v>12</v>
      </c>
      <c r="P11" s="27">
        <f t="shared" ref="P11:P13" si="20">SUM(F11:H11)</f>
        <v>37</v>
      </c>
      <c r="Q11" s="27">
        <f t="shared" ref="Q11:Q13" si="21">SUM(I11:L11)</f>
        <v>48.9</v>
      </c>
      <c r="R11" s="27">
        <f t="shared" ref="R11:R13" si="22">SUM(M11:O11)</f>
        <v>35.200000000000003</v>
      </c>
      <c r="S11" s="28">
        <f t="shared" ref="S11:S13" si="23">SUM(F11:J11)</f>
        <v>62</v>
      </c>
      <c r="T11" s="11" t="s">
        <v>585</v>
      </c>
      <c r="U11" s="11" t="s">
        <v>169</v>
      </c>
      <c r="V11" s="13" t="s">
        <v>495</v>
      </c>
      <c r="W11" s="13" t="s">
        <v>223</v>
      </c>
      <c r="X11" s="13" t="s">
        <v>273</v>
      </c>
      <c r="Y11" s="13" t="s">
        <v>630</v>
      </c>
      <c r="Z11" s="12">
        <v>15.2</v>
      </c>
      <c r="AA11" s="12">
        <v>14.9</v>
      </c>
      <c r="AB11" s="12">
        <v>1.3</v>
      </c>
      <c r="AC11" s="12">
        <v>-0.6</v>
      </c>
      <c r="AD11" s="12">
        <v>1.5</v>
      </c>
      <c r="AE11" s="12">
        <v>-0.8</v>
      </c>
      <c r="AF11" s="12"/>
      <c r="AG11" s="11" t="s">
        <v>530</v>
      </c>
      <c r="AH11" s="11" t="s">
        <v>309</v>
      </c>
      <c r="AI11" s="11" t="s">
        <v>154</v>
      </c>
      <c r="AJ11" s="8" t="s">
        <v>284</v>
      </c>
      <c r="AK11" s="8" t="s">
        <v>680</v>
      </c>
      <c r="AL11" s="33" t="s">
        <v>679</v>
      </c>
    </row>
    <row r="12" spans="1:38" s="5" customFormat="1">
      <c r="A12" s="6">
        <v>44024</v>
      </c>
      <c r="B12" s="26" t="s">
        <v>155</v>
      </c>
      <c r="C12" s="8" t="s">
        <v>171</v>
      </c>
      <c r="D12" s="9">
        <v>8.4733796296296293E-2</v>
      </c>
      <c r="E12" s="38" t="s">
        <v>675</v>
      </c>
      <c r="F12" s="10">
        <v>12.7</v>
      </c>
      <c r="G12" s="10">
        <v>11.4</v>
      </c>
      <c r="H12" s="10">
        <v>12.2</v>
      </c>
      <c r="I12" s="10">
        <v>11.9</v>
      </c>
      <c r="J12" s="10">
        <v>12.8</v>
      </c>
      <c r="K12" s="10">
        <v>12.5</v>
      </c>
      <c r="L12" s="10">
        <v>11.8</v>
      </c>
      <c r="M12" s="10">
        <v>12.3</v>
      </c>
      <c r="N12" s="10">
        <v>12.3</v>
      </c>
      <c r="O12" s="10">
        <v>12.2</v>
      </c>
      <c r="P12" s="27">
        <f t="shared" si="20"/>
        <v>36.299999999999997</v>
      </c>
      <c r="Q12" s="27">
        <f t="shared" si="21"/>
        <v>49</v>
      </c>
      <c r="R12" s="27">
        <f t="shared" si="22"/>
        <v>36.799999999999997</v>
      </c>
      <c r="S12" s="28">
        <f t="shared" si="23"/>
        <v>61</v>
      </c>
      <c r="T12" s="11" t="s">
        <v>183</v>
      </c>
      <c r="U12" s="11" t="s">
        <v>169</v>
      </c>
      <c r="V12" s="13" t="s">
        <v>332</v>
      </c>
      <c r="W12" s="13" t="s">
        <v>174</v>
      </c>
      <c r="X12" s="13" t="s">
        <v>332</v>
      </c>
      <c r="Y12" s="13" t="s">
        <v>630</v>
      </c>
      <c r="Z12" s="12">
        <v>14.5</v>
      </c>
      <c r="AA12" s="12">
        <v>13.4</v>
      </c>
      <c r="AB12" s="12">
        <v>-0.1</v>
      </c>
      <c r="AC12" s="12" t="s">
        <v>308</v>
      </c>
      <c r="AD12" s="12">
        <v>0.4</v>
      </c>
      <c r="AE12" s="12">
        <v>-0.5</v>
      </c>
      <c r="AF12" s="12"/>
      <c r="AG12" s="11" t="s">
        <v>309</v>
      </c>
      <c r="AH12" s="11" t="s">
        <v>309</v>
      </c>
      <c r="AI12" s="11" t="s">
        <v>166</v>
      </c>
      <c r="AJ12" s="8" t="s">
        <v>284</v>
      </c>
      <c r="AK12" s="8" t="s">
        <v>697</v>
      </c>
      <c r="AL12" s="33" t="s">
        <v>698</v>
      </c>
    </row>
    <row r="13" spans="1:38" s="5" customFormat="1">
      <c r="A13" s="6">
        <v>44024</v>
      </c>
      <c r="B13" s="26" t="s">
        <v>157</v>
      </c>
      <c r="C13" s="8" t="s">
        <v>171</v>
      </c>
      <c r="D13" s="9">
        <v>8.5520833333333338E-2</v>
      </c>
      <c r="E13" s="38" t="s">
        <v>677</v>
      </c>
      <c r="F13" s="10">
        <v>13.5</v>
      </c>
      <c r="G13" s="10">
        <v>12.5</v>
      </c>
      <c r="H13" s="10">
        <v>13.1</v>
      </c>
      <c r="I13" s="10">
        <v>12.9</v>
      </c>
      <c r="J13" s="10">
        <v>13</v>
      </c>
      <c r="K13" s="10">
        <v>12.4</v>
      </c>
      <c r="L13" s="10">
        <v>12</v>
      </c>
      <c r="M13" s="10">
        <v>11.6</v>
      </c>
      <c r="N13" s="10">
        <v>11.4</v>
      </c>
      <c r="O13" s="10">
        <v>11.5</v>
      </c>
      <c r="P13" s="27">
        <f t="shared" si="20"/>
        <v>39.1</v>
      </c>
      <c r="Q13" s="27">
        <f t="shared" si="21"/>
        <v>50.3</v>
      </c>
      <c r="R13" s="27">
        <f t="shared" si="22"/>
        <v>34.5</v>
      </c>
      <c r="S13" s="28">
        <f t="shared" si="23"/>
        <v>65</v>
      </c>
      <c r="T13" s="11" t="s">
        <v>585</v>
      </c>
      <c r="U13" s="11" t="s">
        <v>226</v>
      </c>
      <c r="V13" s="13" t="s">
        <v>591</v>
      </c>
      <c r="W13" s="13" t="s">
        <v>324</v>
      </c>
      <c r="X13" s="13" t="s">
        <v>255</v>
      </c>
      <c r="Y13" s="13" t="s">
        <v>630</v>
      </c>
      <c r="Z13" s="12">
        <v>14.5</v>
      </c>
      <c r="AA13" s="12">
        <v>13.4</v>
      </c>
      <c r="AB13" s="12">
        <v>2.7</v>
      </c>
      <c r="AC13" s="12">
        <v>-1.2</v>
      </c>
      <c r="AD13" s="12">
        <v>2</v>
      </c>
      <c r="AE13" s="12">
        <v>-0.5</v>
      </c>
      <c r="AF13" s="12"/>
      <c r="AG13" s="11" t="s">
        <v>530</v>
      </c>
      <c r="AH13" s="11" t="s">
        <v>309</v>
      </c>
      <c r="AI13" s="11" t="s">
        <v>166</v>
      </c>
      <c r="AJ13" s="8" t="s">
        <v>284</v>
      </c>
      <c r="AK13" s="8" t="s">
        <v>704</v>
      </c>
      <c r="AL13" s="33" t="s">
        <v>705</v>
      </c>
    </row>
    <row r="14" spans="1:38" s="5" customFormat="1">
      <c r="A14" s="6">
        <v>44031</v>
      </c>
      <c r="B14" s="26" t="s">
        <v>316</v>
      </c>
      <c r="C14" s="8" t="s">
        <v>171</v>
      </c>
      <c r="D14" s="9">
        <v>8.2719907407407409E-2</v>
      </c>
      <c r="E14" s="38" t="s">
        <v>759</v>
      </c>
      <c r="F14" s="10">
        <v>12.4</v>
      </c>
      <c r="G14" s="10">
        <v>11.2</v>
      </c>
      <c r="H14" s="10">
        <v>11.7</v>
      </c>
      <c r="I14" s="10">
        <v>11.7</v>
      </c>
      <c r="J14" s="10">
        <v>11.8</v>
      </c>
      <c r="K14" s="10">
        <v>11.8</v>
      </c>
      <c r="L14" s="10">
        <v>12</v>
      </c>
      <c r="M14" s="10">
        <v>12.1</v>
      </c>
      <c r="N14" s="10">
        <v>12.4</v>
      </c>
      <c r="O14" s="10">
        <v>12.6</v>
      </c>
      <c r="P14" s="27">
        <f t="shared" ref="P14" si="24">SUM(F14:H14)</f>
        <v>35.299999999999997</v>
      </c>
      <c r="Q14" s="27">
        <f t="shared" ref="Q14" si="25">SUM(I14:L14)</f>
        <v>47.3</v>
      </c>
      <c r="R14" s="27">
        <f t="shared" ref="R14" si="26">SUM(M14:O14)</f>
        <v>37.1</v>
      </c>
      <c r="S14" s="28">
        <f t="shared" ref="S14" si="27">SUM(F14:J14)</f>
        <v>58.8</v>
      </c>
      <c r="T14" s="11" t="s">
        <v>168</v>
      </c>
      <c r="U14" s="11" t="s">
        <v>250</v>
      </c>
      <c r="V14" s="13" t="s">
        <v>242</v>
      </c>
      <c r="W14" s="13" t="s">
        <v>217</v>
      </c>
      <c r="X14" s="13" t="s">
        <v>264</v>
      </c>
      <c r="Y14" s="13" t="s">
        <v>630</v>
      </c>
      <c r="Z14" s="12">
        <v>14.7</v>
      </c>
      <c r="AA14" s="12">
        <v>13</v>
      </c>
      <c r="AB14" s="12">
        <v>0.6</v>
      </c>
      <c r="AC14" s="12" t="s">
        <v>308</v>
      </c>
      <c r="AD14" s="12">
        <v>0.7</v>
      </c>
      <c r="AE14" s="12">
        <v>-0.1</v>
      </c>
      <c r="AF14" s="12"/>
      <c r="AG14" s="11" t="s">
        <v>309</v>
      </c>
      <c r="AH14" s="11" t="s">
        <v>309</v>
      </c>
      <c r="AI14" s="11" t="s">
        <v>154</v>
      </c>
      <c r="AJ14" s="8"/>
      <c r="AK14" s="8"/>
      <c r="AL14" s="33"/>
    </row>
  </sheetData>
  <autoFilter ref="A1:AK3" xr:uid="{00000000-0009-0000-0000-000004000000}"/>
  <phoneticPr fontId="12"/>
  <conditionalFormatting sqref="AG2:AH3">
    <cfRule type="containsText" dxfId="278" priority="410" operator="containsText" text="E">
      <formula>NOT(ISERROR(SEARCH("E",AG2)))</formula>
    </cfRule>
    <cfRule type="containsText" dxfId="277" priority="411" operator="containsText" text="B">
      <formula>NOT(ISERROR(SEARCH("B",AG2)))</formula>
    </cfRule>
    <cfRule type="containsText" dxfId="276" priority="412" operator="containsText" text="A">
      <formula>NOT(ISERROR(SEARCH("A",AG2)))</formula>
    </cfRule>
  </conditionalFormatting>
  <conditionalFormatting sqref="AI2:AI3">
    <cfRule type="containsText" dxfId="275" priority="407" operator="containsText" text="E">
      <formula>NOT(ISERROR(SEARCH("E",AI2)))</formula>
    </cfRule>
    <cfRule type="containsText" dxfId="274" priority="408" operator="containsText" text="B">
      <formula>NOT(ISERROR(SEARCH("B",AI2)))</formula>
    </cfRule>
    <cfRule type="containsText" dxfId="273" priority="409" operator="containsText" text="A">
      <formula>NOT(ISERROR(SEARCH("A",AI2)))</formula>
    </cfRule>
  </conditionalFormatting>
  <conditionalFormatting sqref="F3:O3">
    <cfRule type="colorScale" priority="682">
      <colorScale>
        <cfvo type="min"/>
        <cfvo type="percentile" val="50"/>
        <cfvo type="max"/>
        <color rgb="FFF8696B"/>
        <color rgb="FFFFEB84"/>
        <color rgb="FF63BE7B"/>
      </colorScale>
    </cfRule>
  </conditionalFormatting>
  <conditionalFormatting sqref="F2:O2">
    <cfRule type="colorScale" priority="153">
      <colorScale>
        <cfvo type="min"/>
        <cfvo type="percentile" val="50"/>
        <cfvo type="max"/>
        <color rgb="FFF8696B"/>
        <color rgb="FFFFEB84"/>
        <color rgb="FF63BE7B"/>
      </colorScale>
    </cfRule>
  </conditionalFormatting>
  <conditionalFormatting sqref="AJ2:AJ3">
    <cfRule type="containsText" dxfId="272" priority="79" operator="containsText" text="E">
      <formula>NOT(ISERROR(SEARCH("E",AJ2)))</formula>
    </cfRule>
    <cfRule type="containsText" dxfId="271" priority="80" operator="containsText" text="B">
      <formula>NOT(ISERROR(SEARCH("B",AJ2)))</formula>
    </cfRule>
    <cfRule type="containsText" dxfId="270" priority="81" operator="containsText" text="A">
      <formula>NOT(ISERROR(SEARCH("A",AJ2)))</formula>
    </cfRule>
  </conditionalFormatting>
  <conditionalFormatting sqref="AG4:AH5">
    <cfRule type="containsText" dxfId="269" priority="75" operator="containsText" text="E">
      <formula>NOT(ISERROR(SEARCH("E",AG4)))</formula>
    </cfRule>
    <cfRule type="containsText" dxfId="268" priority="76" operator="containsText" text="B">
      <formula>NOT(ISERROR(SEARCH("B",AG4)))</formula>
    </cfRule>
    <cfRule type="containsText" dxfId="267" priority="77" operator="containsText" text="A">
      <formula>NOT(ISERROR(SEARCH("A",AG4)))</formula>
    </cfRule>
  </conditionalFormatting>
  <conditionalFormatting sqref="AI4:AI5">
    <cfRule type="containsText" dxfId="266" priority="72" operator="containsText" text="E">
      <formula>NOT(ISERROR(SEARCH("E",AI4)))</formula>
    </cfRule>
    <cfRule type="containsText" dxfId="265" priority="73" operator="containsText" text="B">
      <formula>NOT(ISERROR(SEARCH("B",AI4)))</formula>
    </cfRule>
    <cfRule type="containsText" dxfId="264" priority="74" operator="containsText" text="A">
      <formula>NOT(ISERROR(SEARCH("A",AI4)))</formula>
    </cfRule>
  </conditionalFormatting>
  <conditionalFormatting sqref="F4:O5">
    <cfRule type="colorScale" priority="78">
      <colorScale>
        <cfvo type="min"/>
        <cfvo type="percentile" val="50"/>
        <cfvo type="max"/>
        <color rgb="FFF8696B"/>
        <color rgb="FFFFEB84"/>
        <color rgb="FF63BE7B"/>
      </colorScale>
    </cfRule>
  </conditionalFormatting>
  <conditionalFormatting sqref="AJ4:AJ5">
    <cfRule type="containsText" dxfId="263" priority="66" operator="containsText" text="E">
      <formula>NOT(ISERROR(SEARCH("E",AJ4)))</formula>
    </cfRule>
    <cfRule type="containsText" dxfId="262" priority="67" operator="containsText" text="B">
      <formula>NOT(ISERROR(SEARCH("B",AJ4)))</formula>
    </cfRule>
    <cfRule type="containsText" dxfId="261" priority="68" operator="containsText" text="A">
      <formula>NOT(ISERROR(SEARCH("A",AJ4)))</formula>
    </cfRule>
  </conditionalFormatting>
  <conditionalFormatting sqref="AG6:AH7">
    <cfRule type="containsText" dxfId="260" priority="62" operator="containsText" text="E">
      <formula>NOT(ISERROR(SEARCH("E",AG6)))</formula>
    </cfRule>
    <cfRule type="containsText" dxfId="259" priority="63" operator="containsText" text="B">
      <formula>NOT(ISERROR(SEARCH("B",AG6)))</formula>
    </cfRule>
    <cfRule type="containsText" dxfId="258" priority="64" operator="containsText" text="A">
      <formula>NOT(ISERROR(SEARCH("A",AG6)))</formula>
    </cfRule>
  </conditionalFormatting>
  <conditionalFormatting sqref="AI6:AI7">
    <cfRule type="containsText" dxfId="257" priority="59" operator="containsText" text="E">
      <formula>NOT(ISERROR(SEARCH("E",AI6)))</formula>
    </cfRule>
    <cfRule type="containsText" dxfId="256" priority="60" operator="containsText" text="B">
      <formula>NOT(ISERROR(SEARCH("B",AI6)))</formula>
    </cfRule>
    <cfRule type="containsText" dxfId="255" priority="61" operator="containsText" text="A">
      <formula>NOT(ISERROR(SEARCH("A",AI6)))</formula>
    </cfRule>
  </conditionalFormatting>
  <conditionalFormatting sqref="F6:O7">
    <cfRule type="colorScale" priority="65">
      <colorScale>
        <cfvo type="min"/>
        <cfvo type="percentile" val="50"/>
        <cfvo type="max"/>
        <color rgb="FFF8696B"/>
        <color rgb="FFFFEB84"/>
        <color rgb="FF63BE7B"/>
      </colorScale>
    </cfRule>
  </conditionalFormatting>
  <conditionalFormatting sqref="AJ6:AJ7">
    <cfRule type="containsText" dxfId="254" priority="56" operator="containsText" text="E">
      <formula>NOT(ISERROR(SEARCH("E",AJ6)))</formula>
    </cfRule>
    <cfRule type="containsText" dxfId="253" priority="57" operator="containsText" text="B">
      <formula>NOT(ISERROR(SEARCH("B",AJ6)))</formula>
    </cfRule>
    <cfRule type="containsText" dxfId="252" priority="58" operator="containsText" text="A">
      <formula>NOT(ISERROR(SEARCH("A",AJ6)))</formula>
    </cfRule>
  </conditionalFormatting>
  <conditionalFormatting sqref="AG8:AH10">
    <cfRule type="containsText" dxfId="251" priority="52" operator="containsText" text="E">
      <formula>NOT(ISERROR(SEARCH("E",AG8)))</formula>
    </cfRule>
    <cfRule type="containsText" dxfId="250" priority="53" operator="containsText" text="B">
      <formula>NOT(ISERROR(SEARCH("B",AG8)))</formula>
    </cfRule>
    <cfRule type="containsText" dxfId="249" priority="54" operator="containsText" text="A">
      <formula>NOT(ISERROR(SEARCH("A",AG8)))</formula>
    </cfRule>
  </conditionalFormatting>
  <conditionalFormatting sqref="AI8:AI10">
    <cfRule type="containsText" dxfId="248" priority="49" operator="containsText" text="E">
      <formula>NOT(ISERROR(SEARCH("E",AI8)))</formula>
    </cfRule>
    <cfRule type="containsText" dxfId="247" priority="50" operator="containsText" text="B">
      <formula>NOT(ISERROR(SEARCH("B",AI8)))</formula>
    </cfRule>
    <cfRule type="containsText" dxfId="246" priority="51" operator="containsText" text="A">
      <formula>NOT(ISERROR(SEARCH("A",AI8)))</formula>
    </cfRule>
  </conditionalFormatting>
  <conditionalFormatting sqref="F8:O10">
    <cfRule type="colorScale" priority="55">
      <colorScale>
        <cfvo type="min"/>
        <cfvo type="percentile" val="50"/>
        <cfvo type="max"/>
        <color rgb="FFF8696B"/>
        <color rgb="FFFFEB84"/>
        <color rgb="FF63BE7B"/>
      </colorScale>
    </cfRule>
  </conditionalFormatting>
  <conditionalFormatting sqref="AJ8:AJ10">
    <cfRule type="containsText" dxfId="245" priority="46" operator="containsText" text="E">
      <formula>NOT(ISERROR(SEARCH("E",AJ8)))</formula>
    </cfRule>
    <cfRule type="containsText" dxfId="244" priority="47" operator="containsText" text="B">
      <formula>NOT(ISERROR(SEARCH("B",AJ8)))</formula>
    </cfRule>
    <cfRule type="containsText" dxfId="243" priority="48" operator="containsText" text="A">
      <formula>NOT(ISERROR(SEARCH("A",AJ8)))</formula>
    </cfRule>
  </conditionalFormatting>
  <conditionalFormatting sqref="AG11:AH13">
    <cfRule type="containsText" dxfId="242" priority="42" operator="containsText" text="E">
      <formula>NOT(ISERROR(SEARCH("E",AG11)))</formula>
    </cfRule>
    <cfRule type="containsText" dxfId="241" priority="43" operator="containsText" text="B">
      <formula>NOT(ISERROR(SEARCH("B",AG11)))</formula>
    </cfRule>
    <cfRule type="containsText" dxfId="240" priority="44" operator="containsText" text="A">
      <formula>NOT(ISERROR(SEARCH("A",AG11)))</formula>
    </cfRule>
  </conditionalFormatting>
  <conditionalFormatting sqref="AI11:AI13">
    <cfRule type="containsText" dxfId="239" priority="39" operator="containsText" text="E">
      <formula>NOT(ISERROR(SEARCH("E",AI11)))</formula>
    </cfRule>
    <cfRule type="containsText" dxfId="238" priority="40" operator="containsText" text="B">
      <formula>NOT(ISERROR(SEARCH("B",AI11)))</formula>
    </cfRule>
    <cfRule type="containsText" dxfId="237" priority="41" operator="containsText" text="A">
      <formula>NOT(ISERROR(SEARCH("A",AI11)))</formula>
    </cfRule>
  </conditionalFormatting>
  <conditionalFormatting sqref="F11:O13">
    <cfRule type="colorScale" priority="45">
      <colorScale>
        <cfvo type="min"/>
        <cfvo type="percentile" val="50"/>
        <cfvo type="max"/>
        <color rgb="FFF8696B"/>
        <color rgb="FFFFEB84"/>
        <color rgb="FF63BE7B"/>
      </colorScale>
    </cfRule>
  </conditionalFormatting>
  <conditionalFormatting sqref="AJ11">
    <cfRule type="containsText" dxfId="236" priority="33" operator="containsText" text="E">
      <formula>NOT(ISERROR(SEARCH("E",AJ11)))</formula>
    </cfRule>
    <cfRule type="containsText" dxfId="235" priority="34" operator="containsText" text="B">
      <formula>NOT(ISERROR(SEARCH("B",AJ11)))</formula>
    </cfRule>
    <cfRule type="containsText" dxfId="234" priority="35" operator="containsText" text="A">
      <formula>NOT(ISERROR(SEARCH("A",AJ11)))</formula>
    </cfRule>
  </conditionalFormatting>
  <conditionalFormatting sqref="AJ11">
    <cfRule type="containsText" dxfId="233" priority="30" operator="containsText" text="E">
      <formula>NOT(ISERROR(SEARCH("E",AJ11)))</formula>
    </cfRule>
    <cfRule type="containsText" dxfId="232" priority="31" operator="containsText" text="B">
      <formula>NOT(ISERROR(SEARCH("B",AJ11)))</formula>
    </cfRule>
    <cfRule type="containsText" dxfId="231" priority="32" operator="containsText" text="A">
      <formula>NOT(ISERROR(SEARCH("A",AJ11)))</formula>
    </cfRule>
  </conditionalFormatting>
  <conditionalFormatting sqref="AJ11">
    <cfRule type="containsText" dxfId="230" priority="27" operator="containsText" text="E">
      <formula>NOT(ISERROR(SEARCH("E",AJ11)))</formula>
    </cfRule>
    <cfRule type="containsText" dxfId="229" priority="28" operator="containsText" text="B">
      <formula>NOT(ISERROR(SEARCH("B",AJ11)))</formula>
    </cfRule>
    <cfRule type="containsText" dxfId="228" priority="29" operator="containsText" text="A">
      <formula>NOT(ISERROR(SEARCH("A",AJ11)))</formula>
    </cfRule>
  </conditionalFormatting>
  <conditionalFormatting sqref="AJ12:AJ13">
    <cfRule type="containsText" dxfId="227" priority="24" operator="containsText" text="E">
      <formula>NOT(ISERROR(SEARCH("E",AJ12)))</formula>
    </cfRule>
    <cfRule type="containsText" dxfId="226" priority="25" operator="containsText" text="B">
      <formula>NOT(ISERROR(SEARCH("B",AJ12)))</formula>
    </cfRule>
    <cfRule type="containsText" dxfId="225" priority="26" operator="containsText" text="A">
      <formula>NOT(ISERROR(SEARCH("A",AJ12)))</formula>
    </cfRule>
  </conditionalFormatting>
  <conditionalFormatting sqref="AJ12:AJ13">
    <cfRule type="containsText" dxfId="224" priority="21" operator="containsText" text="E">
      <formula>NOT(ISERROR(SEARCH("E",AJ12)))</formula>
    </cfRule>
    <cfRule type="containsText" dxfId="223" priority="22" operator="containsText" text="B">
      <formula>NOT(ISERROR(SEARCH("B",AJ12)))</formula>
    </cfRule>
    <cfRule type="containsText" dxfId="222" priority="23" operator="containsText" text="A">
      <formula>NOT(ISERROR(SEARCH("A",AJ12)))</formula>
    </cfRule>
  </conditionalFormatting>
  <conditionalFormatting sqref="AJ12:AJ13">
    <cfRule type="containsText" dxfId="221" priority="18" operator="containsText" text="E">
      <formula>NOT(ISERROR(SEARCH("E",AJ12)))</formula>
    </cfRule>
    <cfRule type="containsText" dxfId="220" priority="19" operator="containsText" text="B">
      <formula>NOT(ISERROR(SEARCH("B",AJ12)))</formula>
    </cfRule>
    <cfRule type="containsText" dxfId="219" priority="20" operator="containsText" text="A">
      <formula>NOT(ISERROR(SEARCH("A",AJ12)))</formula>
    </cfRule>
  </conditionalFormatting>
  <conditionalFormatting sqref="AG14:AH14">
    <cfRule type="containsText" dxfId="218" priority="14" operator="containsText" text="E">
      <formula>NOT(ISERROR(SEARCH("E",AG14)))</formula>
    </cfRule>
    <cfRule type="containsText" dxfId="217" priority="15" operator="containsText" text="B">
      <formula>NOT(ISERROR(SEARCH("B",AG14)))</formula>
    </cfRule>
    <cfRule type="containsText" dxfId="216" priority="16" operator="containsText" text="A">
      <formula>NOT(ISERROR(SEARCH("A",AG14)))</formula>
    </cfRule>
  </conditionalFormatting>
  <conditionalFormatting sqref="AI14">
    <cfRule type="containsText" dxfId="215" priority="11" operator="containsText" text="E">
      <formula>NOT(ISERROR(SEARCH("E",AI14)))</formula>
    </cfRule>
    <cfRule type="containsText" dxfId="214" priority="12" operator="containsText" text="B">
      <formula>NOT(ISERROR(SEARCH("B",AI14)))</formula>
    </cfRule>
    <cfRule type="containsText" dxfId="213" priority="13" operator="containsText" text="A">
      <formula>NOT(ISERROR(SEARCH("A",AI14)))</formula>
    </cfRule>
  </conditionalFormatting>
  <conditionalFormatting sqref="AJ14">
    <cfRule type="containsText" dxfId="212" priority="8" operator="containsText" text="E">
      <formula>NOT(ISERROR(SEARCH("E",AJ14)))</formula>
    </cfRule>
    <cfRule type="containsText" dxfId="211" priority="9" operator="containsText" text="B">
      <formula>NOT(ISERROR(SEARCH("B",AJ14)))</formula>
    </cfRule>
    <cfRule type="containsText" dxfId="210" priority="10" operator="containsText" text="A">
      <formula>NOT(ISERROR(SEARCH("A",AJ14)))</formula>
    </cfRule>
  </conditionalFormatting>
  <conditionalFormatting sqref="AJ14">
    <cfRule type="containsText" dxfId="209" priority="5" operator="containsText" text="E">
      <formula>NOT(ISERROR(SEARCH("E",AJ14)))</formula>
    </cfRule>
    <cfRule type="containsText" dxfId="208" priority="6" operator="containsText" text="B">
      <formula>NOT(ISERROR(SEARCH("B",AJ14)))</formula>
    </cfRule>
    <cfRule type="containsText" dxfId="207" priority="7" operator="containsText" text="A">
      <formula>NOT(ISERROR(SEARCH("A",AJ14)))</formula>
    </cfRule>
  </conditionalFormatting>
  <conditionalFormatting sqref="AJ14">
    <cfRule type="containsText" dxfId="206" priority="2" operator="containsText" text="E">
      <formula>NOT(ISERROR(SEARCH("E",AJ14)))</formula>
    </cfRule>
    <cfRule type="containsText" dxfId="205" priority="3" operator="containsText" text="B">
      <formula>NOT(ISERROR(SEARCH("B",AJ14)))</formula>
    </cfRule>
    <cfRule type="containsText" dxfId="204" priority="4" operator="containsText" text="A">
      <formula>NOT(ISERROR(SEARCH("A",AJ14)))</formula>
    </cfRule>
  </conditionalFormatting>
  <conditionalFormatting sqref="F14:O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14" xr:uid="{E9DADDCE-379E-AF43-B69C-658D45F3A7CA}">
      <formula1>"強風,外差し,イン先行"</formula1>
    </dataValidation>
  </dataValidations>
  <pageMargins left="0.7" right="0.7" top="0.75" bottom="0.75" header="0.3" footer="0.3"/>
  <pageSetup paperSize="9" orientation="portrait" horizontalDpi="4294967292" verticalDpi="4294967292"/>
  <ignoredErrors>
    <ignoredError sqref="P2:S3 P4:R5 S4:S5 P6:S7 P8:S10 P11:S13 P14:S14" formulaRang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7"/>
  <sheetViews>
    <sheetView workbookViewId="0">
      <pane xSplit="5" ySplit="1" topLeftCell="Y2" activePane="bottomRight" state="frozen"/>
      <selection activeCell="E24" sqref="E24"/>
      <selection pane="topRight" activeCell="E24" sqref="E24"/>
      <selection pane="bottomLeft" activeCell="E24" sqref="E24"/>
      <selection pane="bottomRight" activeCell="AO8" sqref="AO8"/>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33203125" customWidth="1"/>
    <col min="32" max="32" width="5.33203125" customWidth="1"/>
    <col min="35" max="35" width="8.83203125" hidden="1" customWidth="1"/>
    <col min="40" max="41" width="150.83203125" customWidth="1"/>
  </cols>
  <sheetData>
    <row r="1" spans="1:41"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2" t="s">
        <v>85</v>
      </c>
      <c r="X1" s="2" t="s">
        <v>40</v>
      </c>
      <c r="Y1" s="3" t="s">
        <v>41</v>
      </c>
      <c r="Z1" s="3" t="s">
        <v>42</v>
      </c>
      <c r="AA1" s="3" t="s">
        <v>43</v>
      </c>
      <c r="AB1" s="3" t="s">
        <v>88</v>
      </c>
      <c r="AC1" s="4" t="s">
        <v>110</v>
      </c>
      <c r="AD1" s="4" t="s">
        <v>111</v>
      </c>
      <c r="AE1" s="4" t="s">
        <v>8</v>
      </c>
      <c r="AF1" s="4" t="s">
        <v>61</v>
      </c>
      <c r="AG1" s="4" t="s">
        <v>9</v>
      </c>
      <c r="AH1" s="4" t="s">
        <v>10</v>
      </c>
      <c r="AI1" s="4"/>
      <c r="AJ1" s="4" t="s">
        <v>11</v>
      </c>
      <c r="AK1" s="4" t="s">
        <v>12</v>
      </c>
      <c r="AL1" s="4" t="s">
        <v>44</v>
      </c>
      <c r="AM1" s="4" t="s">
        <v>86</v>
      </c>
      <c r="AN1" s="1" t="s">
        <v>87</v>
      </c>
      <c r="AO1" s="22" t="s">
        <v>132</v>
      </c>
    </row>
    <row r="2" spans="1:41" s="5" customFormat="1">
      <c r="A2" s="6">
        <v>43995</v>
      </c>
      <c r="B2" s="7" t="s">
        <v>157</v>
      </c>
      <c r="C2" s="8" t="s">
        <v>171</v>
      </c>
      <c r="D2" s="9">
        <v>0.10980324074074073</v>
      </c>
      <c r="E2" s="36" t="s">
        <v>216</v>
      </c>
      <c r="F2" s="10">
        <v>13.1</v>
      </c>
      <c r="G2" s="10">
        <v>11.7</v>
      </c>
      <c r="H2" s="10">
        <v>11.8</v>
      </c>
      <c r="I2" s="10">
        <v>12</v>
      </c>
      <c r="J2" s="10">
        <v>11.5</v>
      </c>
      <c r="K2" s="10">
        <v>12.6</v>
      </c>
      <c r="L2" s="10">
        <v>12.2</v>
      </c>
      <c r="M2" s="10">
        <v>12.5</v>
      </c>
      <c r="N2" s="10">
        <v>12.6</v>
      </c>
      <c r="O2" s="10">
        <v>12.2</v>
      </c>
      <c r="P2" s="10">
        <v>12.1</v>
      </c>
      <c r="Q2" s="10">
        <v>11.8</v>
      </c>
      <c r="R2" s="10">
        <v>12.6</v>
      </c>
      <c r="S2" s="27">
        <f t="shared" ref="S2" si="0">SUM(F2:H2)</f>
        <v>36.599999999999994</v>
      </c>
      <c r="T2" s="27">
        <f t="shared" ref="T2" si="1">SUM(I2:O2)</f>
        <v>85.6</v>
      </c>
      <c r="U2" s="27">
        <f t="shared" ref="U2" si="2">SUM(P2:R2)</f>
        <v>36.5</v>
      </c>
      <c r="V2" s="28">
        <f t="shared" ref="V2" si="3">SUM(F2:J2)</f>
        <v>60.099999999999994</v>
      </c>
      <c r="W2" s="11" t="s">
        <v>201</v>
      </c>
      <c r="X2" s="11" t="s">
        <v>169</v>
      </c>
      <c r="Y2" s="13" t="s">
        <v>217</v>
      </c>
      <c r="Z2" s="13" t="s">
        <v>219</v>
      </c>
      <c r="AA2" s="13" t="s">
        <v>218</v>
      </c>
      <c r="AB2" s="11" t="s">
        <v>152</v>
      </c>
      <c r="AC2" s="34">
        <v>15</v>
      </c>
      <c r="AD2" s="35">
        <v>15.7</v>
      </c>
      <c r="AE2" s="12">
        <v>-2.6</v>
      </c>
      <c r="AF2" s="12" t="s">
        <v>308</v>
      </c>
      <c r="AG2" s="12">
        <v>-0.3</v>
      </c>
      <c r="AH2" s="12">
        <v>-2.2999999999999998</v>
      </c>
      <c r="AI2" s="12"/>
      <c r="AJ2" s="11" t="s">
        <v>312</v>
      </c>
      <c r="AK2" s="11" t="s">
        <v>309</v>
      </c>
      <c r="AL2" s="11" t="s">
        <v>154</v>
      </c>
      <c r="AM2" s="8" t="s">
        <v>284</v>
      </c>
      <c r="AN2" s="8" t="s">
        <v>220</v>
      </c>
      <c r="AO2" s="33" t="s">
        <v>317</v>
      </c>
    </row>
    <row r="3" spans="1:41" s="5" customFormat="1">
      <c r="A3" s="6">
        <v>44003</v>
      </c>
      <c r="B3" s="7" t="s">
        <v>155</v>
      </c>
      <c r="C3" s="8" t="s">
        <v>171</v>
      </c>
      <c r="D3" s="9">
        <v>0.10975694444444445</v>
      </c>
      <c r="E3" s="36" t="s">
        <v>379</v>
      </c>
      <c r="F3" s="10">
        <v>12.6</v>
      </c>
      <c r="G3" s="10">
        <v>11.7</v>
      </c>
      <c r="H3" s="10">
        <v>12.4</v>
      </c>
      <c r="I3" s="10">
        <v>12.4</v>
      </c>
      <c r="J3" s="10">
        <v>12.1</v>
      </c>
      <c r="K3" s="10">
        <v>12.5</v>
      </c>
      <c r="L3" s="10">
        <v>12.6</v>
      </c>
      <c r="M3" s="10">
        <v>12.3</v>
      </c>
      <c r="N3" s="10">
        <v>11.9</v>
      </c>
      <c r="O3" s="10">
        <v>12</v>
      </c>
      <c r="P3" s="10">
        <v>12.2</v>
      </c>
      <c r="Q3" s="10">
        <v>11.5</v>
      </c>
      <c r="R3" s="10">
        <v>12.1</v>
      </c>
      <c r="S3" s="27">
        <f t="shared" ref="S3" si="4">SUM(F3:H3)</f>
        <v>36.699999999999996</v>
      </c>
      <c r="T3" s="27">
        <f t="shared" ref="T3" si="5">SUM(I3:O3)</f>
        <v>85.800000000000011</v>
      </c>
      <c r="U3" s="27">
        <f t="shared" ref="U3" si="6">SUM(P3:R3)</f>
        <v>35.799999999999997</v>
      </c>
      <c r="V3" s="28">
        <f t="shared" ref="V3" si="7">SUM(F3:J3)</f>
        <v>61.199999999999996</v>
      </c>
      <c r="W3" s="11" t="s">
        <v>183</v>
      </c>
      <c r="X3" s="11" t="s">
        <v>202</v>
      </c>
      <c r="Y3" s="13" t="s">
        <v>199</v>
      </c>
      <c r="Z3" s="13" t="s">
        <v>217</v>
      </c>
      <c r="AA3" s="13" t="s">
        <v>264</v>
      </c>
      <c r="AB3" s="11" t="s">
        <v>152</v>
      </c>
      <c r="AC3" s="12">
        <v>13</v>
      </c>
      <c r="AD3" s="12">
        <v>14.5</v>
      </c>
      <c r="AE3" s="12">
        <v>-4.2</v>
      </c>
      <c r="AF3" s="12" t="s">
        <v>308</v>
      </c>
      <c r="AG3" s="12">
        <v>-1.9</v>
      </c>
      <c r="AH3" s="12">
        <v>-2.2999999999999998</v>
      </c>
      <c r="AI3" s="12"/>
      <c r="AJ3" s="11" t="s">
        <v>426</v>
      </c>
      <c r="AK3" s="11" t="s">
        <v>312</v>
      </c>
      <c r="AL3" s="11" t="s">
        <v>166</v>
      </c>
      <c r="AM3" s="8" t="s">
        <v>284</v>
      </c>
      <c r="AN3" s="8" t="s">
        <v>414</v>
      </c>
      <c r="AO3" s="33" t="s">
        <v>415</v>
      </c>
    </row>
    <row r="4" spans="1:41" s="5" customFormat="1">
      <c r="A4" s="6">
        <v>44010</v>
      </c>
      <c r="B4" s="7" t="s">
        <v>157</v>
      </c>
      <c r="C4" s="8" t="s">
        <v>432</v>
      </c>
      <c r="D4" s="9">
        <v>0.11326388888888889</v>
      </c>
      <c r="E4" s="36" t="s">
        <v>490</v>
      </c>
      <c r="F4" s="10">
        <v>12.6</v>
      </c>
      <c r="G4" s="10">
        <v>11.8</v>
      </c>
      <c r="H4" s="10">
        <v>12.7</v>
      </c>
      <c r="I4" s="10">
        <v>13.2</v>
      </c>
      <c r="J4" s="10">
        <v>12.9</v>
      </c>
      <c r="K4" s="10">
        <v>13.7</v>
      </c>
      <c r="L4" s="10">
        <v>13.6</v>
      </c>
      <c r="M4" s="10">
        <v>13</v>
      </c>
      <c r="N4" s="10">
        <v>11.8</v>
      </c>
      <c r="O4" s="10">
        <v>11.8</v>
      </c>
      <c r="P4" s="10">
        <v>12</v>
      </c>
      <c r="Q4" s="10">
        <v>11.8</v>
      </c>
      <c r="R4" s="10">
        <v>12.7</v>
      </c>
      <c r="S4" s="27">
        <f t="shared" ref="S4" si="8">SUM(F4:H4)</f>
        <v>37.099999999999994</v>
      </c>
      <c r="T4" s="27">
        <f t="shared" ref="T4" si="9">SUM(I4:O4)</f>
        <v>90</v>
      </c>
      <c r="U4" s="27">
        <f t="shared" ref="U4" si="10">SUM(P4:R4)</f>
        <v>36.5</v>
      </c>
      <c r="V4" s="28">
        <f t="shared" ref="V4" si="11">SUM(F4:J4)</f>
        <v>63.199999999999996</v>
      </c>
      <c r="W4" s="11" t="s">
        <v>183</v>
      </c>
      <c r="X4" s="11" t="s">
        <v>202</v>
      </c>
      <c r="Y4" s="13" t="s">
        <v>238</v>
      </c>
      <c r="Z4" s="13" t="s">
        <v>255</v>
      </c>
      <c r="AA4" s="13" t="s">
        <v>255</v>
      </c>
      <c r="AB4" s="11" t="s">
        <v>152</v>
      </c>
      <c r="AC4" s="12">
        <v>17.3</v>
      </c>
      <c r="AD4" s="12">
        <v>16.5</v>
      </c>
      <c r="AE4" s="12">
        <v>2.2999999999999998</v>
      </c>
      <c r="AF4" s="12">
        <v>-0.5</v>
      </c>
      <c r="AG4" s="12">
        <v>2.2999999999999998</v>
      </c>
      <c r="AH4" s="12">
        <v>-0.5</v>
      </c>
      <c r="AI4" s="12"/>
      <c r="AJ4" s="11" t="s">
        <v>530</v>
      </c>
      <c r="AK4" s="11" t="s">
        <v>312</v>
      </c>
      <c r="AL4" s="11" t="s">
        <v>166</v>
      </c>
      <c r="AM4" s="8"/>
      <c r="AN4" s="8" t="s">
        <v>520</v>
      </c>
      <c r="AO4" s="33" t="s">
        <v>521</v>
      </c>
    </row>
    <row r="5" spans="1:41" s="5" customFormat="1">
      <c r="A5" s="6">
        <v>44024</v>
      </c>
      <c r="B5" s="7" t="s">
        <v>162</v>
      </c>
      <c r="C5" s="8" t="s">
        <v>171</v>
      </c>
      <c r="D5" s="9">
        <v>0.11258101851851852</v>
      </c>
      <c r="E5" s="36" t="s">
        <v>678</v>
      </c>
      <c r="F5" s="10">
        <v>12.9</v>
      </c>
      <c r="G5" s="10">
        <v>11.9</v>
      </c>
      <c r="H5" s="10">
        <v>12.4</v>
      </c>
      <c r="I5" s="10">
        <v>13.3</v>
      </c>
      <c r="J5" s="10">
        <v>12.8</v>
      </c>
      <c r="K5" s="10">
        <v>13.6</v>
      </c>
      <c r="L5" s="10">
        <v>13.9</v>
      </c>
      <c r="M5" s="10">
        <v>13.1</v>
      </c>
      <c r="N5" s="10">
        <v>11.6</v>
      </c>
      <c r="O5" s="10">
        <v>11.5</v>
      </c>
      <c r="P5" s="10">
        <v>11.8</v>
      </c>
      <c r="Q5" s="10">
        <v>11.7</v>
      </c>
      <c r="R5" s="10">
        <v>12.2</v>
      </c>
      <c r="S5" s="27">
        <f t="shared" ref="S5" si="12">SUM(F5:H5)</f>
        <v>37.200000000000003</v>
      </c>
      <c r="T5" s="27">
        <f t="shared" ref="T5" si="13">SUM(I5:O5)</f>
        <v>89.8</v>
      </c>
      <c r="U5" s="27">
        <f t="shared" ref="U5" si="14">SUM(P5:R5)</f>
        <v>35.700000000000003</v>
      </c>
      <c r="V5" s="28">
        <f t="shared" ref="V5" si="15">SUM(F5:J5)</f>
        <v>63.3</v>
      </c>
      <c r="W5" s="11" t="s">
        <v>585</v>
      </c>
      <c r="X5" s="11" t="s">
        <v>169</v>
      </c>
      <c r="Y5" s="13" t="s">
        <v>206</v>
      </c>
      <c r="Z5" s="13" t="s">
        <v>595</v>
      </c>
      <c r="AA5" s="13" t="s">
        <v>242</v>
      </c>
      <c r="AB5" s="11" t="s">
        <v>630</v>
      </c>
      <c r="AC5" s="12">
        <v>14.5</v>
      </c>
      <c r="AD5" s="12">
        <v>13.4</v>
      </c>
      <c r="AE5" s="12">
        <v>2.1</v>
      </c>
      <c r="AF5" s="12">
        <v>-0.7</v>
      </c>
      <c r="AG5" s="12">
        <v>2.1</v>
      </c>
      <c r="AH5" s="12">
        <v>-0.7</v>
      </c>
      <c r="AI5" s="12"/>
      <c r="AJ5" s="11" t="s">
        <v>530</v>
      </c>
      <c r="AK5" s="11" t="s">
        <v>309</v>
      </c>
      <c r="AL5" s="11" t="s">
        <v>166</v>
      </c>
      <c r="AM5" s="8" t="s">
        <v>284</v>
      </c>
      <c r="AN5" s="8" t="s">
        <v>706</v>
      </c>
      <c r="AO5" s="33" t="s">
        <v>707</v>
      </c>
    </row>
    <row r="6" spans="1:41" s="5" customFormat="1">
      <c r="A6" s="6">
        <v>44030</v>
      </c>
      <c r="B6" s="7" t="s">
        <v>157</v>
      </c>
      <c r="C6" s="8" t="s">
        <v>171</v>
      </c>
      <c r="D6" s="9">
        <v>0.11188657407407408</v>
      </c>
      <c r="E6" s="36" t="s">
        <v>735</v>
      </c>
      <c r="F6" s="10">
        <v>12.9</v>
      </c>
      <c r="G6" s="10">
        <v>11.7</v>
      </c>
      <c r="H6" s="10">
        <v>13</v>
      </c>
      <c r="I6" s="10">
        <v>12.9</v>
      </c>
      <c r="J6" s="10">
        <v>12.8</v>
      </c>
      <c r="K6" s="10">
        <v>12.9</v>
      </c>
      <c r="L6" s="10">
        <v>12.6</v>
      </c>
      <c r="M6" s="10">
        <v>12.1</v>
      </c>
      <c r="N6" s="10">
        <v>11.8</v>
      </c>
      <c r="O6" s="10">
        <v>11.8</v>
      </c>
      <c r="P6" s="10">
        <v>12.2</v>
      </c>
      <c r="Q6" s="10">
        <v>12.6</v>
      </c>
      <c r="R6" s="10">
        <v>12.4</v>
      </c>
      <c r="S6" s="27">
        <f t="shared" ref="S6:S7" si="16">SUM(F6:H6)</f>
        <v>37.6</v>
      </c>
      <c r="T6" s="27">
        <f t="shared" ref="T6:T7" si="17">SUM(I6:O6)</f>
        <v>86.9</v>
      </c>
      <c r="U6" s="27">
        <f t="shared" ref="U6:U7" si="18">SUM(P6:R6)</f>
        <v>37.199999999999996</v>
      </c>
      <c r="V6" s="28">
        <f t="shared" ref="V6:V7" si="19">SUM(F6:J6)</f>
        <v>63.3</v>
      </c>
      <c r="W6" s="11" t="s">
        <v>183</v>
      </c>
      <c r="X6" s="11" t="s">
        <v>202</v>
      </c>
      <c r="Y6" s="13" t="s">
        <v>255</v>
      </c>
      <c r="Z6" s="13" t="s">
        <v>219</v>
      </c>
      <c r="AA6" s="13" t="s">
        <v>218</v>
      </c>
      <c r="AB6" s="11" t="s">
        <v>630</v>
      </c>
      <c r="AC6" s="12">
        <v>15.8</v>
      </c>
      <c r="AD6" s="12">
        <v>13.6</v>
      </c>
      <c r="AE6" s="12">
        <v>0.4</v>
      </c>
      <c r="AF6" s="12" t="s">
        <v>308</v>
      </c>
      <c r="AG6" s="12">
        <v>1.2</v>
      </c>
      <c r="AH6" s="12">
        <v>-0.8</v>
      </c>
      <c r="AI6" s="12"/>
      <c r="AJ6" s="11" t="s">
        <v>313</v>
      </c>
      <c r="AK6" s="11" t="s">
        <v>309</v>
      </c>
      <c r="AL6" s="11" t="s">
        <v>154</v>
      </c>
      <c r="AM6" s="8"/>
      <c r="AN6" s="8" t="s">
        <v>762</v>
      </c>
      <c r="AO6" s="33" t="s">
        <v>736</v>
      </c>
    </row>
    <row r="7" spans="1:41" s="5" customFormat="1">
      <c r="A7" s="6">
        <v>44031</v>
      </c>
      <c r="B7" s="7" t="s">
        <v>156</v>
      </c>
      <c r="C7" s="8" t="s">
        <v>171</v>
      </c>
      <c r="D7" s="9">
        <v>0.11259259259259259</v>
      </c>
      <c r="E7" s="36" t="s">
        <v>752</v>
      </c>
      <c r="F7" s="10">
        <v>13.2</v>
      </c>
      <c r="G7" s="10">
        <v>12</v>
      </c>
      <c r="H7" s="10">
        <v>12.3</v>
      </c>
      <c r="I7" s="10">
        <v>12.5</v>
      </c>
      <c r="J7" s="10">
        <v>12.7</v>
      </c>
      <c r="K7" s="10">
        <v>12.9</v>
      </c>
      <c r="L7" s="10">
        <v>13.1</v>
      </c>
      <c r="M7" s="10">
        <v>12.9</v>
      </c>
      <c r="N7" s="10">
        <v>11.9</v>
      </c>
      <c r="O7" s="10">
        <v>12.2</v>
      </c>
      <c r="P7" s="10">
        <v>12.2</v>
      </c>
      <c r="Q7" s="10">
        <v>12.4</v>
      </c>
      <c r="R7" s="10">
        <v>12.5</v>
      </c>
      <c r="S7" s="27">
        <f t="shared" si="16"/>
        <v>37.5</v>
      </c>
      <c r="T7" s="27">
        <f t="shared" si="17"/>
        <v>88.200000000000017</v>
      </c>
      <c r="U7" s="27">
        <f t="shared" si="18"/>
        <v>37.1</v>
      </c>
      <c r="V7" s="28">
        <f t="shared" si="19"/>
        <v>62.7</v>
      </c>
      <c r="W7" s="11" t="s">
        <v>183</v>
      </c>
      <c r="X7" s="11" t="s">
        <v>202</v>
      </c>
      <c r="Y7" s="13" t="s">
        <v>264</v>
      </c>
      <c r="Z7" s="13" t="s">
        <v>217</v>
      </c>
      <c r="AA7" s="13" t="s">
        <v>264</v>
      </c>
      <c r="AB7" s="11" t="s">
        <v>630</v>
      </c>
      <c r="AC7" s="12">
        <v>14.7</v>
      </c>
      <c r="AD7" s="12">
        <v>13</v>
      </c>
      <c r="AE7" s="12">
        <v>0.3</v>
      </c>
      <c r="AF7" s="12" t="s">
        <v>308</v>
      </c>
      <c r="AG7" s="12">
        <v>0.4</v>
      </c>
      <c r="AH7" s="12">
        <v>-0.1</v>
      </c>
      <c r="AI7" s="12"/>
      <c r="AJ7" s="11" t="s">
        <v>312</v>
      </c>
      <c r="AK7" s="11" t="s">
        <v>312</v>
      </c>
      <c r="AL7" s="11" t="s">
        <v>166</v>
      </c>
      <c r="AM7" s="8"/>
      <c r="AN7" s="8" t="s">
        <v>775</v>
      </c>
      <c r="AO7" s="33" t="s">
        <v>776</v>
      </c>
    </row>
  </sheetData>
  <autoFilter ref="A1:AN2" xr:uid="{00000000-0009-0000-0000-000005000000}"/>
  <phoneticPr fontId="12"/>
  <conditionalFormatting sqref="AJ2:AK2">
    <cfRule type="containsText" dxfId="203" priority="220" operator="containsText" text="E">
      <formula>NOT(ISERROR(SEARCH("E",AJ2)))</formula>
    </cfRule>
    <cfRule type="containsText" dxfId="202" priority="221" operator="containsText" text="B">
      <formula>NOT(ISERROR(SEARCH("B",AJ2)))</formula>
    </cfRule>
    <cfRule type="containsText" dxfId="201" priority="222" operator="containsText" text="A">
      <formula>NOT(ISERROR(SEARCH("A",AJ2)))</formula>
    </cfRule>
  </conditionalFormatting>
  <conditionalFormatting sqref="AL2">
    <cfRule type="containsText" dxfId="200" priority="217" operator="containsText" text="E">
      <formula>NOT(ISERROR(SEARCH("E",AL2)))</formula>
    </cfRule>
    <cfRule type="containsText" dxfId="199" priority="218" operator="containsText" text="B">
      <formula>NOT(ISERROR(SEARCH("B",AL2)))</formula>
    </cfRule>
    <cfRule type="containsText" dxfId="198" priority="219" operator="containsText" text="A">
      <formula>NOT(ISERROR(SEARCH("A",AL2)))</formula>
    </cfRule>
  </conditionalFormatting>
  <conditionalFormatting sqref="F2:R2">
    <cfRule type="colorScale" priority="607">
      <colorScale>
        <cfvo type="min"/>
        <cfvo type="percentile" val="50"/>
        <cfvo type="max"/>
        <color rgb="FFF8696B"/>
        <color rgb="FFFFEB84"/>
        <color rgb="FF63BE7B"/>
      </colorScale>
    </cfRule>
  </conditionalFormatting>
  <conditionalFormatting sqref="AM2">
    <cfRule type="containsText" dxfId="197" priority="56" operator="containsText" text="E">
      <formula>NOT(ISERROR(SEARCH("E",AM2)))</formula>
    </cfRule>
    <cfRule type="containsText" dxfId="196" priority="57" operator="containsText" text="B">
      <formula>NOT(ISERROR(SEARCH("B",AM2)))</formula>
    </cfRule>
    <cfRule type="containsText" dxfId="195" priority="58" operator="containsText" text="A">
      <formula>NOT(ISERROR(SEARCH("A",AM2)))</formula>
    </cfRule>
  </conditionalFormatting>
  <conditionalFormatting sqref="AJ3:AK3">
    <cfRule type="containsText" dxfId="194" priority="52" operator="containsText" text="E">
      <formula>NOT(ISERROR(SEARCH("E",AJ3)))</formula>
    </cfRule>
    <cfRule type="containsText" dxfId="193" priority="53" operator="containsText" text="B">
      <formula>NOT(ISERROR(SEARCH("B",AJ3)))</formula>
    </cfRule>
    <cfRule type="containsText" dxfId="192" priority="54" operator="containsText" text="A">
      <formula>NOT(ISERROR(SEARCH("A",AJ3)))</formula>
    </cfRule>
  </conditionalFormatting>
  <conditionalFormatting sqref="AL3">
    <cfRule type="containsText" dxfId="191" priority="49" operator="containsText" text="E">
      <formula>NOT(ISERROR(SEARCH("E",AL3)))</formula>
    </cfRule>
    <cfRule type="containsText" dxfId="190" priority="50" operator="containsText" text="B">
      <formula>NOT(ISERROR(SEARCH("B",AL3)))</formula>
    </cfRule>
    <cfRule type="containsText" dxfId="189" priority="51" operator="containsText" text="A">
      <formula>NOT(ISERROR(SEARCH("A",AL3)))</formula>
    </cfRule>
  </conditionalFormatting>
  <conditionalFormatting sqref="F3:R3">
    <cfRule type="colorScale" priority="55">
      <colorScale>
        <cfvo type="min"/>
        <cfvo type="percentile" val="50"/>
        <cfvo type="max"/>
        <color rgb="FFF8696B"/>
        <color rgb="FFFFEB84"/>
        <color rgb="FF63BE7B"/>
      </colorScale>
    </cfRule>
  </conditionalFormatting>
  <conditionalFormatting sqref="AM3">
    <cfRule type="containsText" dxfId="188" priority="46" operator="containsText" text="E">
      <formula>NOT(ISERROR(SEARCH("E",AM3)))</formula>
    </cfRule>
    <cfRule type="containsText" dxfId="187" priority="47" operator="containsText" text="B">
      <formula>NOT(ISERROR(SEARCH("B",AM3)))</formula>
    </cfRule>
    <cfRule type="containsText" dxfId="186" priority="48" operator="containsText" text="A">
      <formula>NOT(ISERROR(SEARCH("A",AM3)))</formula>
    </cfRule>
  </conditionalFormatting>
  <conditionalFormatting sqref="AJ4:AK4">
    <cfRule type="containsText" dxfId="185" priority="42" operator="containsText" text="E">
      <formula>NOT(ISERROR(SEARCH("E",AJ4)))</formula>
    </cfRule>
    <cfRule type="containsText" dxfId="184" priority="43" operator="containsText" text="B">
      <formula>NOT(ISERROR(SEARCH("B",AJ4)))</formula>
    </cfRule>
    <cfRule type="containsText" dxfId="183" priority="44" operator="containsText" text="A">
      <formula>NOT(ISERROR(SEARCH("A",AJ4)))</formula>
    </cfRule>
  </conditionalFormatting>
  <conditionalFormatting sqref="AL4">
    <cfRule type="containsText" dxfId="182" priority="39" operator="containsText" text="E">
      <formula>NOT(ISERROR(SEARCH("E",AL4)))</formula>
    </cfRule>
    <cfRule type="containsText" dxfId="181" priority="40" operator="containsText" text="B">
      <formula>NOT(ISERROR(SEARCH("B",AL4)))</formula>
    </cfRule>
    <cfRule type="containsText" dxfId="180" priority="41" operator="containsText" text="A">
      <formula>NOT(ISERROR(SEARCH("A",AL4)))</formula>
    </cfRule>
  </conditionalFormatting>
  <conditionalFormatting sqref="F4:R4">
    <cfRule type="colorScale" priority="45">
      <colorScale>
        <cfvo type="min"/>
        <cfvo type="percentile" val="50"/>
        <cfvo type="max"/>
        <color rgb="FFF8696B"/>
        <color rgb="FFFFEB84"/>
        <color rgb="FF63BE7B"/>
      </colorScale>
    </cfRule>
  </conditionalFormatting>
  <conditionalFormatting sqref="AM4">
    <cfRule type="containsText" dxfId="179" priority="36" operator="containsText" text="E">
      <formula>NOT(ISERROR(SEARCH("E",AM4)))</formula>
    </cfRule>
    <cfRule type="containsText" dxfId="178" priority="37" operator="containsText" text="B">
      <formula>NOT(ISERROR(SEARCH("B",AM4)))</formula>
    </cfRule>
    <cfRule type="containsText" dxfId="177" priority="38" operator="containsText" text="A">
      <formula>NOT(ISERROR(SEARCH("A",AM4)))</formula>
    </cfRule>
  </conditionalFormatting>
  <conditionalFormatting sqref="AJ5:AK5">
    <cfRule type="containsText" dxfId="176" priority="32" operator="containsText" text="E">
      <formula>NOT(ISERROR(SEARCH("E",AJ5)))</formula>
    </cfRule>
    <cfRule type="containsText" dxfId="175" priority="33" operator="containsText" text="B">
      <formula>NOT(ISERROR(SEARCH("B",AJ5)))</formula>
    </cfRule>
    <cfRule type="containsText" dxfId="174" priority="34" operator="containsText" text="A">
      <formula>NOT(ISERROR(SEARCH("A",AJ5)))</formula>
    </cfRule>
  </conditionalFormatting>
  <conditionalFormatting sqref="AL5">
    <cfRule type="containsText" dxfId="173" priority="29" operator="containsText" text="E">
      <formula>NOT(ISERROR(SEARCH("E",AL5)))</formula>
    </cfRule>
    <cfRule type="containsText" dxfId="172" priority="30" operator="containsText" text="B">
      <formula>NOT(ISERROR(SEARCH("B",AL5)))</formula>
    </cfRule>
    <cfRule type="containsText" dxfId="171" priority="31" operator="containsText" text="A">
      <formula>NOT(ISERROR(SEARCH("A",AL5)))</formula>
    </cfRule>
  </conditionalFormatting>
  <conditionalFormatting sqref="F5:R5">
    <cfRule type="colorScale" priority="35">
      <colorScale>
        <cfvo type="min"/>
        <cfvo type="percentile" val="50"/>
        <cfvo type="max"/>
        <color rgb="FFF8696B"/>
        <color rgb="FFFFEB84"/>
        <color rgb="FF63BE7B"/>
      </colorScale>
    </cfRule>
  </conditionalFormatting>
  <conditionalFormatting sqref="AM5">
    <cfRule type="containsText" dxfId="170" priority="23" operator="containsText" text="E">
      <formula>NOT(ISERROR(SEARCH("E",AM5)))</formula>
    </cfRule>
    <cfRule type="containsText" dxfId="169" priority="24" operator="containsText" text="B">
      <formula>NOT(ISERROR(SEARCH("B",AM5)))</formula>
    </cfRule>
    <cfRule type="containsText" dxfId="168" priority="25" operator="containsText" text="A">
      <formula>NOT(ISERROR(SEARCH("A",AM5)))</formula>
    </cfRule>
  </conditionalFormatting>
  <conditionalFormatting sqref="AM5">
    <cfRule type="containsText" dxfId="167" priority="20" operator="containsText" text="E">
      <formula>NOT(ISERROR(SEARCH("E",AM5)))</formula>
    </cfRule>
    <cfRule type="containsText" dxfId="166" priority="21" operator="containsText" text="B">
      <formula>NOT(ISERROR(SEARCH("B",AM5)))</formula>
    </cfRule>
    <cfRule type="containsText" dxfId="165" priority="22" operator="containsText" text="A">
      <formula>NOT(ISERROR(SEARCH("A",AM5)))</formula>
    </cfRule>
  </conditionalFormatting>
  <conditionalFormatting sqref="AM5">
    <cfRule type="containsText" dxfId="164" priority="17" operator="containsText" text="E">
      <formula>NOT(ISERROR(SEARCH("E",AM5)))</formula>
    </cfRule>
    <cfRule type="containsText" dxfId="163" priority="18" operator="containsText" text="B">
      <formula>NOT(ISERROR(SEARCH("B",AM5)))</formula>
    </cfRule>
    <cfRule type="containsText" dxfId="162" priority="19" operator="containsText" text="A">
      <formula>NOT(ISERROR(SEARCH("A",AM5)))</formula>
    </cfRule>
  </conditionalFormatting>
  <conditionalFormatting sqref="AJ6:AK7">
    <cfRule type="containsText" dxfId="161" priority="13" operator="containsText" text="E">
      <formula>NOT(ISERROR(SEARCH("E",AJ6)))</formula>
    </cfRule>
    <cfRule type="containsText" dxfId="160" priority="14" operator="containsText" text="B">
      <formula>NOT(ISERROR(SEARCH("B",AJ6)))</formula>
    </cfRule>
    <cfRule type="containsText" dxfId="159" priority="15" operator="containsText" text="A">
      <formula>NOT(ISERROR(SEARCH("A",AJ6)))</formula>
    </cfRule>
  </conditionalFormatting>
  <conditionalFormatting sqref="AL6:AL7">
    <cfRule type="containsText" dxfId="158" priority="10" operator="containsText" text="E">
      <formula>NOT(ISERROR(SEARCH("E",AL6)))</formula>
    </cfRule>
    <cfRule type="containsText" dxfId="157" priority="11" operator="containsText" text="B">
      <formula>NOT(ISERROR(SEARCH("B",AL6)))</formula>
    </cfRule>
    <cfRule type="containsText" dxfId="156" priority="12" operator="containsText" text="A">
      <formula>NOT(ISERROR(SEARCH("A",AL6)))</formula>
    </cfRule>
  </conditionalFormatting>
  <conditionalFormatting sqref="F6:R7">
    <cfRule type="colorScale" priority="16">
      <colorScale>
        <cfvo type="min"/>
        <cfvo type="percentile" val="50"/>
        <cfvo type="max"/>
        <color rgb="FFF8696B"/>
        <color rgb="FFFFEB84"/>
        <color rgb="FF63BE7B"/>
      </colorScale>
    </cfRule>
  </conditionalFormatting>
  <conditionalFormatting sqref="AM6:AM7">
    <cfRule type="containsText" dxfId="155" priority="7" operator="containsText" text="E">
      <formula>NOT(ISERROR(SEARCH("E",AM6)))</formula>
    </cfRule>
    <cfRule type="containsText" dxfId="154" priority="8" operator="containsText" text="B">
      <formula>NOT(ISERROR(SEARCH("B",AM6)))</formula>
    </cfRule>
    <cfRule type="containsText" dxfId="153" priority="9" operator="containsText" text="A">
      <formula>NOT(ISERROR(SEARCH("A",AM6)))</formula>
    </cfRule>
  </conditionalFormatting>
  <conditionalFormatting sqref="AM6:AM7">
    <cfRule type="containsText" dxfId="152" priority="4" operator="containsText" text="E">
      <formula>NOT(ISERROR(SEARCH("E",AM6)))</formula>
    </cfRule>
    <cfRule type="containsText" dxfId="151" priority="5" operator="containsText" text="B">
      <formula>NOT(ISERROR(SEARCH("B",AM6)))</formula>
    </cfRule>
    <cfRule type="containsText" dxfId="150" priority="6" operator="containsText" text="A">
      <formula>NOT(ISERROR(SEARCH("A",AM6)))</formula>
    </cfRule>
  </conditionalFormatting>
  <conditionalFormatting sqref="AM6:AM7">
    <cfRule type="containsText" dxfId="149" priority="1" operator="containsText" text="E">
      <formula>NOT(ISERROR(SEARCH("E",AM6)))</formula>
    </cfRule>
    <cfRule type="containsText" dxfId="148" priority="2" operator="containsText" text="B">
      <formula>NOT(ISERROR(SEARCH("B",AM6)))</formula>
    </cfRule>
    <cfRule type="containsText" dxfId="147" priority="3" operator="containsText" text="A">
      <formula>NOT(ISERROR(SEARCH("A",AM6)))</formula>
    </cfRule>
  </conditionalFormatting>
  <dataValidations count="1">
    <dataValidation type="list" allowBlank="1" showInputMessage="1" showErrorMessage="1" sqref="AM2:AM7" xr:uid="{13484451-D48F-534A-8D26-86425DCE02BB}">
      <formula1>"強風,外差し,イン先行"</formula1>
    </dataValidation>
  </dataValidations>
  <pageMargins left="0.7" right="0.7" top="0.75" bottom="0.75" header="0.3" footer="0.3"/>
  <pageSetup paperSize="9" orientation="portrait" horizontalDpi="4294967292" verticalDpi="4294967292"/>
  <ignoredErrors>
    <ignoredError sqref="S2 V2 T2:U2 S3:V3 S4:V4 S5:V5 S6:V7"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1"/>
  <sheetViews>
    <sheetView workbookViewId="0">
      <pane xSplit="5" ySplit="1" topLeftCell="N2" activePane="bottomRight" state="frozen"/>
      <selection activeCell="E24" sqref="E24"/>
      <selection pane="topRight" activeCell="E24" sqref="E24"/>
      <selection pane="bottomLeft" activeCell="E24" sqref="E24"/>
      <selection pane="bottomRight" activeCell="AD18" sqref="AD18"/>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1" max="21" width="5.33203125" customWidth="1"/>
    <col min="24" max="24" width="8.83203125" hidden="1" customWidth="1"/>
    <col min="29" max="30" width="150.83203125" customWidth="1"/>
  </cols>
  <sheetData>
    <row r="1" spans="1:30" s="5" customFormat="1">
      <c r="A1" s="1" t="s">
        <v>34</v>
      </c>
      <c r="B1" s="1" t="s">
        <v>112</v>
      </c>
      <c r="C1" s="1" t="s">
        <v>35</v>
      </c>
      <c r="D1" s="1" t="s">
        <v>133</v>
      </c>
      <c r="E1" s="1" t="s">
        <v>36</v>
      </c>
      <c r="F1" s="1" t="s">
        <v>134</v>
      </c>
      <c r="G1" s="1" t="s">
        <v>135</v>
      </c>
      <c r="H1" s="1" t="s">
        <v>136</v>
      </c>
      <c r="I1" s="1" t="s">
        <v>137</v>
      </c>
      <c r="J1" s="1" t="s">
        <v>138</v>
      </c>
      <c r="K1" s="1" t="s">
        <v>37</v>
      </c>
      <c r="L1" s="1" t="s">
        <v>139</v>
      </c>
      <c r="M1" s="1" t="s">
        <v>140</v>
      </c>
      <c r="N1" s="1" t="s">
        <v>40</v>
      </c>
      <c r="O1" s="4" t="s">
        <v>41</v>
      </c>
      <c r="P1" s="4" t="s">
        <v>42</v>
      </c>
      <c r="Q1" s="4" t="s">
        <v>43</v>
      </c>
      <c r="R1" s="4" t="s">
        <v>110</v>
      </c>
      <c r="S1" s="4" t="s">
        <v>111</v>
      </c>
      <c r="T1" s="4" t="s">
        <v>8</v>
      </c>
      <c r="U1" s="4" t="s">
        <v>61</v>
      </c>
      <c r="V1" s="4" t="s">
        <v>9</v>
      </c>
      <c r="W1" s="4" t="s">
        <v>10</v>
      </c>
      <c r="X1" s="4"/>
      <c r="Y1" s="4" t="s">
        <v>11</v>
      </c>
      <c r="Z1" s="4" t="s">
        <v>12</v>
      </c>
      <c r="AA1" s="4" t="s">
        <v>44</v>
      </c>
      <c r="AB1" s="4" t="s">
        <v>141</v>
      </c>
      <c r="AC1" s="22" t="s">
        <v>142</v>
      </c>
      <c r="AD1" s="22" t="s">
        <v>132</v>
      </c>
    </row>
    <row r="2" spans="1:30" s="5" customFormat="1">
      <c r="A2" s="6">
        <v>43995</v>
      </c>
      <c r="B2" s="26" t="s">
        <v>155</v>
      </c>
      <c r="C2" s="8" t="s">
        <v>171</v>
      </c>
      <c r="D2" s="9">
        <v>4.1053240740740744E-2</v>
      </c>
      <c r="E2" s="36" t="s">
        <v>184</v>
      </c>
      <c r="F2" s="10">
        <v>12.5</v>
      </c>
      <c r="G2" s="10">
        <v>11.2</v>
      </c>
      <c r="H2" s="10">
        <v>11.8</v>
      </c>
      <c r="I2" s="10">
        <v>11.7</v>
      </c>
      <c r="J2" s="10">
        <v>12.5</v>
      </c>
      <c r="K2" s="27">
        <f t="shared" ref="K2:K4" si="0">SUM(F2:H2)</f>
        <v>35.5</v>
      </c>
      <c r="L2" s="27">
        <f t="shared" ref="L2:L4" si="1">SUM(I2:J2)</f>
        <v>24.2</v>
      </c>
      <c r="M2" s="11" t="s">
        <v>183</v>
      </c>
      <c r="N2" s="11" t="s">
        <v>169</v>
      </c>
      <c r="O2" s="13" t="s">
        <v>185</v>
      </c>
      <c r="P2" s="13" t="s">
        <v>186</v>
      </c>
      <c r="Q2" s="13" t="s">
        <v>187</v>
      </c>
      <c r="R2" s="12">
        <v>5.8</v>
      </c>
      <c r="S2" s="12">
        <v>6.8</v>
      </c>
      <c r="T2" s="12">
        <v>-0.2</v>
      </c>
      <c r="U2" s="12" t="s">
        <v>308</v>
      </c>
      <c r="V2" s="12">
        <v>0.4</v>
      </c>
      <c r="W2" s="8">
        <v>-0.6</v>
      </c>
      <c r="X2" s="8"/>
      <c r="Y2" s="11" t="s">
        <v>309</v>
      </c>
      <c r="Z2" s="11" t="s">
        <v>309</v>
      </c>
      <c r="AA2" s="11" t="s">
        <v>154</v>
      </c>
      <c r="AB2" s="8"/>
      <c r="AC2" s="8" t="s">
        <v>189</v>
      </c>
      <c r="AD2" s="33" t="s">
        <v>188</v>
      </c>
    </row>
    <row r="3" spans="1:30" s="5" customFormat="1">
      <c r="A3" s="6">
        <v>43995</v>
      </c>
      <c r="B3" s="26" t="s">
        <v>157</v>
      </c>
      <c r="C3" s="8" t="s">
        <v>171</v>
      </c>
      <c r="D3" s="9">
        <v>4.0289351851851847E-2</v>
      </c>
      <c r="E3" s="36" t="s">
        <v>203</v>
      </c>
      <c r="F3" s="10">
        <v>12.2</v>
      </c>
      <c r="G3" s="10">
        <v>10.6</v>
      </c>
      <c r="H3" s="10">
        <v>11.4</v>
      </c>
      <c r="I3" s="10">
        <v>11.4</v>
      </c>
      <c r="J3" s="10">
        <v>12.5</v>
      </c>
      <c r="K3" s="27">
        <f t="shared" si="0"/>
        <v>34.199999999999996</v>
      </c>
      <c r="L3" s="27">
        <f t="shared" si="1"/>
        <v>23.9</v>
      </c>
      <c r="M3" s="11" t="s">
        <v>201</v>
      </c>
      <c r="N3" s="11" t="s">
        <v>202</v>
      </c>
      <c r="O3" s="13" t="s">
        <v>204</v>
      </c>
      <c r="P3" s="13" t="s">
        <v>205</v>
      </c>
      <c r="Q3" s="13" t="s">
        <v>206</v>
      </c>
      <c r="R3" s="12">
        <v>5.8</v>
      </c>
      <c r="S3" s="12">
        <v>6.8</v>
      </c>
      <c r="T3" s="12">
        <v>-1.1000000000000001</v>
      </c>
      <c r="U3" s="12" t="s">
        <v>308</v>
      </c>
      <c r="V3" s="12">
        <v>-0.5</v>
      </c>
      <c r="W3" s="8">
        <v>-0.6</v>
      </c>
      <c r="X3" s="8"/>
      <c r="Y3" s="11" t="s">
        <v>310</v>
      </c>
      <c r="Z3" s="11" t="s">
        <v>309</v>
      </c>
      <c r="AA3" s="11" t="s">
        <v>166</v>
      </c>
      <c r="AB3" s="8"/>
      <c r="AC3" s="8" t="s">
        <v>207</v>
      </c>
      <c r="AD3" s="33" t="s">
        <v>208</v>
      </c>
    </row>
    <row r="4" spans="1:30" s="5" customFormat="1">
      <c r="A4" s="6">
        <v>43996</v>
      </c>
      <c r="B4" s="26" t="s">
        <v>155</v>
      </c>
      <c r="C4" s="8" t="s">
        <v>171</v>
      </c>
      <c r="D4" s="9">
        <v>4.1006944444444443E-2</v>
      </c>
      <c r="E4" s="36" t="s">
        <v>249</v>
      </c>
      <c r="F4" s="10">
        <v>12.2</v>
      </c>
      <c r="G4" s="10">
        <v>10.5</v>
      </c>
      <c r="H4" s="10">
        <v>11.5</v>
      </c>
      <c r="I4" s="10">
        <v>12.1</v>
      </c>
      <c r="J4" s="10">
        <v>13</v>
      </c>
      <c r="K4" s="27">
        <f t="shared" si="0"/>
        <v>34.200000000000003</v>
      </c>
      <c r="L4" s="27">
        <f t="shared" si="1"/>
        <v>25.1</v>
      </c>
      <c r="M4" s="11" t="s">
        <v>168</v>
      </c>
      <c r="N4" s="11" t="s">
        <v>250</v>
      </c>
      <c r="O4" s="13" t="s">
        <v>251</v>
      </c>
      <c r="P4" s="13" t="s">
        <v>252</v>
      </c>
      <c r="Q4" s="13" t="s">
        <v>237</v>
      </c>
      <c r="R4" s="12">
        <v>5.7</v>
      </c>
      <c r="S4" s="12">
        <v>5.2</v>
      </c>
      <c r="T4" s="12">
        <v>-0.6</v>
      </c>
      <c r="U4" s="12" t="s">
        <v>308</v>
      </c>
      <c r="V4" s="12" t="s">
        <v>311</v>
      </c>
      <c r="W4" s="8">
        <v>-0.6</v>
      </c>
      <c r="X4" s="8"/>
      <c r="Y4" s="11" t="s">
        <v>312</v>
      </c>
      <c r="Z4" s="11" t="s">
        <v>309</v>
      </c>
      <c r="AA4" s="11" t="s">
        <v>166</v>
      </c>
      <c r="AB4" s="8"/>
      <c r="AC4" s="8" t="s">
        <v>289</v>
      </c>
      <c r="AD4" s="33" t="s">
        <v>288</v>
      </c>
    </row>
    <row r="5" spans="1:30" s="5" customFormat="1">
      <c r="A5" s="6">
        <v>43996</v>
      </c>
      <c r="B5" s="26" t="s">
        <v>155</v>
      </c>
      <c r="C5" s="8" t="s">
        <v>171</v>
      </c>
      <c r="D5" s="9">
        <v>4.0335648148148148E-2</v>
      </c>
      <c r="E5" s="36" t="s">
        <v>262</v>
      </c>
      <c r="F5" s="10">
        <v>12.1</v>
      </c>
      <c r="G5" s="10">
        <v>10.5</v>
      </c>
      <c r="H5" s="10">
        <v>11.6</v>
      </c>
      <c r="I5" s="10">
        <v>11.9</v>
      </c>
      <c r="J5" s="10">
        <v>12.4</v>
      </c>
      <c r="K5" s="27">
        <f t="shared" ref="K5" si="2">SUM(F5:H5)</f>
        <v>34.200000000000003</v>
      </c>
      <c r="L5" s="27">
        <f t="shared" ref="L5" si="3">SUM(I5:J5)</f>
        <v>24.3</v>
      </c>
      <c r="M5" s="11" t="s">
        <v>168</v>
      </c>
      <c r="N5" s="11" t="s">
        <v>169</v>
      </c>
      <c r="O5" s="13" t="s">
        <v>187</v>
      </c>
      <c r="P5" s="13" t="s">
        <v>198</v>
      </c>
      <c r="Q5" s="13" t="s">
        <v>218</v>
      </c>
      <c r="R5" s="12">
        <v>5.7</v>
      </c>
      <c r="S5" s="12">
        <v>5.2</v>
      </c>
      <c r="T5" s="12">
        <v>-0.7</v>
      </c>
      <c r="U5" s="12" t="s">
        <v>308</v>
      </c>
      <c r="V5" s="12">
        <v>-0.1</v>
      </c>
      <c r="W5" s="8">
        <v>-0.6</v>
      </c>
      <c r="X5" s="8"/>
      <c r="Y5" s="11" t="s">
        <v>312</v>
      </c>
      <c r="Z5" s="11" t="s">
        <v>312</v>
      </c>
      <c r="AA5" s="11" t="s">
        <v>166</v>
      </c>
      <c r="AB5" s="8"/>
      <c r="AC5" s="8" t="s">
        <v>296</v>
      </c>
      <c r="AD5" s="33" t="s">
        <v>297</v>
      </c>
    </row>
    <row r="6" spans="1:30" s="5" customFormat="1">
      <c r="A6" s="6">
        <v>44002</v>
      </c>
      <c r="B6" s="25" t="s">
        <v>156</v>
      </c>
      <c r="C6" s="8" t="s">
        <v>171</v>
      </c>
      <c r="D6" s="9">
        <v>4.0972222222222222E-2</v>
      </c>
      <c r="E6" s="36" t="s">
        <v>323</v>
      </c>
      <c r="F6" s="10">
        <v>12.1</v>
      </c>
      <c r="G6" s="10">
        <v>10.8</v>
      </c>
      <c r="H6" s="10">
        <v>12.1</v>
      </c>
      <c r="I6" s="10">
        <v>11.9</v>
      </c>
      <c r="J6" s="10">
        <v>12.1</v>
      </c>
      <c r="K6" s="27">
        <f t="shared" ref="K6:K7" si="4">SUM(F6:H6)</f>
        <v>35</v>
      </c>
      <c r="L6" s="27">
        <f t="shared" ref="L6:L7" si="5">SUM(I6:J6)</f>
        <v>24</v>
      </c>
      <c r="M6" s="11" t="s">
        <v>201</v>
      </c>
      <c r="N6" s="11" t="s">
        <v>202</v>
      </c>
      <c r="O6" s="13" t="s">
        <v>324</v>
      </c>
      <c r="P6" s="13" t="s">
        <v>325</v>
      </c>
      <c r="Q6" s="13" t="s">
        <v>252</v>
      </c>
      <c r="R6" s="12">
        <v>3.7</v>
      </c>
      <c r="S6" s="12">
        <v>4.9000000000000004</v>
      </c>
      <c r="T6" s="12">
        <v>-0.9</v>
      </c>
      <c r="U6" s="12" t="s">
        <v>308</v>
      </c>
      <c r="V6" s="12">
        <v>-0.5</v>
      </c>
      <c r="W6" s="8">
        <v>-0.4</v>
      </c>
      <c r="X6" s="8"/>
      <c r="Y6" s="11" t="s">
        <v>310</v>
      </c>
      <c r="Z6" s="11" t="s">
        <v>312</v>
      </c>
      <c r="AA6" s="11" t="s">
        <v>166</v>
      </c>
      <c r="AB6" s="8"/>
      <c r="AC6" s="8" t="s">
        <v>326</v>
      </c>
      <c r="AD6" s="33" t="s">
        <v>327</v>
      </c>
    </row>
    <row r="7" spans="1:30" s="5" customFormat="1">
      <c r="A7" s="6">
        <v>44002</v>
      </c>
      <c r="B7" s="26" t="s">
        <v>157</v>
      </c>
      <c r="C7" s="8" t="s">
        <v>171</v>
      </c>
      <c r="D7" s="9">
        <v>4.0381944444444443E-2</v>
      </c>
      <c r="E7" s="36" t="s">
        <v>346</v>
      </c>
      <c r="F7" s="10">
        <v>12.1</v>
      </c>
      <c r="G7" s="10">
        <v>10.8</v>
      </c>
      <c r="H7" s="10">
        <v>11.6</v>
      </c>
      <c r="I7" s="10">
        <v>12.1</v>
      </c>
      <c r="J7" s="10">
        <v>12.3</v>
      </c>
      <c r="K7" s="27">
        <f t="shared" si="4"/>
        <v>34.5</v>
      </c>
      <c r="L7" s="27">
        <f t="shared" si="5"/>
        <v>24.4</v>
      </c>
      <c r="M7" s="11" t="s">
        <v>201</v>
      </c>
      <c r="N7" s="11" t="s">
        <v>169</v>
      </c>
      <c r="O7" s="13" t="s">
        <v>204</v>
      </c>
      <c r="P7" s="13" t="s">
        <v>347</v>
      </c>
      <c r="Q7" s="13" t="s">
        <v>348</v>
      </c>
      <c r="R7" s="12">
        <v>3.7</v>
      </c>
      <c r="S7" s="12">
        <v>4.9000000000000004</v>
      </c>
      <c r="T7" s="12">
        <v>-0.3</v>
      </c>
      <c r="U7" s="12" t="s">
        <v>308</v>
      </c>
      <c r="V7" s="12">
        <v>0.1</v>
      </c>
      <c r="W7" s="8">
        <v>-0.4</v>
      </c>
      <c r="X7" s="8"/>
      <c r="Y7" s="11" t="s">
        <v>312</v>
      </c>
      <c r="Z7" s="11" t="s">
        <v>309</v>
      </c>
      <c r="AA7" s="11" t="s">
        <v>154</v>
      </c>
      <c r="AB7" s="8"/>
      <c r="AC7" s="8" t="s">
        <v>349</v>
      </c>
      <c r="AD7" s="33" t="s">
        <v>350</v>
      </c>
    </row>
    <row r="8" spans="1:30" s="5" customFormat="1">
      <c r="A8" s="6">
        <v>44003</v>
      </c>
      <c r="B8" s="26" t="s">
        <v>155</v>
      </c>
      <c r="C8" s="8" t="s">
        <v>171</v>
      </c>
      <c r="D8" s="9">
        <v>4.1678240740740745E-2</v>
      </c>
      <c r="E8" s="38" t="s">
        <v>366</v>
      </c>
      <c r="F8" s="10">
        <v>12.3</v>
      </c>
      <c r="G8" s="10">
        <v>11</v>
      </c>
      <c r="H8" s="10">
        <v>11.8</v>
      </c>
      <c r="I8" s="10">
        <v>12.1</v>
      </c>
      <c r="J8" s="10">
        <v>12.8</v>
      </c>
      <c r="K8" s="27">
        <f t="shared" ref="K8" si="6">SUM(F8:H8)</f>
        <v>35.1</v>
      </c>
      <c r="L8" s="27">
        <f t="shared" ref="L8" si="7">SUM(I8:J8)</f>
        <v>24.9</v>
      </c>
      <c r="M8" s="11" t="s">
        <v>201</v>
      </c>
      <c r="N8" s="11" t="s">
        <v>169</v>
      </c>
      <c r="O8" s="13" t="s">
        <v>368</v>
      </c>
      <c r="P8" s="13" t="s">
        <v>369</v>
      </c>
      <c r="Q8" s="13" t="s">
        <v>238</v>
      </c>
      <c r="R8" s="12">
        <v>2.9</v>
      </c>
      <c r="S8" s="12">
        <v>3.5</v>
      </c>
      <c r="T8" s="12">
        <v>0.1</v>
      </c>
      <c r="U8" s="12" t="s">
        <v>308</v>
      </c>
      <c r="V8" s="12">
        <v>0.4</v>
      </c>
      <c r="W8" s="8">
        <v>-0.3</v>
      </c>
      <c r="X8" s="8"/>
      <c r="Y8" s="11" t="s">
        <v>309</v>
      </c>
      <c r="Z8" s="11" t="s">
        <v>309</v>
      </c>
      <c r="AA8" s="11" t="s">
        <v>154</v>
      </c>
      <c r="AB8" s="8"/>
      <c r="AC8" s="8" t="s">
        <v>403</v>
      </c>
      <c r="AD8" s="33" t="s">
        <v>404</v>
      </c>
    </row>
    <row r="9" spans="1:30" s="5" customFormat="1">
      <c r="A9" s="6">
        <v>44009</v>
      </c>
      <c r="B9" s="26" t="s">
        <v>155</v>
      </c>
      <c r="C9" s="8" t="s">
        <v>434</v>
      </c>
      <c r="D9" s="9">
        <v>4.027777777777778E-2</v>
      </c>
      <c r="E9" s="38" t="s">
        <v>430</v>
      </c>
      <c r="F9" s="10">
        <v>12.2</v>
      </c>
      <c r="G9" s="10">
        <v>10.9</v>
      </c>
      <c r="H9" s="10">
        <v>11.3</v>
      </c>
      <c r="I9" s="10">
        <v>11.5</v>
      </c>
      <c r="J9" s="10">
        <v>12.1</v>
      </c>
      <c r="K9" s="27">
        <f t="shared" ref="K9:K11" si="8">SUM(F9:H9)</f>
        <v>34.400000000000006</v>
      </c>
      <c r="L9" s="27">
        <f t="shared" ref="L9:L11" si="9">SUM(I9:J9)</f>
        <v>23.6</v>
      </c>
      <c r="M9" s="11" t="s">
        <v>201</v>
      </c>
      <c r="N9" s="11" t="s">
        <v>169</v>
      </c>
      <c r="O9" s="13" t="s">
        <v>204</v>
      </c>
      <c r="P9" s="13" t="s">
        <v>325</v>
      </c>
      <c r="Q9" s="13" t="s">
        <v>238</v>
      </c>
      <c r="R9" s="12">
        <v>15.3</v>
      </c>
      <c r="S9" s="12">
        <v>5.7</v>
      </c>
      <c r="T9" s="12">
        <v>-1.9</v>
      </c>
      <c r="U9" s="12" t="s">
        <v>308</v>
      </c>
      <c r="V9" s="12">
        <v>-0.1</v>
      </c>
      <c r="W9" s="8">
        <v>-1.8</v>
      </c>
      <c r="X9" s="8"/>
      <c r="Y9" s="11" t="s">
        <v>312</v>
      </c>
      <c r="Z9" s="11" t="s">
        <v>312</v>
      </c>
      <c r="AA9" s="11" t="s">
        <v>166</v>
      </c>
      <c r="AB9" s="8"/>
      <c r="AC9" s="8" t="s">
        <v>435</v>
      </c>
      <c r="AD9" s="33" t="s">
        <v>436</v>
      </c>
    </row>
    <row r="10" spans="1:30" s="5" customFormat="1">
      <c r="A10" s="6">
        <v>44009</v>
      </c>
      <c r="B10" s="26" t="s">
        <v>161</v>
      </c>
      <c r="C10" s="8" t="s">
        <v>450</v>
      </c>
      <c r="D10" s="9">
        <v>4.0335648148148148E-2</v>
      </c>
      <c r="E10" s="38" t="s">
        <v>449</v>
      </c>
      <c r="F10" s="10">
        <v>12.3</v>
      </c>
      <c r="G10" s="10">
        <v>10.9</v>
      </c>
      <c r="H10" s="10">
        <v>11.8</v>
      </c>
      <c r="I10" s="10">
        <v>11.3</v>
      </c>
      <c r="J10" s="10">
        <v>12.2</v>
      </c>
      <c r="K10" s="27">
        <f t="shared" si="8"/>
        <v>35</v>
      </c>
      <c r="L10" s="27">
        <f t="shared" si="9"/>
        <v>23.5</v>
      </c>
      <c r="M10" s="11" t="s">
        <v>201</v>
      </c>
      <c r="N10" s="11" t="s">
        <v>169</v>
      </c>
      <c r="O10" s="13" t="s">
        <v>341</v>
      </c>
      <c r="P10" s="13" t="s">
        <v>229</v>
      </c>
      <c r="Q10" s="13" t="s">
        <v>186</v>
      </c>
      <c r="R10" s="12">
        <v>15.3</v>
      </c>
      <c r="S10" s="12">
        <v>5.7</v>
      </c>
      <c r="T10" s="12">
        <v>-2.1</v>
      </c>
      <c r="U10" s="12" t="s">
        <v>308</v>
      </c>
      <c r="V10" s="12">
        <v>-0.3</v>
      </c>
      <c r="W10" s="8">
        <v>-1.8</v>
      </c>
      <c r="X10" s="8"/>
      <c r="Y10" s="11" t="s">
        <v>310</v>
      </c>
      <c r="Z10" s="11" t="s">
        <v>312</v>
      </c>
      <c r="AA10" s="11" t="s">
        <v>166</v>
      </c>
      <c r="AB10" s="8"/>
      <c r="AC10" s="8" t="s">
        <v>504</v>
      </c>
      <c r="AD10" s="33" t="s">
        <v>505</v>
      </c>
    </row>
    <row r="11" spans="1:30" s="5" customFormat="1">
      <c r="A11" s="6">
        <v>44010</v>
      </c>
      <c r="B11" s="26" t="s">
        <v>157</v>
      </c>
      <c r="C11" s="8" t="s">
        <v>434</v>
      </c>
      <c r="D11" s="9">
        <v>4.0300925925925928E-2</v>
      </c>
      <c r="E11" s="38" t="s">
        <v>489</v>
      </c>
      <c r="F11" s="10">
        <v>12</v>
      </c>
      <c r="G11" s="10">
        <v>10.5</v>
      </c>
      <c r="H11" s="10">
        <v>11.2</v>
      </c>
      <c r="I11" s="10">
        <v>11.7</v>
      </c>
      <c r="J11" s="10">
        <v>12.8</v>
      </c>
      <c r="K11" s="27">
        <f t="shared" si="8"/>
        <v>33.700000000000003</v>
      </c>
      <c r="L11" s="27">
        <f t="shared" si="9"/>
        <v>24.5</v>
      </c>
      <c r="M11" s="11" t="s">
        <v>168</v>
      </c>
      <c r="N11" s="11" t="s">
        <v>169</v>
      </c>
      <c r="O11" s="13" t="s">
        <v>225</v>
      </c>
      <c r="P11" s="13" t="s">
        <v>187</v>
      </c>
      <c r="Q11" s="13" t="s">
        <v>187</v>
      </c>
      <c r="R11" s="12">
        <v>17</v>
      </c>
      <c r="S11" s="12">
        <v>15.6</v>
      </c>
      <c r="T11" s="12">
        <v>-1</v>
      </c>
      <c r="U11" s="12" t="s">
        <v>308</v>
      </c>
      <c r="V11" s="12">
        <v>0.6</v>
      </c>
      <c r="W11" s="8">
        <v>-1.6</v>
      </c>
      <c r="X11" s="8"/>
      <c r="Y11" s="11" t="s">
        <v>309</v>
      </c>
      <c r="Z11" s="11" t="s">
        <v>312</v>
      </c>
      <c r="AA11" s="11" t="s">
        <v>166</v>
      </c>
      <c r="AB11" s="8"/>
      <c r="AC11" s="8" t="s">
        <v>519</v>
      </c>
      <c r="AD11" s="33" t="s">
        <v>518</v>
      </c>
    </row>
    <row r="12" spans="1:30" s="5" customFormat="1">
      <c r="A12" s="6">
        <v>44016</v>
      </c>
      <c r="B12" s="26" t="s">
        <v>157</v>
      </c>
      <c r="C12" s="8" t="s">
        <v>432</v>
      </c>
      <c r="D12" s="9">
        <v>4.0358796296296295E-2</v>
      </c>
      <c r="E12" s="38" t="s">
        <v>553</v>
      </c>
      <c r="F12" s="10">
        <v>12.2</v>
      </c>
      <c r="G12" s="10">
        <v>10.6</v>
      </c>
      <c r="H12" s="10">
        <v>11.5</v>
      </c>
      <c r="I12" s="10">
        <v>11.8</v>
      </c>
      <c r="J12" s="10">
        <v>12.6</v>
      </c>
      <c r="K12" s="27">
        <f t="shared" ref="K12:K14" si="10">SUM(F12:H12)</f>
        <v>34.299999999999997</v>
      </c>
      <c r="L12" s="27">
        <f t="shared" ref="L12:L14" si="11">SUM(I12:J12)</f>
        <v>24.4</v>
      </c>
      <c r="M12" s="11" t="s">
        <v>201</v>
      </c>
      <c r="N12" s="11" t="s">
        <v>169</v>
      </c>
      <c r="O12" s="13" t="s">
        <v>554</v>
      </c>
      <c r="P12" s="13" t="s">
        <v>555</v>
      </c>
      <c r="Q12" s="13" t="s">
        <v>556</v>
      </c>
      <c r="R12" s="12">
        <v>9.9</v>
      </c>
      <c r="S12" s="12">
        <v>9</v>
      </c>
      <c r="T12" s="12">
        <v>-0.5</v>
      </c>
      <c r="U12" s="12" t="s">
        <v>308</v>
      </c>
      <c r="V12" s="12">
        <v>0.3</v>
      </c>
      <c r="W12" s="8">
        <v>-0.8</v>
      </c>
      <c r="X12" s="8"/>
      <c r="Y12" s="11" t="s">
        <v>309</v>
      </c>
      <c r="Z12" s="11" t="s">
        <v>309</v>
      </c>
      <c r="AA12" s="11" t="s">
        <v>166</v>
      </c>
      <c r="AB12" s="8"/>
      <c r="AC12" s="8" t="s">
        <v>557</v>
      </c>
      <c r="AD12" s="33" t="s">
        <v>558</v>
      </c>
    </row>
    <row r="13" spans="1:30" s="5" customFormat="1">
      <c r="A13" s="6">
        <v>44017</v>
      </c>
      <c r="B13" s="26" t="s">
        <v>155</v>
      </c>
      <c r="C13" s="8" t="s">
        <v>171</v>
      </c>
      <c r="D13" s="9">
        <v>4.1030092592592597E-2</v>
      </c>
      <c r="E13" s="38" t="s">
        <v>582</v>
      </c>
      <c r="F13" s="10">
        <v>12.2</v>
      </c>
      <c r="G13" s="10">
        <v>10.9</v>
      </c>
      <c r="H13" s="10">
        <v>11.7</v>
      </c>
      <c r="I13" s="10">
        <v>12.1</v>
      </c>
      <c r="J13" s="10">
        <v>12.6</v>
      </c>
      <c r="K13" s="27">
        <f t="shared" si="10"/>
        <v>34.799999999999997</v>
      </c>
      <c r="L13" s="27">
        <f t="shared" si="11"/>
        <v>24.7</v>
      </c>
      <c r="M13" s="11" t="s">
        <v>201</v>
      </c>
      <c r="N13" s="11" t="s">
        <v>169</v>
      </c>
      <c r="O13" s="13" t="s">
        <v>583</v>
      </c>
      <c r="P13" s="13" t="s">
        <v>228</v>
      </c>
      <c r="Q13" s="13" t="s">
        <v>187</v>
      </c>
      <c r="R13" s="12">
        <v>8</v>
      </c>
      <c r="S13" s="12">
        <v>9.1</v>
      </c>
      <c r="T13" s="12">
        <v>-0.4</v>
      </c>
      <c r="U13" s="12" t="s">
        <v>308</v>
      </c>
      <c r="V13" s="12">
        <v>0.3</v>
      </c>
      <c r="W13" s="8">
        <v>-0.7</v>
      </c>
      <c r="X13" s="8"/>
      <c r="Y13" s="11" t="s">
        <v>309</v>
      </c>
      <c r="Z13" s="11" t="s">
        <v>309</v>
      </c>
      <c r="AA13" s="11" t="s">
        <v>166</v>
      </c>
      <c r="AB13" s="8"/>
      <c r="AC13" s="8" t="s">
        <v>609</v>
      </c>
      <c r="AD13" s="33" t="s">
        <v>610</v>
      </c>
    </row>
    <row r="14" spans="1:30" s="5" customFormat="1">
      <c r="A14" s="6">
        <v>44017</v>
      </c>
      <c r="B14" s="26" t="s">
        <v>162</v>
      </c>
      <c r="C14" s="8" t="s">
        <v>171</v>
      </c>
      <c r="D14" s="9">
        <v>3.9687500000000001E-2</v>
      </c>
      <c r="E14" s="38" t="s">
        <v>489</v>
      </c>
      <c r="F14" s="10">
        <v>12</v>
      </c>
      <c r="G14" s="10">
        <v>10.6</v>
      </c>
      <c r="H14" s="10">
        <v>11.5</v>
      </c>
      <c r="I14" s="10">
        <v>11.5</v>
      </c>
      <c r="J14" s="10">
        <v>12.3</v>
      </c>
      <c r="K14" s="27">
        <f t="shared" si="10"/>
        <v>34.1</v>
      </c>
      <c r="L14" s="27">
        <f t="shared" si="11"/>
        <v>23.8</v>
      </c>
      <c r="M14" s="11" t="s">
        <v>201</v>
      </c>
      <c r="N14" s="11" t="s">
        <v>169</v>
      </c>
      <c r="O14" s="13" t="s">
        <v>225</v>
      </c>
      <c r="P14" s="13" t="s">
        <v>204</v>
      </c>
      <c r="Q14" s="13" t="s">
        <v>593</v>
      </c>
      <c r="R14" s="12">
        <v>8</v>
      </c>
      <c r="S14" s="12">
        <v>9.1</v>
      </c>
      <c r="T14" s="12">
        <v>-0.7</v>
      </c>
      <c r="U14" s="12" t="s">
        <v>308</v>
      </c>
      <c r="V14" s="12" t="s">
        <v>311</v>
      </c>
      <c r="W14" s="8">
        <v>-0.7</v>
      </c>
      <c r="X14" s="8"/>
      <c r="Y14" s="11" t="s">
        <v>312</v>
      </c>
      <c r="Z14" s="11" t="s">
        <v>312</v>
      </c>
      <c r="AA14" s="11" t="s">
        <v>154</v>
      </c>
      <c r="AB14" s="8"/>
      <c r="AC14" s="8" t="s">
        <v>622</v>
      </c>
      <c r="AD14" s="33" t="s">
        <v>629</v>
      </c>
    </row>
    <row r="15" spans="1:30" s="5" customFormat="1">
      <c r="A15" s="6">
        <v>44023</v>
      </c>
      <c r="B15" s="26" t="s">
        <v>157</v>
      </c>
      <c r="C15" s="8" t="s">
        <v>171</v>
      </c>
      <c r="D15" s="9">
        <v>4.0347222222222222E-2</v>
      </c>
      <c r="E15" s="38" t="s">
        <v>649</v>
      </c>
      <c r="F15" s="10">
        <v>12.2</v>
      </c>
      <c r="G15" s="10">
        <v>10.8</v>
      </c>
      <c r="H15" s="10">
        <v>11.5</v>
      </c>
      <c r="I15" s="10">
        <v>11.8</v>
      </c>
      <c r="J15" s="10">
        <v>12.3</v>
      </c>
      <c r="K15" s="27">
        <f t="shared" ref="K15:K17" si="12">SUM(F15:H15)</f>
        <v>34.5</v>
      </c>
      <c r="L15" s="27">
        <f t="shared" ref="L15:L17" si="13">SUM(I15:J15)</f>
        <v>24.1</v>
      </c>
      <c r="M15" s="11" t="s">
        <v>201</v>
      </c>
      <c r="N15" s="11" t="s">
        <v>169</v>
      </c>
      <c r="O15" s="13" t="s">
        <v>347</v>
      </c>
      <c r="P15" s="13" t="s">
        <v>187</v>
      </c>
      <c r="Q15" s="13" t="s">
        <v>324</v>
      </c>
      <c r="R15" s="12">
        <v>4.9000000000000004</v>
      </c>
      <c r="S15" s="12">
        <v>7.4</v>
      </c>
      <c r="T15" s="12">
        <v>-0.6</v>
      </c>
      <c r="U15" s="12" t="s">
        <v>308</v>
      </c>
      <c r="V15" s="12">
        <v>0.2</v>
      </c>
      <c r="W15" s="8">
        <v>-0.8</v>
      </c>
      <c r="X15" s="8"/>
      <c r="Y15" s="11" t="s">
        <v>312</v>
      </c>
      <c r="Z15" s="11" t="s">
        <v>312</v>
      </c>
      <c r="AA15" s="11" t="s">
        <v>166</v>
      </c>
      <c r="AB15" s="8"/>
      <c r="AC15" s="8" t="s">
        <v>650</v>
      </c>
      <c r="AD15" s="33" t="s">
        <v>651</v>
      </c>
    </row>
    <row r="16" spans="1:30" s="5" customFormat="1">
      <c r="A16" s="6">
        <v>44024</v>
      </c>
      <c r="B16" s="26" t="s">
        <v>428</v>
      </c>
      <c r="C16" s="8" t="s">
        <v>171</v>
      </c>
      <c r="D16" s="9">
        <v>4.1041666666666664E-2</v>
      </c>
      <c r="E16" s="38" t="s">
        <v>667</v>
      </c>
      <c r="F16" s="10">
        <v>12.4</v>
      </c>
      <c r="G16" s="10">
        <v>10.7</v>
      </c>
      <c r="H16" s="10">
        <v>11.6</v>
      </c>
      <c r="I16" s="10">
        <v>12.4</v>
      </c>
      <c r="J16" s="10">
        <v>12.5</v>
      </c>
      <c r="K16" s="27">
        <f t="shared" si="12"/>
        <v>34.700000000000003</v>
      </c>
      <c r="L16" s="27">
        <f t="shared" si="13"/>
        <v>24.9</v>
      </c>
      <c r="M16" s="11" t="s">
        <v>168</v>
      </c>
      <c r="N16" s="11" t="s">
        <v>169</v>
      </c>
      <c r="O16" s="13" t="s">
        <v>668</v>
      </c>
      <c r="P16" s="13" t="s">
        <v>186</v>
      </c>
      <c r="Q16" s="13" t="s">
        <v>341</v>
      </c>
      <c r="R16" s="12">
        <v>5.5</v>
      </c>
      <c r="S16" s="12">
        <v>5.9</v>
      </c>
      <c r="T16" s="12">
        <v>-0.8</v>
      </c>
      <c r="U16" s="12" t="s">
        <v>308</v>
      </c>
      <c r="V16" s="12">
        <v>-0.2</v>
      </c>
      <c r="W16" s="8">
        <v>-0.6</v>
      </c>
      <c r="X16" s="8"/>
      <c r="Y16" s="11" t="s">
        <v>312</v>
      </c>
      <c r="Z16" s="11" t="s">
        <v>309</v>
      </c>
      <c r="AA16" s="11" t="s">
        <v>166</v>
      </c>
      <c r="AB16" s="8"/>
      <c r="AC16" s="8" t="s">
        <v>689</v>
      </c>
      <c r="AD16" s="33" t="s">
        <v>690</v>
      </c>
    </row>
    <row r="17" spans="1:30" s="5" customFormat="1">
      <c r="A17" s="6">
        <v>44024</v>
      </c>
      <c r="B17" s="26" t="s">
        <v>155</v>
      </c>
      <c r="C17" s="8" t="s">
        <v>171</v>
      </c>
      <c r="D17" s="9">
        <v>4.1041666666666664E-2</v>
      </c>
      <c r="E17" s="38" t="s">
        <v>672</v>
      </c>
      <c r="F17" s="10">
        <v>12.1</v>
      </c>
      <c r="G17" s="10">
        <v>10.8</v>
      </c>
      <c r="H17" s="10">
        <v>11.7</v>
      </c>
      <c r="I17" s="10">
        <v>12.3</v>
      </c>
      <c r="J17" s="10">
        <v>12.7</v>
      </c>
      <c r="K17" s="27">
        <f t="shared" si="12"/>
        <v>34.599999999999994</v>
      </c>
      <c r="L17" s="27">
        <f t="shared" si="13"/>
        <v>25</v>
      </c>
      <c r="M17" s="11" t="s">
        <v>201</v>
      </c>
      <c r="N17" s="11" t="s">
        <v>169</v>
      </c>
      <c r="O17" s="13" t="s">
        <v>589</v>
      </c>
      <c r="P17" s="13" t="s">
        <v>325</v>
      </c>
      <c r="Q17" s="13" t="s">
        <v>241</v>
      </c>
      <c r="R17" s="12">
        <v>5.5</v>
      </c>
      <c r="S17" s="12">
        <v>5.9</v>
      </c>
      <c r="T17" s="12">
        <v>-0.3</v>
      </c>
      <c r="U17" s="12" t="s">
        <v>308</v>
      </c>
      <c r="V17" s="12">
        <v>0.3</v>
      </c>
      <c r="W17" s="8">
        <v>-0.6</v>
      </c>
      <c r="X17" s="8"/>
      <c r="Y17" s="11" t="s">
        <v>309</v>
      </c>
      <c r="Z17" s="11" t="s">
        <v>309</v>
      </c>
      <c r="AA17" s="11" t="s">
        <v>166</v>
      </c>
      <c r="AB17" s="8"/>
      <c r="AC17" s="8" t="s">
        <v>693</v>
      </c>
      <c r="AD17" s="33" t="s">
        <v>694</v>
      </c>
    </row>
    <row r="18" spans="1:30" s="5" customFormat="1">
      <c r="A18" s="6">
        <v>44030</v>
      </c>
      <c r="B18" s="25" t="s">
        <v>155</v>
      </c>
      <c r="C18" s="8" t="s">
        <v>171</v>
      </c>
      <c r="D18" s="9">
        <v>4.1076388888888891E-2</v>
      </c>
      <c r="E18" s="38" t="s">
        <v>716</v>
      </c>
      <c r="F18" s="10">
        <v>12.4</v>
      </c>
      <c r="G18" s="10">
        <v>10.6</v>
      </c>
      <c r="H18" s="10">
        <v>11.6</v>
      </c>
      <c r="I18" s="10">
        <v>12.4</v>
      </c>
      <c r="J18" s="10">
        <v>12.9</v>
      </c>
      <c r="K18" s="27">
        <f t="shared" ref="K18:K21" si="14">SUM(F18:H18)</f>
        <v>34.6</v>
      </c>
      <c r="L18" s="27">
        <f t="shared" ref="L18:L21" si="15">SUM(I18:J18)</f>
        <v>25.3</v>
      </c>
      <c r="M18" s="11" t="s">
        <v>201</v>
      </c>
      <c r="N18" s="11" t="s">
        <v>169</v>
      </c>
      <c r="O18" s="13" t="s">
        <v>325</v>
      </c>
      <c r="P18" s="13" t="s">
        <v>252</v>
      </c>
      <c r="Q18" s="13" t="s">
        <v>238</v>
      </c>
      <c r="R18" s="12">
        <v>2.7</v>
      </c>
      <c r="S18" s="12">
        <v>2.1</v>
      </c>
      <c r="T18" s="12" t="s">
        <v>311</v>
      </c>
      <c r="U18" s="12" t="s">
        <v>308</v>
      </c>
      <c r="V18" s="12">
        <v>0.8</v>
      </c>
      <c r="W18" s="8">
        <v>-0.8</v>
      </c>
      <c r="X18" s="8"/>
      <c r="Y18" s="11" t="s">
        <v>313</v>
      </c>
      <c r="Z18" s="11" t="s">
        <v>312</v>
      </c>
      <c r="AA18" s="11" t="s">
        <v>166</v>
      </c>
      <c r="AB18" s="8"/>
      <c r="AC18" s="8" t="s">
        <v>717</v>
      </c>
      <c r="AD18" s="33" t="s">
        <v>718</v>
      </c>
    </row>
    <row r="19" spans="1:30" s="5" customFormat="1">
      <c r="A19" s="6">
        <v>44030</v>
      </c>
      <c r="B19" s="26" t="s">
        <v>163</v>
      </c>
      <c r="C19" s="8" t="s">
        <v>171</v>
      </c>
      <c r="D19" s="9">
        <v>4.1076388888888891E-2</v>
      </c>
      <c r="E19" s="38" t="s">
        <v>726</v>
      </c>
      <c r="F19" s="10">
        <v>12.5</v>
      </c>
      <c r="G19" s="10">
        <v>10.8</v>
      </c>
      <c r="H19" s="10">
        <v>11.6</v>
      </c>
      <c r="I19" s="10">
        <v>12.3</v>
      </c>
      <c r="J19" s="10">
        <v>12.7</v>
      </c>
      <c r="K19" s="27">
        <f t="shared" si="14"/>
        <v>34.9</v>
      </c>
      <c r="L19" s="27">
        <f t="shared" si="15"/>
        <v>25</v>
      </c>
      <c r="M19" s="11" t="s">
        <v>201</v>
      </c>
      <c r="N19" s="11" t="s">
        <v>169</v>
      </c>
      <c r="O19" s="13" t="s">
        <v>727</v>
      </c>
      <c r="P19" s="13" t="s">
        <v>727</v>
      </c>
      <c r="Q19" s="13" t="s">
        <v>219</v>
      </c>
      <c r="R19" s="12">
        <v>2.7</v>
      </c>
      <c r="S19" s="12">
        <v>2.1</v>
      </c>
      <c r="T19" s="12">
        <v>-0.7</v>
      </c>
      <c r="U19" s="12" t="s">
        <v>308</v>
      </c>
      <c r="V19" s="12">
        <v>0.1</v>
      </c>
      <c r="W19" s="8">
        <v>-0.8</v>
      </c>
      <c r="X19" s="8"/>
      <c r="Y19" s="11" t="s">
        <v>312</v>
      </c>
      <c r="Z19" s="11" t="s">
        <v>309</v>
      </c>
      <c r="AA19" s="11" t="s">
        <v>154</v>
      </c>
      <c r="AB19" s="8"/>
      <c r="AC19" s="8" t="s">
        <v>765</v>
      </c>
      <c r="AD19" s="33" t="s">
        <v>766</v>
      </c>
    </row>
    <row r="20" spans="1:30" s="5" customFormat="1">
      <c r="A20" s="6">
        <v>44030</v>
      </c>
      <c r="B20" s="26" t="s">
        <v>157</v>
      </c>
      <c r="C20" s="8" t="s">
        <v>171</v>
      </c>
      <c r="D20" s="9">
        <v>4.0324074074074075E-2</v>
      </c>
      <c r="E20" s="38" t="s">
        <v>731</v>
      </c>
      <c r="F20" s="10">
        <v>12</v>
      </c>
      <c r="G20" s="10">
        <v>10.4</v>
      </c>
      <c r="H20" s="10">
        <v>11.4</v>
      </c>
      <c r="I20" s="10">
        <v>11.7</v>
      </c>
      <c r="J20" s="10">
        <v>12.9</v>
      </c>
      <c r="K20" s="27">
        <f t="shared" si="14"/>
        <v>33.799999999999997</v>
      </c>
      <c r="L20" s="27">
        <f t="shared" si="15"/>
        <v>24.6</v>
      </c>
      <c r="M20" s="11" t="s">
        <v>168</v>
      </c>
      <c r="N20" s="11" t="s">
        <v>169</v>
      </c>
      <c r="O20" s="13" t="s">
        <v>204</v>
      </c>
      <c r="P20" s="13" t="s">
        <v>732</v>
      </c>
      <c r="Q20" s="13" t="s">
        <v>556</v>
      </c>
      <c r="R20" s="12">
        <v>2.7</v>
      </c>
      <c r="S20" s="12">
        <v>2.1</v>
      </c>
      <c r="T20" s="12">
        <v>-0.8</v>
      </c>
      <c r="U20" s="12" t="s">
        <v>308</v>
      </c>
      <c r="V20" s="12" t="s">
        <v>311</v>
      </c>
      <c r="W20" s="8">
        <v>-0.8</v>
      </c>
      <c r="X20" s="8"/>
      <c r="Y20" s="11" t="s">
        <v>312</v>
      </c>
      <c r="Z20" s="11" t="s">
        <v>312</v>
      </c>
      <c r="AA20" s="11" t="s">
        <v>154</v>
      </c>
      <c r="AB20" s="8"/>
      <c r="AC20" s="8" t="s">
        <v>733</v>
      </c>
      <c r="AD20" s="33" t="s">
        <v>734</v>
      </c>
    </row>
    <row r="21" spans="1:30" s="5" customFormat="1">
      <c r="A21" s="6">
        <v>44031</v>
      </c>
      <c r="B21" s="26" t="s">
        <v>155</v>
      </c>
      <c r="C21" s="8" t="s">
        <v>171</v>
      </c>
      <c r="D21" s="9">
        <v>4.0983796296296296E-2</v>
      </c>
      <c r="E21" s="38" t="s">
        <v>746</v>
      </c>
      <c r="F21" s="10">
        <v>12.3</v>
      </c>
      <c r="G21" s="10">
        <v>10.8</v>
      </c>
      <c r="H21" s="10">
        <v>12</v>
      </c>
      <c r="I21" s="10">
        <v>11.9</v>
      </c>
      <c r="J21" s="10">
        <v>12.1</v>
      </c>
      <c r="K21" s="27">
        <f t="shared" si="14"/>
        <v>35.1</v>
      </c>
      <c r="L21" s="27">
        <f t="shared" si="15"/>
        <v>24</v>
      </c>
      <c r="M21" s="11" t="s">
        <v>183</v>
      </c>
      <c r="N21" s="11" t="s">
        <v>169</v>
      </c>
      <c r="O21" s="13" t="s">
        <v>225</v>
      </c>
      <c r="P21" s="13" t="s">
        <v>238</v>
      </c>
      <c r="Q21" s="13" t="s">
        <v>228</v>
      </c>
      <c r="R21" s="12">
        <v>4.5</v>
      </c>
      <c r="S21" s="12">
        <v>4.0999999999999996</v>
      </c>
      <c r="T21" s="12">
        <v>-0.8</v>
      </c>
      <c r="U21" s="12" t="s">
        <v>308</v>
      </c>
      <c r="V21" s="12">
        <v>0.1</v>
      </c>
      <c r="W21" s="8">
        <v>-0.9</v>
      </c>
      <c r="X21" s="8"/>
      <c r="Y21" s="11" t="s">
        <v>312</v>
      </c>
      <c r="Z21" s="11" t="s">
        <v>309</v>
      </c>
      <c r="AA21" s="11" t="s">
        <v>166</v>
      </c>
      <c r="AB21" s="8"/>
      <c r="AC21" s="8" t="s">
        <v>771</v>
      </c>
      <c r="AD21" s="33" t="s">
        <v>772</v>
      </c>
    </row>
  </sheetData>
  <autoFilter ref="A1:AC21" xr:uid="{00000000-0009-0000-0000-000006000000}"/>
  <phoneticPr fontId="12"/>
  <conditionalFormatting sqref="Y2:Z4">
    <cfRule type="containsText" dxfId="146" priority="87" operator="containsText" text="E">
      <formula>NOT(ISERROR(SEARCH("E",Y2)))</formula>
    </cfRule>
    <cfRule type="containsText" dxfId="145" priority="88" operator="containsText" text="B">
      <formula>NOT(ISERROR(SEARCH("B",Y2)))</formula>
    </cfRule>
    <cfRule type="containsText" dxfId="144" priority="89" operator="containsText" text="A">
      <formula>NOT(ISERROR(SEARCH("A",Y2)))</formula>
    </cfRule>
  </conditionalFormatting>
  <conditionalFormatting sqref="AA2:AA4">
    <cfRule type="containsText" dxfId="143" priority="84" operator="containsText" text="E">
      <formula>NOT(ISERROR(SEARCH("E",AA2)))</formula>
    </cfRule>
    <cfRule type="containsText" dxfId="142" priority="85" operator="containsText" text="B">
      <formula>NOT(ISERROR(SEARCH("B",AA2)))</formula>
    </cfRule>
    <cfRule type="containsText" dxfId="141" priority="86" operator="containsText" text="A">
      <formula>NOT(ISERROR(SEARCH("A",AA2)))</formula>
    </cfRule>
  </conditionalFormatting>
  <conditionalFormatting sqref="AB2:AB4">
    <cfRule type="containsText" dxfId="140" priority="81" operator="containsText" text="E">
      <formula>NOT(ISERROR(SEARCH("E",AB2)))</formula>
    </cfRule>
    <cfRule type="containsText" dxfId="139" priority="82" operator="containsText" text="B">
      <formula>NOT(ISERROR(SEARCH("B",AB2)))</formula>
    </cfRule>
    <cfRule type="containsText" dxfId="138" priority="83" operator="containsText" text="A">
      <formula>NOT(ISERROR(SEARCH("A",AB2)))</formula>
    </cfRule>
  </conditionalFormatting>
  <conditionalFormatting sqref="F2:J4">
    <cfRule type="colorScale" priority="90">
      <colorScale>
        <cfvo type="min"/>
        <cfvo type="percentile" val="50"/>
        <cfvo type="max"/>
        <color rgb="FFF8696B"/>
        <color rgb="FFFFEB84"/>
        <color rgb="FF63BE7B"/>
      </colorScale>
    </cfRule>
  </conditionalFormatting>
  <conditionalFormatting sqref="Y5:Z5">
    <cfRule type="containsText" dxfId="137" priority="77" operator="containsText" text="E">
      <formula>NOT(ISERROR(SEARCH("E",Y5)))</formula>
    </cfRule>
    <cfRule type="containsText" dxfId="136" priority="78" operator="containsText" text="B">
      <formula>NOT(ISERROR(SEARCH("B",Y5)))</formula>
    </cfRule>
    <cfRule type="containsText" dxfId="135" priority="79" operator="containsText" text="A">
      <formula>NOT(ISERROR(SEARCH("A",Y5)))</formula>
    </cfRule>
  </conditionalFormatting>
  <conditionalFormatting sqref="AA5">
    <cfRule type="containsText" dxfId="134" priority="74" operator="containsText" text="E">
      <formula>NOT(ISERROR(SEARCH("E",AA5)))</formula>
    </cfRule>
    <cfRule type="containsText" dxfId="133" priority="75" operator="containsText" text="B">
      <formula>NOT(ISERROR(SEARCH("B",AA5)))</formula>
    </cfRule>
    <cfRule type="containsText" dxfId="132" priority="76" operator="containsText" text="A">
      <formula>NOT(ISERROR(SEARCH("A",AA5)))</formula>
    </cfRule>
  </conditionalFormatting>
  <conditionalFormatting sqref="AB5">
    <cfRule type="containsText" dxfId="131" priority="71" operator="containsText" text="E">
      <formula>NOT(ISERROR(SEARCH("E",AB5)))</formula>
    </cfRule>
    <cfRule type="containsText" dxfId="130" priority="72" operator="containsText" text="B">
      <formula>NOT(ISERROR(SEARCH("B",AB5)))</formula>
    </cfRule>
    <cfRule type="containsText" dxfId="129" priority="73" operator="containsText" text="A">
      <formula>NOT(ISERROR(SEARCH("A",AB5)))</formula>
    </cfRule>
  </conditionalFormatting>
  <conditionalFormatting sqref="F5:J5">
    <cfRule type="colorScale" priority="80">
      <colorScale>
        <cfvo type="min"/>
        <cfvo type="percentile" val="50"/>
        <cfvo type="max"/>
        <color rgb="FFF8696B"/>
        <color rgb="FFFFEB84"/>
        <color rgb="FF63BE7B"/>
      </colorScale>
    </cfRule>
  </conditionalFormatting>
  <conditionalFormatting sqref="Y6:Z7">
    <cfRule type="containsText" dxfId="128" priority="67" operator="containsText" text="E">
      <formula>NOT(ISERROR(SEARCH("E",Y6)))</formula>
    </cfRule>
    <cfRule type="containsText" dxfId="127" priority="68" operator="containsText" text="B">
      <formula>NOT(ISERROR(SEARCH("B",Y6)))</formula>
    </cfRule>
    <cfRule type="containsText" dxfId="126" priority="69" operator="containsText" text="A">
      <formula>NOT(ISERROR(SEARCH("A",Y6)))</formula>
    </cfRule>
  </conditionalFormatting>
  <conditionalFormatting sqref="AA6:AA7">
    <cfRule type="containsText" dxfId="125" priority="64" operator="containsText" text="E">
      <formula>NOT(ISERROR(SEARCH("E",AA6)))</formula>
    </cfRule>
    <cfRule type="containsText" dxfId="124" priority="65" operator="containsText" text="B">
      <formula>NOT(ISERROR(SEARCH("B",AA6)))</formula>
    </cfRule>
    <cfRule type="containsText" dxfId="123" priority="66" operator="containsText" text="A">
      <formula>NOT(ISERROR(SEARCH("A",AA6)))</formula>
    </cfRule>
  </conditionalFormatting>
  <conditionalFormatting sqref="AB6:AB7">
    <cfRule type="containsText" dxfId="122" priority="61" operator="containsText" text="E">
      <formula>NOT(ISERROR(SEARCH("E",AB6)))</formula>
    </cfRule>
    <cfRule type="containsText" dxfId="121" priority="62" operator="containsText" text="B">
      <formula>NOT(ISERROR(SEARCH("B",AB6)))</formula>
    </cfRule>
    <cfRule type="containsText" dxfId="120" priority="63" operator="containsText" text="A">
      <formula>NOT(ISERROR(SEARCH("A",AB6)))</formula>
    </cfRule>
  </conditionalFormatting>
  <conditionalFormatting sqref="F6:J7">
    <cfRule type="colorScale" priority="70">
      <colorScale>
        <cfvo type="min"/>
        <cfvo type="percentile" val="50"/>
        <cfvo type="max"/>
        <color rgb="FFF8696B"/>
        <color rgb="FFFFEB84"/>
        <color rgb="FF63BE7B"/>
      </colorScale>
    </cfRule>
  </conditionalFormatting>
  <conditionalFormatting sqref="Y8:Z8">
    <cfRule type="containsText" dxfId="119" priority="57" operator="containsText" text="E">
      <formula>NOT(ISERROR(SEARCH("E",Y8)))</formula>
    </cfRule>
    <cfRule type="containsText" dxfId="118" priority="58" operator="containsText" text="B">
      <formula>NOT(ISERROR(SEARCH("B",Y8)))</formula>
    </cfRule>
    <cfRule type="containsText" dxfId="117" priority="59" operator="containsText" text="A">
      <formula>NOT(ISERROR(SEARCH("A",Y8)))</formula>
    </cfRule>
  </conditionalFormatting>
  <conditionalFormatting sqref="AA8">
    <cfRule type="containsText" dxfId="116" priority="54" operator="containsText" text="E">
      <formula>NOT(ISERROR(SEARCH("E",AA8)))</formula>
    </cfRule>
    <cfRule type="containsText" dxfId="115" priority="55" operator="containsText" text="B">
      <formula>NOT(ISERROR(SEARCH("B",AA8)))</formula>
    </cfRule>
    <cfRule type="containsText" dxfId="114" priority="56" operator="containsText" text="A">
      <formula>NOT(ISERROR(SEARCH("A",AA8)))</formula>
    </cfRule>
  </conditionalFormatting>
  <conditionalFormatting sqref="AB8">
    <cfRule type="containsText" dxfId="113" priority="51" operator="containsText" text="E">
      <formula>NOT(ISERROR(SEARCH("E",AB8)))</formula>
    </cfRule>
    <cfRule type="containsText" dxfId="112" priority="52" operator="containsText" text="B">
      <formula>NOT(ISERROR(SEARCH("B",AB8)))</formula>
    </cfRule>
    <cfRule type="containsText" dxfId="111" priority="53" operator="containsText" text="A">
      <formula>NOT(ISERROR(SEARCH("A",AB8)))</formula>
    </cfRule>
  </conditionalFormatting>
  <conditionalFormatting sqref="F8:J8">
    <cfRule type="colorScale" priority="60">
      <colorScale>
        <cfvo type="min"/>
        <cfvo type="percentile" val="50"/>
        <cfvo type="max"/>
        <color rgb="FFF8696B"/>
        <color rgb="FFFFEB84"/>
        <color rgb="FF63BE7B"/>
      </colorScale>
    </cfRule>
  </conditionalFormatting>
  <conditionalFormatting sqref="Y9:Z11">
    <cfRule type="containsText" dxfId="110" priority="47" operator="containsText" text="E">
      <formula>NOT(ISERROR(SEARCH("E",Y9)))</formula>
    </cfRule>
    <cfRule type="containsText" dxfId="109" priority="48" operator="containsText" text="B">
      <formula>NOT(ISERROR(SEARCH("B",Y9)))</formula>
    </cfRule>
    <cfRule type="containsText" dxfId="108" priority="49" operator="containsText" text="A">
      <formula>NOT(ISERROR(SEARCH("A",Y9)))</formula>
    </cfRule>
  </conditionalFormatting>
  <conditionalFormatting sqref="AA9:AA11">
    <cfRule type="containsText" dxfId="107" priority="44" operator="containsText" text="E">
      <formula>NOT(ISERROR(SEARCH("E",AA9)))</formula>
    </cfRule>
    <cfRule type="containsText" dxfId="106" priority="45" operator="containsText" text="B">
      <formula>NOT(ISERROR(SEARCH("B",AA9)))</formula>
    </cfRule>
    <cfRule type="containsText" dxfId="105" priority="46" operator="containsText" text="A">
      <formula>NOT(ISERROR(SEARCH("A",AA9)))</formula>
    </cfRule>
  </conditionalFormatting>
  <conditionalFormatting sqref="AB9:AB11">
    <cfRule type="containsText" dxfId="104" priority="41" operator="containsText" text="E">
      <formula>NOT(ISERROR(SEARCH("E",AB9)))</formula>
    </cfRule>
    <cfRule type="containsText" dxfId="103" priority="42" operator="containsText" text="B">
      <formula>NOT(ISERROR(SEARCH("B",AB9)))</formula>
    </cfRule>
    <cfRule type="containsText" dxfId="102" priority="43" operator="containsText" text="A">
      <formula>NOT(ISERROR(SEARCH("A",AB9)))</formula>
    </cfRule>
  </conditionalFormatting>
  <conditionalFormatting sqref="F9:J11">
    <cfRule type="colorScale" priority="50">
      <colorScale>
        <cfvo type="min"/>
        <cfvo type="percentile" val="50"/>
        <cfvo type="max"/>
        <color rgb="FFF8696B"/>
        <color rgb="FFFFEB84"/>
        <color rgb="FF63BE7B"/>
      </colorScale>
    </cfRule>
  </conditionalFormatting>
  <conditionalFormatting sqref="Y12:Z13">
    <cfRule type="containsText" dxfId="101" priority="37" operator="containsText" text="E">
      <formula>NOT(ISERROR(SEARCH("E",Y12)))</formula>
    </cfRule>
    <cfRule type="containsText" dxfId="100" priority="38" operator="containsText" text="B">
      <formula>NOT(ISERROR(SEARCH("B",Y12)))</formula>
    </cfRule>
    <cfRule type="containsText" dxfId="99" priority="39" operator="containsText" text="A">
      <formula>NOT(ISERROR(SEARCH("A",Y12)))</formula>
    </cfRule>
  </conditionalFormatting>
  <conditionalFormatting sqref="AA12:AA13">
    <cfRule type="containsText" dxfId="98" priority="34" operator="containsText" text="E">
      <formula>NOT(ISERROR(SEARCH("E",AA12)))</formula>
    </cfRule>
    <cfRule type="containsText" dxfId="97" priority="35" operator="containsText" text="B">
      <formula>NOT(ISERROR(SEARCH("B",AA12)))</formula>
    </cfRule>
    <cfRule type="containsText" dxfId="96" priority="36" operator="containsText" text="A">
      <formula>NOT(ISERROR(SEARCH("A",AA12)))</formula>
    </cfRule>
  </conditionalFormatting>
  <conditionalFormatting sqref="AB12:AB13">
    <cfRule type="containsText" dxfId="95" priority="31" operator="containsText" text="E">
      <formula>NOT(ISERROR(SEARCH("E",AB12)))</formula>
    </cfRule>
    <cfRule type="containsText" dxfId="94" priority="32" operator="containsText" text="B">
      <formula>NOT(ISERROR(SEARCH("B",AB12)))</formula>
    </cfRule>
    <cfRule type="containsText" dxfId="93" priority="33" operator="containsText" text="A">
      <formula>NOT(ISERROR(SEARCH("A",AB12)))</formula>
    </cfRule>
  </conditionalFormatting>
  <conditionalFormatting sqref="F12:J13">
    <cfRule type="colorScale" priority="40">
      <colorScale>
        <cfvo type="min"/>
        <cfvo type="percentile" val="50"/>
        <cfvo type="max"/>
        <color rgb="FFF8696B"/>
        <color rgb="FFFFEB84"/>
        <color rgb="FF63BE7B"/>
      </colorScale>
    </cfRule>
  </conditionalFormatting>
  <conditionalFormatting sqref="Y14:Z14">
    <cfRule type="containsText" dxfId="92" priority="27" operator="containsText" text="E">
      <formula>NOT(ISERROR(SEARCH("E",Y14)))</formula>
    </cfRule>
    <cfRule type="containsText" dxfId="91" priority="28" operator="containsText" text="B">
      <formula>NOT(ISERROR(SEARCH("B",Y14)))</formula>
    </cfRule>
    <cfRule type="containsText" dxfId="90" priority="29" operator="containsText" text="A">
      <formula>NOT(ISERROR(SEARCH("A",Y14)))</formula>
    </cfRule>
  </conditionalFormatting>
  <conditionalFormatting sqref="AA14">
    <cfRule type="containsText" dxfId="89" priority="24" operator="containsText" text="E">
      <formula>NOT(ISERROR(SEARCH("E",AA14)))</formula>
    </cfRule>
    <cfRule type="containsText" dxfId="88" priority="25" operator="containsText" text="B">
      <formula>NOT(ISERROR(SEARCH("B",AA14)))</formula>
    </cfRule>
    <cfRule type="containsText" dxfId="87" priority="26" operator="containsText" text="A">
      <formula>NOT(ISERROR(SEARCH("A",AA14)))</formula>
    </cfRule>
  </conditionalFormatting>
  <conditionalFormatting sqref="AB14">
    <cfRule type="containsText" dxfId="86" priority="21" operator="containsText" text="E">
      <formula>NOT(ISERROR(SEARCH("E",AB14)))</formula>
    </cfRule>
    <cfRule type="containsText" dxfId="85" priority="22" operator="containsText" text="B">
      <formula>NOT(ISERROR(SEARCH("B",AB14)))</formula>
    </cfRule>
    <cfRule type="containsText" dxfId="84" priority="23" operator="containsText" text="A">
      <formula>NOT(ISERROR(SEARCH("A",AB14)))</formula>
    </cfRule>
  </conditionalFormatting>
  <conditionalFormatting sqref="F14:J14">
    <cfRule type="colorScale" priority="30">
      <colorScale>
        <cfvo type="min"/>
        <cfvo type="percentile" val="50"/>
        <cfvo type="max"/>
        <color rgb="FFF8696B"/>
        <color rgb="FFFFEB84"/>
        <color rgb="FF63BE7B"/>
      </colorScale>
    </cfRule>
  </conditionalFormatting>
  <conditionalFormatting sqref="Y15:Z17">
    <cfRule type="containsText" dxfId="83" priority="17" operator="containsText" text="E">
      <formula>NOT(ISERROR(SEARCH("E",Y15)))</formula>
    </cfRule>
    <cfRule type="containsText" dxfId="82" priority="18" operator="containsText" text="B">
      <formula>NOT(ISERROR(SEARCH("B",Y15)))</formula>
    </cfRule>
    <cfRule type="containsText" dxfId="81" priority="19" operator="containsText" text="A">
      <formula>NOT(ISERROR(SEARCH("A",Y15)))</formula>
    </cfRule>
  </conditionalFormatting>
  <conditionalFormatting sqref="AA15:AA17">
    <cfRule type="containsText" dxfId="80" priority="14" operator="containsText" text="E">
      <formula>NOT(ISERROR(SEARCH("E",AA15)))</formula>
    </cfRule>
    <cfRule type="containsText" dxfId="79" priority="15" operator="containsText" text="B">
      <formula>NOT(ISERROR(SEARCH("B",AA15)))</formula>
    </cfRule>
    <cfRule type="containsText" dxfId="78" priority="16" operator="containsText" text="A">
      <formula>NOT(ISERROR(SEARCH("A",AA15)))</formula>
    </cfRule>
  </conditionalFormatting>
  <conditionalFormatting sqref="AB15:AB17">
    <cfRule type="containsText" dxfId="77" priority="11" operator="containsText" text="E">
      <formula>NOT(ISERROR(SEARCH("E",AB15)))</formula>
    </cfRule>
    <cfRule type="containsText" dxfId="76" priority="12" operator="containsText" text="B">
      <formula>NOT(ISERROR(SEARCH("B",AB15)))</formula>
    </cfRule>
    <cfRule type="containsText" dxfId="75" priority="13" operator="containsText" text="A">
      <formula>NOT(ISERROR(SEARCH("A",AB15)))</formula>
    </cfRule>
  </conditionalFormatting>
  <conditionalFormatting sqref="F15:J17">
    <cfRule type="colorScale" priority="20">
      <colorScale>
        <cfvo type="min"/>
        <cfvo type="percentile" val="50"/>
        <cfvo type="max"/>
        <color rgb="FFF8696B"/>
        <color rgb="FFFFEB84"/>
        <color rgb="FF63BE7B"/>
      </colorScale>
    </cfRule>
  </conditionalFormatting>
  <conditionalFormatting sqref="Y18:Z21">
    <cfRule type="containsText" dxfId="74" priority="7" operator="containsText" text="E">
      <formula>NOT(ISERROR(SEARCH("E",Y18)))</formula>
    </cfRule>
    <cfRule type="containsText" dxfId="73" priority="8" operator="containsText" text="B">
      <formula>NOT(ISERROR(SEARCH("B",Y18)))</formula>
    </cfRule>
    <cfRule type="containsText" dxfId="72" priority="9" operator="containsText" text="A">
      <formula>NOT(ISERROR(SEARCH("A",Y18)))</formula>
    </cfRule>
  </conditionalFormatting>
  <conditionalFormatting sqref="AA18:AA21">
    <cfRule type="containsText" dxfId="71" priority="4" operator="containsText" text="E">
      <formula>NOT(ISERROR(SEARCH("E",AA18)))</formula>
    </cfRule>
    <cfRule type="containsText" dxfId="70" priority="5" operator="containsText" text="B">
      <formula>NOT(ISERROR(SEARCH("B",AA18)))</formula>
    </cfRule>
    <cfRule type="containsText" dxfId="69" priority="6" operator="containsText" text="A">
      <formula>NOT(ISERROR(SEARCH("A",AA18)))</formula>
    </cfRule>
  </conditionalFormatting>
  <conditionalFormatting sqref="AB18:AB21">
    <cfRule type="containsText" dxfId="68" priority="1" operator="containsText" text="E">
      <formula>NOT(ISERROR(SEARCH("E",AB18)))</formula>
    </cfRule>
    <cfRule type="containsText" dxfId="67" priority="2" operator="containsText" text="B">
      <formula>NOT(ISERROR(SEARCH("B",AB18)))</formula>
    </cfRule>
    <cfRule type="containsText" dxfId="66" priority="3" operator="containsText" text="A">
      <formula>NOT(ISERROR(SEARCH("A",AB18)))</formula>
    </cfRule>
  </conditionalFormatting>
  <conditionalFormatting sqref="F18:J21">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AB2:AB21"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5 K6:L7 K8:L8 K9:L11 K12:L14 K15:L17 K18:L21" formulaRange="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39"/>
  <sheetViews>
    <sheetView workbookViewId="0">
      <pane xSplit="5" ySplit="1" topLeftCell="F24" activePane="bottomRight" state="frozen"/>
      <selection activeCell="E15" sqref="E15"/>
      <selection pane="topRight" activeCell="E15" sqref="E15"/>
      <selection pane="bottomLeft" activeCell="E15" sqref="E15"/>
      <selection pane="bottomRight" activeCell="AI40" sqref="AI40"/>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6" max="26" width="5.33203125" customWidth="1"/>
    <col min="29" max="29" width="8.83203125" hidden="1" customWidth="1"/>
    <col min="34" max="35" width="150.83203125" customWidth="1"/>
  </cols>
  <sheetData>
    <row r="1" spans="1:35"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2" t="s">
        <v>16</v>
      </c>
      <c r="S1" s="2" t="s">
        <v>4</v>
      </c>
      <c r="T1" s="3" t="s">
        <v>5</v>
      </c>
      <c r="U1" s="3" t="s">
        <v>6</v>
      </c>
      <c r="V1" s="3" t="s">
        <v>7</v>
      </c>
      <c r="W1" s="4" t="s">
        <v>110</v>
      </c>
      <c r="X1" s="4" t="s">
        <v>111</v>
      </c>
      <c r="Y1" s="4" t="s">
        <v>8</v>
      </c>
      <c r="Z1" s="4" t="s">
        <v>67</v>
      </c>
      <c r="AA1" s="4" t="s">
        <v>9</v>
      </c>
      <c r="AB1" s="4" t="s">
        <v>10</v>
      </c>
      <c r="AC1" s="4"/>
      <c r="AD1" s="4" t="s">
        <v>11</v>
      </c>
      <c r="AE1" s="4" t="s">
        <v>12</v>
      </c>
      <c r="AF1" s="4" t="s">
        <v>44</v>
      </c>
      <c r="AG1" s="4" t="s">
        <v>50</v>
      </c>
      <c r="AH1" s="1" t="s">
        <v>13</v>
      </c>
      <c r="AI1" s="22" t="s">
        <v>132</v>
      </c>
    </row>
    <row r="2" spans="1:35" s="5" customFormat="1">
      <c r="A2" s="6">
        <v>43995</v>
      </c>
      <c r="B2" s="26" t="s">
        <v>158</v>
      </c>
      <c r="C2" s="8" t="s">
        <v>179</v>
      </c>
      <c r="D2" s="9">
        <v>7.4305555555555555E-2</v>
      </c>
      <c r="E2" s="38" t="s">
        <v>178</v>
      </c>
      <c r="F2" s="29">
        <v>6.6</v>
      </c>
      <c r="G2" s="10">
        <v>11</v>
      </c>
      <c r="H2" s="10">
        <v>12.3</v>
      </c>
      <c r="I2" s="10">
        <v>12.6</v>
      </c>
      <c r="J2" s="10">
        <v>12.9</v>
      </c>
      <c r="K2" s="10">
        <v>12.2</v>
      </c>
      <c r="L2" s="10">
        <v>12.7</v>
      </c>
      <c r="M2" s="10">
        <v>12.9</v>
      </c>
      <c r="N2" s="10">
        <v>13.8</v>
      </c>
      <c r="O2" s="27">
        <f t="shared" ref="O2:O7" si="0">SUM(F2:H2)</f>
        <v>29.900000000000002</v>
      </c>
      <c r="P2" s="27">
        <f t="shared" ref="P2:P7" si="1">SUM(I2:K2)</f>
        <v>37.700000000000003</v>
      </c>
      <c r="Q2" s="27">
        <f t="shared" ref="Q2:Q7" si="2">SUM(L2:N2)</f>
        <v>39.400000000000006</v>
      </c>
      <c r="R2" s="11" t="s">
        <v>176</v>
      </c>
      <c r="S2" s="11" t="s">
        <v>177</v>
      </c>
      <c r="T2" s="13" t="s">
        <v>180</v>
      </c>
      <c r="U2" s="13" t="s">
        <v>181</v>
      </c>
      <c r="V2" s="13" t="s">
        <v>182</v>
      </c>
      <c r="W2" s="12">
        <v>5.8</v>
      </c>
      <c r="X2" s="12">
        <v>6.8</v>
      </c>
      <c r="Y2" s="12">
        <v>-0.6</v>
      </c>
      <c r="Z2" s="11" t="s">
        <v>308</v>
      </c>
      <c r="AA2" s="12">
        <v>0.5</v>
      </c>
      <c r="AB2" s="12">
        <v>-1.1000000000000001</v>
      </c>
      <c r="AC2" s="8"/>
      <c r="AD2" s="11" t="s">
        <v>309</v>
      </c>
      <c r="AE2" s="11" t="s">
        <v>309</v>
      </c>
      <c r="AF2" s="11" t="s">
        <v>165</v>
      </c>
      <c r="AG2" s="8"/>
      <c r="AH2" s="8" t="s">
        <v>175</v>
      </c>
      <c r="AI2" s="33" t="s">
        <v>196</v>
      </c>
    </row>
    <row r="3" spans="1:35" s="5" customFormat="1">
      <c r="A3" s="6">
        <v>43995</v>
      </c>
      <c r="B3" s="26" t="s">
        <v>159</v>
      </c>
      <c r="C3" s="8" t="s">
        <v>179</v>
      </c>
      <c r="D3" s="9">
        <v>7.3680555555555555E-2</v>
      </c>
      <c r="E3" s="36" t="s">
        <v>190</v>
      </c>
      <c r="F3" s="29">
        <v>6.8</v>
      </c>
      <c r="G3" s="10">
        <v>10.9</v>
      </c>
      <c r="H3" s="10">
        <v>11.6</v>
      </c>
      <c r="I3" s="10">
        <v>12.3</v>
      </c>
      <c r="J3" s="10">
        <v>12.7</v>
      </c>
      <c r="K3" s="10">
        <v>12.7</v>
      </c>
      <c r="L3" s="10">
        <v>12.7</v>
      </c>
      <c r="M3" s="10">
        <v>13.2</v>
      </c>
      <c r="N3" s="10">
        <v>13.7</v>
      </c>
      <c r="O3" s="27">
        <f t="shared" si="0"/>
        <v>29.299999999999997</v>
      </c>
      <c r="P3" s="27">
        <f t="shared" si="1"/>
        <v>37.700000000000003</v>
      </c>
      <c r="Q3" s="27">
        <f t="shared" si="2"/>
        <v>39.599999999999994</v>
      </c>
      <c r="R3" s="11" t="s">
        <v>176</v>
      </c>
      <c r="S3" s="11" t="s">
        <v>177</v>
      </c>
      <c r="T3" s="13" t="s">
        <v>191</v>
      </c>
      <c r="U3" s="13" t="s">
        <v>192</v>
      </c>
      <c r="V3" s="13" t="s">
        <v>193</v>
      </c>
      <c r="W3" s="12">
        <v>5.8</v>
      </c>
      <c r="X3" s="12">
        <v>6.8</v>
      </c>
      <c r="Y3" s="12">
        <v>-1</v>
      </c>
      <c r="Z3" s="11" t="s">
        <v>308</v>
      </c>
      <c r="AA3" s="12">
        <v>0.1</v>
      </c>
      <c r="AB3" s="12">
        <v>-1.1000000000000001</v>
      </c>
      <c r="AC3" s="8"/>
      <c r="AD3" s="11" t="s">
        <v>312</v>
      </c>
      <c r="AE3" s="11" t="s">
        <v>309</v>
      </c>
      <c r="AF3" s="11" t="s">
        <v>165</v>
      </c>
      <c r="AG3" s="8"/>
      <c r="AH3" s="8" t="s">
        <v>194</v>
      </c>
      <c r="AI3" s="33" t="s">
        <v>195</v>
      </c>
    </row>
    <row r="4" spans="1:35" s="5" customFormat="1">
      <c r="A4" s="6">
        <v>43995</v>
      </c>
      <c r="B4" s="26" t="s">
        <v>160</v>
      </c>
      <c r="C4" s="8" t="s">
        <v>179</v>
      </c>
      <c r="D4" s="9">
        <v>7.2997685185185179E-2</v>
      </c>
      <c r="E4" s="38" t="s">
        <v>210</v>
      </c>
      <c r="F4" s="29">
        <v>6.7</v>
      </c>
      <c r="G4" s="10">
        <v>10.8</v>
      </c>
      <c r="H4" s="10">
        <v>11.9</v>
      </c>
      <c r="I4" s="10">
        <v>12.6</v>
      </c>
      <c r="J4" s="10">
        <v>12.9</v>
      </c>
      <c r="K4" s="10">
        <v>12.4</v>
      </c>
      <c r="L4" s="10">
        <v>12.5</v>
      </c>
      <c r="M4" s="10">
        <v>12.8</v>
      </c>
      <c r="N4" s="10">
        <v>13.1</v>
      </c>
      <c r="O4" s="27">
        <f t="shared" si="0"/>
        <v>29.4</v>
      </c>
      <c r="P4" s="27">
        <f t="shared" si="1"/>
        <v>37.9</v>
      </c>
      <c r="Q4" s="27">
        <f t="shared" si="2"/>
        <v>38.4</v>
      </c>
      <c r="R4" s="11" t="s">
        <v>176</v>
      </c>
      <c r="S4" s="11" t="s">
        <v>209</v>
      </c>
      <c r="T4" s="13" t="s">
        <v>211</v>
      </c>
      <c r="U4" s="13" t="s">
        <v>212</v>
      </c>
      <c r="V4" s="13" t="s">
        <v>213</v>
      </c>
      <c r="W4" s="12">
        <v>5.8</v>
      </c>
      <c r="X4" s="12">
        <v>6.8</v>
      </c>
      <c r="Y4" s="12">
        <v>-0.7</v>
      </c>
      <c r="Z4" s="11" t="s">
        <v>308</v>
      </c>
      <c r="AA4" s="12">
        <v>0.4</v>
      </c>
      <c r="AB4" s="12">
        <v>-1.1000000000000001</v>
      </c>
      <c r="AC4" s="8"/>
      <c r="AD4" s="11" t="s">
        <v>309</v>
      </c>
      <c r="AE4" s="11" t="s">
        <v>309</v>
      </c>
      <c r="AF4" s="11" t="s">
        <v>167</v>
      </c>
      <c r="AG4" s="8"/>
      <c r="AH4" s="8" t="s">
        <v>214</v>
      </c>
      <c r="AI4" s="33" t="s">
        <v>215</v>
      </c>
    </row>
    <row r="5" spans="1:35" s="5" customFormat="1">
      <c r="A5" s="6">
        <v>43996</v>
      </c>
      <c r="B5" s="37" t="s">
        <v>158</v>
      </c>
      <c r="C5" s="8" t="s">
        <v>179</v>
      </c>
      <c r="D5" s="9">
        <v>7.3680555555555555E-2</v>
      </c>
      <c r="E5" s="8" t="s">
        <v>245</v>
      </c>
      <c r="F5" s="29">
        <v>6.9</v>
      </c>
      <c r="G5" s="10">
        <v>10.9</v>
      </c>
      <c r="H5" s="10">
        <v>12.5</v>
      </c>
      <c r="I5" s="10">
        <v>13</v>
      </c>
      <c r="J5" s="10">
        <v>12.8</v>
      </c>
      <c r="K5" s="10">
        <v>12.5</v>
      </c>
      <c r="L5" s="10">
        <v>12.8</v>
      </c>
      <c r="M5" s="10">
        <v>12.7</v>
      </c>
      <c r="N5" s="10">
        <v>12.5</v>
      </c>
      <c r="O5" s="27">
        <f t="shared" si="0"/>
        <v>30.3</v>
      </c>
      <c r="P5" s="27">
        <f t="shared" si="1"/>
        <v>38.299999999999997</v>
      </c>
      <c r="Q5" s="27">
        <f t="shared" si="2"/>
        <v>38</v>
      </c>
      <c r="R5" s="11" t="s">
        <v>243</v>
      </c>
      <c r="S5" s="11" t="s">
        <v>244</v>
      </c>
      <c r="T5" s="13" t="s">
        <v>246</v>
      </c>
      <c r="U5" s="13" t="s">
        <v>248</v>
      </c>
      <c r="V5" s="13" t="s">
        <v>247</v>
      </c>
      <c r="W5" s="12">
        <v>5.7</v>
      </c>
      <c r="X5" s="12">
        <v>5.2</v>
      </c>
      <c r="Y5" s="12">
        <v>-1</v>
      </c>
      <c r="Z5" s="11" t="s">
        <v>308</v>
      </c>
      <c r="AA5" s="12">
        <v>0.1</v>
      </c>
      <c r="AB5" s="12">
        <v>-1.1000000000000001</v>
      </c>
      <c r="AC5" s="8"/>
      <c r="AD5" s="11" t="s">
        <v>312</v>
      </c>
      <c r="AE5" s="11" t="s">
        <v>309</v>
      </c>
      <c r="AF5" s="11" t="s">
        <v>165</v>
      </c>
      <c r="AG5" s="8"/>
      <c r="AH5" s="8" t="s">
        <v>286</v>
      </c>
      <c r="AI5" s="33" t="s">
        <v>287</v>
      </c>
    </row>
    <row r="6" spans="1:35" s="5" customFormat="1">
      <c r="A6" s="6">
        <v>43996</v>
      </c>
      <c r="B6" s="26" t="s">
        <v>158</v>
      </c>
      <c r="C6" s="8" t="s">
        <v>179</v>
      </c>
      <c r="D6" s="9">
        <v>7.4375000000000011E-2</v>
      </c>
      <c r="E6" s="8" t="s">
        <v>258</v>
      </c>
      <c r="F6" s="29">
        <v>7</v>
      </c>
      <c r="G6" s="10">
        <v>10.9</v>
      </c>
      <c r="H6" s="10">
        <v>12</v>
      </c>
      <c r="I6" s="10">
        <v>12.7</v>
      </c>
      <c r="J6" s="10">
        <v>12.8</v>
      </c>
      <c r="K6" s="10">
        <v>12.5</v>
      </c>
      <c r="L6" s="10">
        <v>12.8</v>
      </c>
      <c r="M6" s="10">
        <v>13.1</v>
      </c>
      <c r="N6" s="10">
        <v>13.8</v>
      </c>
      <c r="O6" s="27">
        <f t="shared" ref="O6" si="3">SUM(F6:H6)</f>
        <v>29.9</v>
      </c>
      <c r="P6" s="27">
        <f t="shared" ref="P6" si="4">SUM(I6:K6)</f>
        <v>38</v>
      </c>
      <c r="Q6" s="27">
        <f t="shared" ref="Q6" si="5">SUM(L6:N6)</f>
        <v>39.700000000000003</v>
      </c>
      <c r="R6" s="11" t="s">
        <v>176</v>
      </c>
      <c r="S6" s="11" t="s">
        <v>177</v>
      </c>
      <c r="T6" s="13" t="s">
        <v>259</v>
      </c>
      <c r="U6" s="13" t="s">
        <v>260</v>
      </c>
      <c r="V6" s="13" t="s">
        <v>261</v>
      </c>
      <c r="W6" s="12">
        <v>5.7</v>
      </c>
      <c r="X6" s="12">
        <v>5.2</v>
      </c>
      <c r="Y6" s="12" t="s">
        <v>311</v>
      </c>
      <c r="Z6" s="11" t="s">
        <v>308</v>
      </c>
      <c r="AA6" s="12">
        <v>1.1000000000000001</v>
      </c>
      <c r="AB6" s="12">
        <v>-1.1000000000000001</v>
      </c>
      <c r="AC6" s="8"/>
      <c r="AD6" s="11" t="s">
        <v>313</v>
      </c>
      <c r="AE6" s="11" t="s">
        <v>309</v>
      </c>
      <c r="AF6" s="11" t="s">
        <v>165</v>
      </c>
      <c r="AG6" s="8"/>
      <c r="AH6" s="8" t="s">
        <v>294</v>
      </c>
      <c r="AI6" s="33" t="s">
        <v>295</v>
      </c>
    </row>
    <row r="7" spans="1:35" s="5" customFormat="1">
      <c r="A7" s="6">
        <v>43996</v>
      </c>
      <c r="B7" s="26" t="s">
        <v>160</v>
      </c>
      <c r="C7" s="8" t="s">
        <v>179</v>
      </c>
      <c r="D7" s="9">
        <v>7.4328703703703702E-2</v>
      </c>
      <c r="E7" s="8" t="s">
        <v>268</v>
      </c>
      <c r="F7" s="29">
        <v>6.9</v>
      </c>
      <c r="G7" s="10">
        <v>10.9</v>
      </c>
      <c r="H7" s="10">
        <v>12.4</v>
      </c>
      <c r="I7" s="10">
        <v>12.9</v>
      </c>
      <c r="J7" s="10">
        <v>13</v>
      </c>
      <c r="K7" s="10">
        <v>12.6</v>
      </c>
      <c r="L7" s="10">
        <v>12.7</v>
      </c>
      <c r="M7" s="10">
        <v>12.8</v>
      </c>
      <c r="N7" s="10">
        <v>13</v>
      </c>
      <c r="O7" s="27">
        <f t="shared" si="0"/>
        <v>30.200000000000003</v>
      </c>
      <c r="P7" s="27">
        <f t="shared" si="1"/>
        <v>38.5</v>
      </c>
      <c r="Q7" s="27">
        <f t="shared" si="2"/>
        <v>38.5</v>
      </c>
      <c r="R7" s="11" t="s">
        <v>285</v>
      </c>
      <c r="S7" s="11" t="s">
        <v>177</v>
      </c>
      <c r="T7" s="13" t="s">
        <v>274</v>
      </c>
      <c r="U7" s="13" t="s">
        <v>275</v>
      </c>
      <c r="V7" s="13" t="s">
        <v>246</v>
      </c>
      <c r="W7" s="12">
        <v>5.7</v>
      </c>
      <c r="X7" s="12">
        <v>5.2</v>
      </c>
      <c r="Y7" s="12">
        <v>0.8</v>
      </c>
      <c r="Z7" s="11" t="s">
        <v>308</v>
      </c>
      <c r="AA7" s="12">
        <v>1.9</v>
      </c>
      <c r="AB7" s="12">
        <v>-1.1000000000000001</v>
      </c>
      <c r="AC7" s="8"/>
      <c r="AD7" s="11" t="s">
        <v>313</v>
      </c>
      <c r="AE7" s="11" t="s">
        <v>312</v>
      </c>
      <c r="AF7" s="11" t="s">
        <v>167</v>
      </c>
      <c r="AG7" s="8"/>
      <c r="AH7" s="8" t="s">
        <v>304</v>
      </c>
      <c r="AI7" s="33" t="s">
        <v>303</v>
      </c>
    </row>
    <row r="8" spans="1:35" s="5" customFormat="1">
      <c r="A8" s="6">
        <v>44002</v>
      </c>
      <c r="B8" s="25" t="s">
        <v>158</v>
      </c>
      <c r="C8" s="8" t="s">
        <v>179</v>
      </c>
      <c r="D8" s="9">
        <v>7.4375000000000011E-2</v>
      </c>
      <c r="E8" s="8" t="s">
        <v>335</v>
      </c>
      <c r="F8" s="29">
        <v>6.9</v>
      </c>
      <c r="G8" s="10">
        <v>11.1</v>
      </c>
      <c r="H8" s="10">
        <v>11.9</v>
      </c>
      <c r="I8" s="10">
        <v>12.3</v>
      </c>
      <c r="J8" s="10">
        <v>12.8</v>
      </c>
      <c r="K8" s="10">
        <v>12.5</v>
      </c>
      <c r="L8" s="10">
        <v>12.9</v>
      </c>
      <c r="M8" s="10">
        <v>13.6</v>
      </c>
      <c r="N8" s="10">
        <v>13.6</v>
      </c>
      <c r="O8" s="27">
        <f t="shared" ref="O8:O14" si="6">SUM(F8:H8)</f>
        <v>29.9</v>
      </c>
      <c r="P8" s="27">
        <f t="shared" ref="P8:P14" si="7">SUM(I8:K8)</f>
        <v>37.6</v>
      </c>
      <c r="Q8" s="27">
        <f t="shared" ref="Q8:Q14" si="8">SUM(L8:N8)</f>
        <v>40.1</v>
      </c>
      <c r="R8" s="11" t="s">
        <v>176</v>
      </c>
      <c r="S8" s="11" t="s">
        <v>177</v>
      </c>
      <c r="T8" s="13" t="s">
        <v>336</v>
      </c>
      <c r="U8" s="13" t="s">
        <v>337</v>
      </c>
      <c r="V8" s="13" t="s">
        <v>338</v>
      </c>
      <c r="W8" s="12">
        <v>3.7</v>
      </c>
      <c r="X8" s="12">
        <v>4.9000000000000004</v>
      </c>
      <c r="Y8" s="12" t="s">
        <v>311</v>
      </c>
      <c r="Z8" s="11" t="s">
        <v>308</v>
      </c>
      <c r="AA8" s="12">
        <v>0.7</v>
      </c>
      <c r="AB8" s="12">
        <v>-0.7</v>
      </c>
      <c r="AC8" s="8"/>
      <c r="AD8" s="11" t="s">
        <v>309</v>
      </c>
      <c r="AE8" s="11" t="s">
        <v>309</v>
      </c>
      <c r="AF8" s="11" t="s">
        <v>167</v>
      </c>
      <c r="AG8" s="8"/>
      <c r="AH8" s="8" t="s">
        <v>333</v>
      </c>
      <c r="AI8" s="33" t="s">
        <v>334</v>
      </c>
    </row>
    <row r="9" spans="1:35" s="5" customFormat="1">
      <c r="A9" s="6">
        <v>44002</v>
      </c>
      <c r="B9" s="26" t="s">
        <v>158</v>
      </c>
      <c r="C9" s="8" t="s">
        <v>179</v>
      </c>
      <c r="D9" s="9">
        <v>7.5034722222222225E-2</v>
      </c>
      <c r="E9" s="38" t="s">
        <v>342</v>
      </c>
      <c r="F9" s="29">
        <v>6.9</v>
      </c>
      <c r="G9" s="10">
        <v>11.3</v>
      </c>
      <c r="H9" s="10">
        <v>12.6</v>
      </c>
      <c r="I9" s="10">
        <v>12.8</v>
      </c>
      <c r="J9" s="10">
        <v>12.6</v>
      </c>
      <c r="K9" s="10">
        <v>12.3</v>
      </c>
      <c r="L9" s="10">
        <v>12.9</v>
      </c>
      <c r="M9" s="10">
        <v>13.2</v>
      </c>
      <c r="N9" s="10">
        <v>13.7</v>
      </c>
      <c r="O9" s="27">
        <f t="shared" si="6"/>
        <v>30.800000000000004</v>
      </c>
      <c r="P9" s="27">
        <f t="shared" si="7"/>
        <v>37.700000000000003</v>
      </c>
      <c r="Q9" s="27">
        <f t="shared" si="8"/>
        <v>39.799999999999997</v>
      </c>
      <c r="R9" s="11" t="s">
        <v>176</v>
      </c>
      <c r="S9" s="11" t="s">
        <v>177</v>
      </c>
      <c r="T9" s="13" t="s">
        <v>181</v>
      </c>
      <c r="U9" s="13" t="s">
        <v>192</v>
      </c>
      <c r="V9" s="13" t="s">
        <v>343</v>
      </c>
      <c r="W9" s="12">
        <v>3.7</v>
      </c>
      <c r="X9" s="12">
        <v>4.9000000000000004</v>
      </c>
      <c r="Y9" s="12">
        <v>0.7</v>
      </c>
      <c r="Z9" s="11" t="s">
        <v>308</v>
      </c>
      <c r="AA9" s="12">
        <v>1.4</v>
      </c>
      <c r="AB9" s="12">
        <v>-0.7</v>
      </c>
      <c r="AC9" s="8"/>
      <c r="AD9" s="11" t="s">
        <v>313</v>
      </c>
      <c r="AE9" s="11" t="s">
        <v>309</v>
      </c>
      <c r="AF9" s="11" t="s">
        <v>165</v>
      </c>
      <c r="AG9" s="8"/>
      <c r="AH9" s="8" t="s">
        <v>344</v>
      </c>
      <c r="AI9" s="33" t="s">
        <v>345</v>
      </c>
    </row>
    <row r="10" spans="1:35" s="5" customFormat="1">
      <c r="A10" s="6">
        <v>44002</v>
      </c>
      <c r="B10" s="26" t="s">
        <v>160</v>
      </c>
      <c r="C10" s="8" t="s">
        <v>179</v>
      </c>
      <c r="D10" s="9">
        <v>7.3680555555555555E-2</v>
      </c>
      <c r="E10" s="8" t="s">
        <v>356</v>
      </c>
      <c r="F10" s="29">
        <v>7.1</v>
      </c>
      <c r="G10" s="10">
        <v>10.9</v>
      </c>
      <c r="H10" s="10">
        <v>11.8</v>
      </c>
      <c r="I10" s="10">
        <v>12.5</v>
      </c>
      <c r="J10" s="10">
        <v>12.5</v>
      </c>
      <c r="K10" s="10">
        <v>12.8</v>
      </c>
      <c r="L10" s="10">
        <v>12.7</v>
      </c>
      <c r="M10" s="10">
        <v>13</v>
      </c>
      <c r="N10" s="10">
        <v>13.3</v>
      </c>
      <c r="O10" s="27">
        <f t="shared" si="6"/>
        <v>29.8</v>
      </c>
      <c r="P10" s="27">
        <f t="shared" si="7"/>
        <v>37.799999999999997</v>
      </c>
      <c r="Q10" s="27">
        <f t="shared" si="8"/>
        <v>39</v>
      </c>
      <c r="R10" s="11" t="s">
        <v>176</v>
      </c>
      <c r="S10" s="11" t="s">
        <v>177</v>
      </c>
      <c r="T10" s="13" t="s">
        <v>247</v>
      </c>
      <c r="U10" s="13" t="s">
        <v>357</v>
      </c>
      <c r="V10" s="13" t="s">
        <v>212</v>
      </c>
      <c r="W10" s="12">
        <v>3.7</v>
      </c>
      <c r="X10" s="12">
        <v>4.9000000000000004</v>
      </c>
      <c r="Y10" s="12">
        <v>0.2</v>
      </c>
      <c r="Z10" s="11" t="s">
        <v>308</v>
      </c>
      <c r="AA10" s="12">
        <v>0.9</v>
      </c>
      <c r="AB10" s="12">
        <v>-0.7</v>
      </c>
      <c r="AC10" s="8"/>
      <c r="AD10" s="11" t="s">
        <v>313</v>
      </c>
      <c r="AE10" s="11" t="s">
        <v>309</v>
      </c>
      <c r="AF10" s="11" t="s">
        <v>165</v>
      </c>
      <c r="AG10" s="8"/>
      <c r="AH10" s="8" t="s">
        <v>359</v>
      </c>
      <c r="AI10" s="33" t="s">
        <v>358</v>
      </c>
    </row>
    <row r="11" spans="1:35" s="5" customFormat="1">
      <c r="A11" s="6">
        <v>44003</v>
      </c>
      <c r="B11" s="26" t="s">
        <v>158</v>
      </c>
      <c r="C11" s="8" t="s">
        <v>179</v>
      </c>
      <c r="D11" s="9">
        <v>7.4340277777777783E-2</v>
      </c>
      <c r="E11" s="8" t="s">
        <v>370</v>
      </c>
      <c r="F11" s="29">
        <v>7</v>
      </c>
      <c r="G11" s="10">
        <v>11.2</v>
      </c>
      <c r="H11" s="10">
        <v>12.3</v>
      </c>
      <c r="I11" s="10">
        <v>12.8</v>
      </c>
      <c r="J11" s="10">
        <v>12.9</v>
      </c>
      <c r="K11" s="10">
        <v>12.3</v>
      </c>
      <c r="L11" s="10">
        <v>12.7</v>
      </c>
      <c r="M11" s="10">
        <v>12.6</v>
      </c>
      <c r="N11" s="10">
        <v>13.5</v>
      </c>
      <c r="O11" s="27">
        <f t="shared" si="6"/>
        <v>30.5</v>
      </c>
      <c r="P11" s="27">
        <f t="shared" si="7"/>
        <v>38</v>
      </c>
      <c r="Q11" s="27">
        <f t="shared" si="8"/>
        <v>38.799999999999997</v>
      </c>
      <c r="R11" s="11" t="s">
        <v>243</v>
      </c>
      <c r="S11" s="11" t="s">
        <v>177</v>
      </c>
      <c r="T11" s="13" t="s">
        <v>371</v>
      </c>
      <c r="U11" s="13" t="s">
        <v>372</v>
      </c>
      <c r="V11" s="13" t="s">
        <v>373</v>
      </c>
      <c r="W11" s="12">
        <v>2.9</v>
      </c>
      <c r="X11" s="12">
        <v>3.5</v>
      </c>
      <c r="Y11" s="12">
        <v>-0.3</v>
      </c>
      <c r="Z11" s="11" t="s">
        <v>308</v>
      </c>
      <c r="AA11" s="12">
        <v>0.2</v>
      </c>
      <c r="AB11" s="12">
        <v>-0.5</v>
      </c>
      <c r="AC11" s="8"/>
      <c r="AD11" s="11" t="s">
        <v>312</v>
      </c>
      <c r="AE11" s="11" t="s">
        <v>312</v>
      </c>
      <c r="AF11" s="11" t="s">
        <v>165</v>
      </c>
      <c r="AG11" s="8"/>
      <c r="AH11" s="8" t="s">
        <v>405</v>
      </c>
      <c r="AI11" s="33" t="s">
        <v>406</v>
      </c>
    </row>
    <row r="12" spans="1:35" s="5" customFormat="1">
      <c r="A12" s="6">
        <v>44003</v>
      </c>
      <c r="B12" s="25" t="s">
        <v>160</v>
      </c>
      <c r="C12" s="8" t="s">
        <v>179</v>
      </c>
      <c r="D12" s="9">
        <v>7.3680555555555555E-2</v>
      </c>
      <c r="E12" s="8" t="s">
        <v>380</v>
      </c>
      <c r="F12" s="29">
        <v>6.8</v>
      </c>
      <c r="G12" s="10">
        <v>11.1</v>
      </c>
      <c r="H12" s="10">
        <v>11.9</v>
      </c>
      <c r="I12" s="10">
        <v>12.6</v>
      </c>
      <c r="J12" s="10">
        <v>12.7</v>
      </c>
      <c r="K12" s="10">
        <v>12.5</v>
      </c>
      <c r="L12" s="10">
        <v>12.9</v>
      </c>
      <c r="M12" s="10">
        <v>12.9</v>
      </c>
      <c r="N12" s="10">
        <v>13.2</v>
      </c>
      <c r="O12" s="27">
        <f t="shared" si="6"/>
        <v>29.799999999999997</v>
      </c>
      <c r="P12" s="27">
        <f t="shared" si="7"/>
        <v>37.799999999999997</v>
      </c>
      <c r="Q12" s="27">
        <f t="shared" si="8"/>
        <v>39</v>
      </c>
      <c r="R12" s="11" t="s">
        <v>176</v>
      </c>
      <c r="S12" s="11" t="s">
        <v>177</v>
      </c>
      <c r="T12" s="13" t="s">
        <v>381</v>
      </c>
      <c r="U12" s="13" t="s">
        <v>338</v>
      </c>
      <c r="V12" s="13" t="s">
        <v>382</v>
      </c>
      <c r="W12" s="12">
        <v>2.9</v>
      </c>
      <c r="X12" s="12">
        <v>3.5</v>
      </c>
      <c r="Y12" s="12">
        <v>0.2</v>
      </c>
      <c r="Z12" s="11" t="s">
        <v>308</v>
      </c>
      <c r="AA12" s="12">
        <v>0.7</v>
      </c>
      <c r="AB12" s="12">
        <v>-0.5</v>
      </c>
      <c r="AC12" s="8"/>
      <c r="AD12" s="11" t="s">
        <v>309</v>
      </c>
      <c r="AE12" s="11" t="s">
        <v>309</v>
      </c>
      <c r="AF12" s="11" t="s">
        <v>167</v>
      </c>
      <c r="AG12" s="8"/>
      <c r="AH12" s="8" t="s">
        <v>416</v>
      </c>
      <c r="AI12" s="33" t="s">
        <v>417</v>
      </c>
    </row>
    <row r="13" spans="1:35" s="5" customFormat="1">
      <c r="A13" s="6">
        <v>44003</v>
      </c>
      <c r="B13" s="26" t="s">
        <v>160</v>
      </c>
      <c r="C13" s="8" t="s">
        <v>179</v>
      </c>
      <c r="D13" s="9">
        <v>7.4317129629629622E-2</v>
      </c>
      <c r="E13" s="8" t="s">
        <v>385</v>
      </c>
      <c r="F13" s="29">
        <v>6.9</v>
      </c>
      <c r="G13" s="10">
        <v>11.2</v>
      </c>
      <c r="H13" s="10">
        <v>12.1</v>
      </c>
      <c r="I13" s="10">
        <v>11.9</v>
      </c>
      <c r="J13" s="10">
        <v>12.6</v>
      </c>
      <c r="K13" s="10">
        <v>12.4</v>
      </c>
      <c r="L13" s="10">
        <v>12.8</v>
      </c>
      <c r="M13" s="10">
        <v>13.3</v>
      </c>
      <c r="N13" s="10">
        <v>13.9</v>
      </c>
      <c r="O13" s="27">
        <f t="shared" si="6"/>
        <v>30.200000000000003</v>
      </c>
      <c r="P13" s="27">
        <f t="shared" si="7"/>
        <v>36.9</v>
      </c>
      <c r="Q13" s="27">
        <f t="shared" si="8"/>
        <v>40</v>
      </c>
      <c r="R13" s="11" t="s">
        <v>176</v>
      </c>
      <c r="S13" s="11" t="s">
        <v>177</v>
      </c>
      <c r="T13" s="13" t="s">
        <v>372</v>
      </c>
      <c r="U13" s="13" t="s">
        <v>386</v>
      </c>
      <c r="V13" s="13" t="s">
        <v>387</v>
      </c>
      <c r="W13" s="12">
        <v>2.9</v>
      </c>
      <c r="X13" s="12">
        <v>3.5</v>
      </c>
      <c r="Y13" s="12">
        <v>0.7</v>
      </c>
      <c r="Z13" s="11" t="s">
        <v>308</v>
      </c>
      <c r="AA13" s="12">
        <v>1.2</v>
      </c>
      <c r="AB13" s="12">
        <v>-0.5</v>
      </c>
      <c r="AC13" s="8"/>
      <c r="AD13" s="11" t="s">
        <v>313</v>
      </c>
      <c r="AE13" s="11" t="s">
        <v>309</v>
      </c>
      <c r="AF13" s="11" t="s">
        <v>165</v>
      </c>
      <c r="AG13" s="8"/>
      <c r="AH13" s="8" t="s">
        <v>420</v>
      </c>
      <c r="AI13" s="33" t="s">
        <v>421</v>
      </c>
    </row>
    <row r="14" spans="1:35" s="5" customFormat="1">
      <c r="A14" s="6">
        <v>44003</v>
      </c>
      <c r="B14" s="26" t="s">
        <v>314</v>
      </c>
      <c r="C14" s="8" t="s">
        <v>179</v>
      </c>
      <c r="D14" s="9">
        <v>7.363425925925926E-2</v>
      </c>
      <c r="E14" s="8" t="s">
        <v>394</v>
      </c>
      <c r="F14" s="29">
        <v>6.8</v>
      </c>
      <c r="G14" s="10">
        <v>10.9</v>
      </c>
      <c r="H14" s="10">
        <v>11.7</v>
      </c>
      <c r="I14" s="10">
        <v>12.6</v>
      </c>
      <c r="J14" s="10">
        <v>13.2</v>
      </c>
      <c r="K14" s="10">
        <v>12.8</v>
      </c>
      <c r="L14" s="10">
        <v>12.9</v>
      </c>
      <c r="M14" s="10">
        <v>12.6</v>
      </c>
      <c r="N14" s="10">
        <v>12.7</v>
      </c>
      <c r="O14" s="27">
        <f t="shared" si="6"/>
        <v>29.4</v>
      </c>
      <c r="P14" s="27">
        <f t="shared" si="7"/>
        <v>38.599999999999994</v>
      </c>
      <c r="Q14" s="27">
        <f t="shared" si="8"/>
        <v>38.200000000000003</v>
      </c>
      <c r="R14" s="11" t="s">
        <v>243</v>
      </c>
      <c r="S14" s="11" t="s">
        <v>393</v>
      </c>
      <c r="T14" s="13" t="s">
        <v>395</v>
      </c>
      <c r="U14" s="13" t="s">
        <v>396</v>
      </c>
      <c r="V14" s="13" t="s">
        <v>397</v>
      </c>
      <c r="W14" s="12">
        <v>2.9</v>
      </c>
      <c r="X14" s="12">
        <v>3.5</v>
      </c>
      <c r="Y14" s="12">
        <v>0.6</v>
      </c>
      <c r="Z14" s="11" t="s">
        <v>308</v>
      </c>
      <c r="AA14" s="12">
        <v>1.1000000000000001</v>
      </c>
      <c r="AB14" s="12">
        <v>-0.5</v>
      </c>
      <c r="AC14" s="8"/>
      <c r="AD14" s="11" t="s">
        <v>313</v>
      </c>
      <c r="AE14" s="11" t="s">
        <v>309</v>
      </c>
      <c r="AF14" s="11" t="s">
        <v>165</v>
      </c>
      <c r="AG14" s="8"/>
      <c r="AH14" s="8" t="s">
        <v>424</v>
      </c>
      <c r="AI14" s="33" t="s">
        <v>425</v>
      </c>
    </row>
    <row r="15" spans="1:35" s="5" customFormat="1">
      <c r="A15" s="6">
        <v>43978</v>
      </c>
      <c r="B15" s="26" t="s">
        <v>158</v>
      </c>
      <c r="C15" s="8" t="s">
        <v>438</v>
      </c>
      <c r="D15" s="9">
        <v>7.228009259259259E-2</v>
      </c>
      <c r="E15" s="38" t="s">
        <v>437</v>
      </c>
      <c r="F15" s="29">
        <v>6.7</v>
      </c>
      <c r="G15" s="10">
        <v>11.1</v>
      </c>
      <c r="H15" s="10">
        <v>11.8</v>
      </c>
      <c r="I15" s="10">
        <v>12.2</v>
      </c>
      <c r="J15" s="10">
        <v>12.4</v>
      </c>
      <c r="K15" s="10">
        <v>12.2</v>
      </c>
      <c r="L15" s="10">
        <v>12.6</v>
      </c>
      <c r="M15" s="10">
        <v>12.4</v>
      </c>
      <c r="N15" s="10">
        <v>13.1</v>
      </c>
      <c r="O15" s="27">
        <f t="shared" ref="O15:O21" si="9">SUM(F15:H15)</f>
        <v>29.6</v>
      </c>
      <c r="P15" s="27">
        <f t="shared" ref="P15:P21" si="10">SUM(I15:K15)</f>
        <v>36.799999999999997</v>
      </c>
      <c r="Q15" s="27">
        <f t="shared" ref="Q15:Q21" si="11">SUM(L15:N15)</f>
        <v>38.1</v>
      </c>
      <c r="R15" s="11" t="s">
        <v>176</v>
      </c>
      <c r="S15" s="11" t="s">
        <v>177</v>
      </c>
      <c r="T15" s="13" t="s">
        <v>182</v>
      </c>
      <c r="U15" s="13" t="s">
        <v>439</v>
      </c>
      <c r="V15" s="13" t="s">
        <v>440</v>
      </c>
      <c r="W15" s="12">
        <v>15.3</v>
      </c>
      <c r="X15" s="12">
        <v>5.7</v>
      </c>
      <c r="Y15" s="12">
        <v>-3.1</v>
      </c>
      <c r="Z15" s="11" t="s">
        <v>308</v>
      </c>
      <c r="AA15" s="12" t="s">
        <v>311</v>
      </c>
      <c r="AB15" s="12">
        <v>-3.1</v>
      </c>
      <c r="AC15" s="8"/>
      <c r="AD15" s="11" t="s">
        <v>312</v>
      </c>
      <c r="AE15" s="11" t="s">
        <v>312</v>
      </c>
      <c r="AF15" s="11" t="s">
        <v>165</v>
      </c>
      <c r="AG15" s="8"/>
      <c r="AH15" s="8" t="s">
        <v>441</v>
      </c>
      <c r="AI15" s="33" t="s">
        <v>442</v>
      </c>
    </row>
    <row r="16" spans="1:35" s="5" customFormat="1">
      <c r="A16" s="6">
        <v>44009</v>
      </c>
      <c r="B16" s="25" t="s">
        <v>160</v>
      </c>
      <c r="C16" s="8" t="s">
        <v>455</v>
      </c>
      <c r="D16" s="9">
        <v>7.1585648148148148E-2</v>
      </c>
      <c r="E16" s="8" t="s">
        <v>454</v>
      </c>
      <c r="F16" s="29">
        <v>6.9</v>
      </c>
      <c r="G16" s="10">
        <v>10.6</v>
      </c>
      <c r="H16" s="10">
        <v>11.6</v>
      </c>
      <c r="I16" s="10">
        <v>12.3</v>
      </c>
      <c r="J16" s="10">
        <v>12.6</v>
      </c>
      <c r="K16" s="10">
        <v>12.1</v>
      </c>
      <c r="L16" s="10">
        <v>12.3</v>
      </c>
      <c r="M16" s="10">
        <v>12.4</v>
      </c>
      <c r="N16" s="10">
        <v>12.7</v>
      </c>
      <c r="O16" s="27">
        <f t="shared" si="9"/>
        <v>29.1</v>
      </c>
      <c r="P16" s="27">
        <f t="shared" si="10"/>
        <v>37</v>
      </c>
      <c r="Q16" s="27">
        <f t="shared" si="11"/>
        <v>37.400000000000006</v>
      </c>
      <c r="R16" s="11" t="s">
        <v>243</v>
      </c>
      <c r="S16" s="11" t="s">
        <v>244</v>
      </c>
      <c r="T16" s="13" t="s">
        <v>213</v>
      </c>
      <c r="U16" s="13" t="s">
        <v>456</v>
      </c>
      <c r="V16" s="13" t="s">
        <v>381</v>
      </c>
      <c r="W16" s="12">
        <v>15.3</v>
      </c>
      <c r="X16" s="12">
        <v>5.7</v>
      </c>
      <c r="Y16" s="12">
        <v>-2.9</v>
      </c>
      <c r="Z16" s="11" t="s">
        <v>308</v>
      </c>
      <c r="AA16" s="12">
        <v>0.2</v>
      </c>
      <c r="AB16" s="12">
        <v>-3.1</v>
      </c>
      <c r="AC16" s="8"/>
      <c r="AD16" s="11" t="s">
        <v>312</v>
      </c>
      <c r="AE16" s="11" t="s">
        <v>309</v>
      </c>
      <c r="AF16" s="11" t="s">
        <v>165</v>
      </c>
      <c r="AG16" s="8"/>
      <c r="AH16" s="8" t="s">
        <v>457</v>
      </c>
      <c r="AI16" s="33" t="s">
        <v>458</v>
      </c>
    </row>
    <row r="17" spans="1:35" s="5" customFormat="1">
      <c r="A17" s="6">
        <v>44009</v>
      </c>
      <c r="B17" s="26" t="s">
        <v>314</v>
      </c>
      <c r="C17" s="8" t="s">
        <v>438</v>
      </c>
      <c r="D17" s="9">
        <v>7.1562499999999987E-2</v>
      </c>
      <c r="E17" s="38" t="s">
        <v>475</v>
      </c>
      <c r="F17" s="29">
        <v>6.9</v>
      </c>
      <c r="G17" s="10">
        <v>10.8</v>
      </c>
      <c r="H17" s="10">
        <v>12.1</v>
      </c>
      <c r="I17" s="10">
        <v>12.5</v>
      </c>
      <c r="J17" s="10">
        <v>12.6</v>
      </c>
      <c r="K17" s="10">
        <v>12.1</v>
      </c>
      <c r="L17" s="10">
        <v>12.2</v>
      </c>
      <c r="M17" s="10">
        <v>12.1</v>
      </c>
      <c r="N17" s="10">
        <v>12</v>
      </c>
      <c r="O17" s="27">
        <f t="shared" si="9"/>
        <v>29.800000000000004</v>
      </c>
      <c r="P17" s="27">
        <f t="shared" si="10"/>
        <v>37.200000000000003</v>
      </c>
      <c r="Q17" s="27">
        <f t="shared" si="11"/>
        <v>36.299999999999997</v>
      </c>
      <c r="R17" s="11" t="s">
        <v>243</v>
      </c>
      <c r="S17" s="11" t="s">
        <v>244</v>
      </c>
      <c r="T17" s="13" t="s">
        <v>476</v>
      </c>
      <c r="U17" s="13" t="s">
        <v>192</v>
      </c>
      <c r="V17" s="13" t="s">
        <v>477</v>
      </c>
      <c r="W17" s="12">
        <v>15.3</v>
      </c>
      <c r="X17" s="12">
        <v>5.7</v>
      </c>
      <c r="Y17" s="12">
        <v>-2.2999999999999998</v>
      </c>
      <c r="Z17" s="11" t="s">
        <v>308</v>
      </c>
      <c r="AA17" s="12">
        <v>0.8</v>
      </c>
      <c r="AB17" s="12">
        <v>-3.1</v>
      </c>
      <c r="AC17" s="8"/>
      <c r="AD17" s="11" t="s">
        <v>309</v>
      </c>
      <c r="AE17" s="11" t="s">
        <v>309</v>
      </c>
      <c r="AF17" s="11" t="s">
        <v>165</v>
      </c>
      <c r="AG17" s="8"/>
      <c r="AH17" s="8" t="s">
        <v>499</v>
      </c>
      <c r="AI17" s="33" t="s">
        <v>500</v>
      </c>
    </row>
    <row r="18" spans="1:35" s="5" customFormat="1">
      <c r="A18" s="6">
        <v>44010</v>
      </c>
      <c r="B18" s="25" t="s">
        <v>158</v>
      </c>
      <c r="C18" s="8" t="s">
        <v>438</v>
      </c>
      <c r="D18" s="9">
        <v>7.2951388888888885E-2</v>
      </c>
      <c r="E18" s="8" t="s">
        <v>479</v>
      </c>
      <c r="F18" s="29">
        <v>7</v>
      </c>
      <c r="G18" s="10">
        <v>10.8</v>
      </c>
      <c r="H18" s="10">
        <v>12</v>
      </c>
      <c r="I18" s="10">
        <v>12.3</v>
      </c>
      <c r="J18" s="10">
        <v>12.6</v>
      </c>
      <c r="K18" s="10">
        <v>12.2</v>
      </c>
      <c r="L18" s="10">
        <v>12.8</v>
      </c>
      <c r="M18" s="10">
        <v>12.7</v>
      </c>
      <c r="N18" s="10">
        <v>12.9</v>
      </c>
      <c r="O18" s="27">
        <f t="shared" si="9"/>
        <v>29.8</v>
      </c>
      <c r="P18" s="27">
        <f t="shared" si="10"/>
        <v>37.099999999999994</v>
      </c>
      <c r="Q18" s="27">
        <f t="shared" si="11"/>
        <v>38.4</v>
      </c>
      <c r="R18" s="11" t="s">
        <v>176</v>
      </c>
      <c r="S18" s="11" t="s">
        <v>177</v>
      </c>
      <c r="T18" s="13" t="s">
        <v>248</v>
      </c>
      <c r="U18" s="13" t="s">
        <v>193</v>
      </c>
      <c r="V18" s="13" t="s">
        <v>480</v>
      </c>
      <c r="W18" s="12">
        <v>17</v>
      </c>
      <c r="X18" s="12">
        <v>15.6</v>
      </c>
      <c r="Y18" s="12">
        <v>-2.2999999999999998</v>
      </c>
      <c r="Z18" s="11" t="s">
        <v>308</v>
      </c>
      <c r="AA18" s="12">
        <v>0.7</v>
      </c>
      <c r="AB18" s="12">
        <v>-3</v>
      </c>
      <c r="AC18" s="8"/>
      <c r="AD18" s="11" t="s">
        <v>309</v>
      </c>
      <c r="AE18" s="11" t="s">
        <v>312</v>
      </c>
      <c r="AF18" s="11" t="s">
        <v>165</v>
      </c>
      <c r="AG18" s="8"/>
      <c r="AH18" s="8" t="s">
        <v>510</v>
      </c>
      <c r="AI18" s="33" t="s">
        <v>511</v>
      </c>
    </row>
    <row r="19" spans="1:35" s="5" customFormat="1">
      <c r="A19" s="6">
        <v>44010</v>
      </c>
      <c r="B19" s="26" t="s">
        <v>158</v>
      </c>
      <c r="C19" s="8" t="s">
        <v>438</v>
      </c>
      <c r="D19" s="9">
        <v>7.2314814814814818E-2</v>
      </c>
      <c r="E19" s="8" t="s">
        <v>483</v>
      </c>
      <c r="F19" s="29">
        <v>6.8</v>
      </c>
      <c r="G19" s="10">
        <v>11.1</v>
      </c>
      <c r="H19" s="10">
        <v>11.7</v>
      </c>
      <c r="I19" s="10">
        <v>12.3</v>
      </c>
      <c r="J19" s="10">
        <v>12.1</v>
      </c>
      <c r="K19" s="10">
        <v>12</v>
      </c>
      <c r="L19" s="10">
        <v>12.7</v>
      </c>
      <c r="M19" s="10">
        <v>12.8</v>
      </c>
      <c r="N19" s="10">
        <v>13.3</v>
      </c>
      <c r="O19" s="27">
        <f t="shared" si="9"/>
        <v>29.599999999999998</v>
      </c>
      <c r="P19" s="27">
        <f t="shared" si="10"/>
        <v>36.4</v>
      </c>
      <c r="Q19" s="27">
        <f t="shared" si="11"/>
        <v>38.799999999999997</v>
      </c>
      <c r="R19" s="11" t="s">
        <v>176</v>
      </c>
      <c r="S19" s="11" t="s">
        <v>177</v>
      </c>
      <c r="T19" s="13" t="s">
        <v>484</v>
      </c>
      <c r="U19" s="13" t="s">
        <v>261</v>
      </c>
      <c r="V19" s="13" t="s">
        <v>261</v>
      </c>
      <c r="W19" s="12">
        <v>17</v>
      </c>
      <c r="X19" s="12">
        <v>15.6</v>
      </c>
      <c r="Y19" s="12">
        <v>-2.8</v>
      </c>
      <c r="Z19" s="11" t="s">
        <v>308</v>
      </c>
      <c r="AA19" s="12">
        <v>0.1</v>
      </c>
      <c r="AB19" s="12">
        <v>-2.9</v>
      </c>
      <c r="AC19" s="8"/>
      <c r="AD19" s="11" t="s">
        <v>312</v>
      </c>
      <c r="AE19" s="11" t="s">
        <v>312</v>
      </c>
      <c r="AF19" s="11" t="s">
        <v>165</v>
      </c>
      <c r="AG19" s="8"/>
      <c r="AH19" s="8" t="s">
        <v>514</v>
      </c>
      <c r="AI19" s="33" t="s">
        <v>515</v>
      </c>
    </row>
    <row r="20" spans="1:35" s="5" customFormat="1">
      <c r="A20" s="6">
        <v>44010</v>
      </c>
      <c r="B20" s="26" t="s">
        <v>160</v>
      </c>
      <c r="C20" s="8" t="s">
        <v>438</v>
      </c>
      <c r="D20" s="9">
        <v>7.1620370370370376E-2</v>
      </c>
      <c r="E20" s="8" t="s">
        <v>491</v>
      </c>
      <c r="F20" s="29">
        <v>6.8</v>
      </c>
      <c r="G20" s="10">
        <v>10.5</v>
      </c>
      <c r="H20" s="10">
        <v>11.7</v>
      </c>
      <c r="I20" s="10">
        <v>12.3</v>
      </c>
      <c r="J20" s="10">
        <v>12.5</v>
      </c>
      <c r="K20" s="10">
        <v>12.2</v>
      </c>
      <c r="L20" s="10">
        <v>12.1</v>
      </c>
      <c r="M20" s="10">
        <v>12.7</v>
      </c>
      <c r="N20" s="10">
        <v>13</v>
      </c>
      <c r="O20" s="27">
        <f t="shared" si="9"/>
        <v>29</v>
      </c>
      <c r="P20" s="27">
        <f t="shared" si="10"/>
        <v>37</v>
      </c>
      <c r="Q20" s="27">
        <f t="shared" si="11"/>
        <v>37.799999999999997</v>
      </c>
      <c r="R20" s="11" t="s">
        <v>176</v>
      </c>
      <c r="S20" s="11" t="s">
        <v>244</v>
      </c>
      <c r="T20" s="13" t="s">
        <v>192</v>
      </c>
      <c r="U20" s="13" t="s">
        <v>492</v>
      </c>
      <c r="V20" s="13" t="s">
        <v>338</v>
      </c>
      <c r="W20" s="12">
        <v>17</v>
      </c>
      <c r="X20" s="12">
        <v>15.6</v>
      </c>
      <c r="Y20" s="12">
        <v>-2.6</v>
      </c>
      <c r="Z20" s="11" t="s">
        <v>308</v>
      </c>
      <c r="AA20" s="12">
        <v>-0.1</v>
      </c>
      <c r="AB20" s="12">
        <v>-2.5</v>
      </c>
      <c r="AC20" s="8"/>
      <c r="AD20" s="11" t="s">
        <v>312</v>
      </c>
      <c r="AE20" s="11" t="s">
        <v>309</v>
      </c>
      <c r="AF20" s="11" t="s">
        <v>165</v>
      </c>
      <c r="AG20" s="8"/>
      <c r="AH20" s="8" t="s">
        <v>522</v>
      </c>
      <c r="AI20" s="33" t="s">
        <v>523</v>
      </c>
    </row>
    <row r="21" spans="1:35" s="5" customFormat="1">
      <c r="A21" s="6">
        <v>44010</v>
      </c>
      <c r="B21" s="26" t="s">
        <v>427</v>
      </c>
      <c r="C21" s="8" t="s">
        <v>438</v>
      </c>
      <c r="D21" s="9">
        <v>7.0902777777777773E-2</v>
      </c>
      <c r="E21" s="38" t="s">
        <v>496</v>
      </c>
      <c r="F21" s="29">
        <v>6.8</v>
      </c>
      <c r="G21" s="10">
        <v>11</v>
      </c>
      <c r="H21" s="10">
        <v>12.3</v>
      </c>
      <c r="I21" s="10">
        <v>12.4</v>
      </c>
      <c r="J21" s="10">
        <v>12.1</v>
      </c>
      <c r="K21" s="10">
        <v>11.6</v>
      </c>
      <c r="L21" s="10">
        <v>12.1</v>
      </c>
      <c r="M21" s="10">
        <v>12.2</v>
      </c>
      <c r="N21" s="10">
        <v>12.1</v>
      </c>
      <c r="O21" s="27">
        <f t="shared" si="9"/>
        <v>30.1</v>
      </c>
      <c r="P21" s="27">
        <f t="shared" si="10"/>
        <v>36.1</v>
      </c>
      <c r="Q21" s="27">
        <f t="shared" si="11"/>
        <v>36.4</v>
      </c>
      <c r="R21" s="11" t="s">
        <v>243</v>
      </c>
      <c r="S21" s="11" t="s">
        <v>244</v>
      </c>
      <c r="T21" s="13" t="s">
        <v>473</v>
      </c>
      <c r="U21" s="13" t="s">
        <v>338</v>
      </c>
      <c r="V21" s="13" t="s">
        <v>474</v>
      </c>
      <c r="W21" s="12">
        <v>17</v>
      </c>
      <c r="X21" s="12">
        <v>15.6</v>
      </c>
      <c r="Y21" s="12">
        <v>-1.6</v>
      </c>
      <c r="Z21" s="11" t="s">
        <v>308</v>
      </c>
      <c r="AA21" s="12">
        <v>0.7</v>
      </c>
      <c r="AB21" s="12">
        <v>-2.2999999999999998</v>
      </c>
      <c r="AC21" s="8"/>
      <c r="AD21" s="11" t="s">
        <v>309</v>
      </c>
      <c r="AE21" s="11" t="s">
        <v>309</v>
      </c>
      <c r="AF21" s="11" t="s">
        <v>167</v>
      </c>
      <c r="AG21" s="8"/>
      <c r="AH21" s="8" t="s">
        <v>526</v>
      </c>
      <c r="AI21" s="33" t="s">
        <v>529</v>
      </c>
    </row>
    <row r="22" spans="1:35" s="5" customFormat="1">
      <c r="A22" s="6">
        <v>44016</v>
      </c>
      <c r="B22" s="26" t="s">
        <v>158</v>
      </c>
      <c r="C22" s="8" t="s">
        <v>542</v>
      </c>
      <c r="D22" s="9">
        <v>7.4317129629629622E-2</v>
      </c>
      <c r="E22" s="38" t="s">
        <v>533</v>
      </c>
      <c r="F22" s="29">
        <v>6.9</v>
      </c>
      <c r="G22" s="10">
        <v>11.3</v>
      </c>
      <c r="H22" s="10">
        <v>11.9</v>
      </c>
      <c r="I22" s="10">
        <v>12.2</v>
      </c>
      <c r="J22" s="10">
        <v>13.1</v>
      </c>
      <c r="K22" s="10">
        <v>12.5</v>
      </c>
      <c r="L22" s="10">
        <v>12.7</v>
      </c>
      <c r="M22" s="10">
        <v>13.4</v>
      </c>
      <c r="N22" s="10">
        <v>13.1</v>
      </c>
      <c r="O22" s="27">
        <f t="shared" ref="O22:O26" si="12">SUM(F22:H22)</f>
        <v>30.1</v>
      </c>
      <c r="P22" s="27">
        <f t="shared" ref="P22:P26" si="13">SUM(I22:K22)</f>
        <v>37.799999999999997</v>
      </c>
      <c r="Q22" s="27">
        <f t="shared" ref="Q22:Q26" si="14">SUM(L22:N22)</f>
        <v>39.200000000000003</v>
      </c>
      <c r="R22" s="11" t="s">
        <v>176</v>
      </c>
      <c r="S22" s="11" t="s">
        <v>177</v>
      </c>
      <c r="T22" s="13" t="s">
        <v>371</v>
      </c>
      <c r="U22" s="13" t="s">
        <v>543</v>
      </c>
      <c r="V22" s="13" t="s">
        <v>192</v>
      </c>
      <c r="W22" s="12">
        <v>9.9</v>
      </c>
      <c r="X22" s="12">
        <v>9</v>
      </c>
      <c r="Y22" s="12">
        <v>-0.5</v>
      </c>
      <c r="Z22" s="11" t="s">
        <v>308</v>
      </c>
      <c r="AA22" s="12">
        <v>0.9</v>
      </c>
      <c r="AB22" s="12">
        <v>-1.4</v>
      </c>
      <c r="AC22" s="8"/>
      <c r="AD22" s="11" t="s">
        <v>313</v>
      </c>
      <c r="AE22" s="11" t="s">
        <v>309</v>
      </c>
      <c r="AF22" s="11" t="s">
        <v>167</v>
      </c>
      <c r="AG22" s="8"/>
      <c r="AH22" s="8" t="s">
        <v>544</v>
      </c>
      <c r="AI22" s="33" t="s">
        <v>545</v>
      </c>
    </row>
    <row r="23" spans="1:35" s="5" customFormat="1">
      <c r="A23" s="6">
        <v>44016</v>
      </c>
      <c r="B23" s="25" t="s">
        <v>160</v>
      </c>
      <c r="C23" s="8" t="s">
        <v>551</v>
      </c>
      <c r="D23" s="9">
        <v>7.2314814814814818E-2</v>
      </c>
      <c r="E23" s="38" t="s">
        <v>550</v>
      </c>
      <c r="F23" s="29">
        <v>7</v>
      </c>
      <c r="G23" s="10">
        <v>11.1</v>
      </c>
      <c r="H23" s="10">
        <v>12.3</v>
      </c>
      <c r="I23" s="10">
        <v>12.3</v>
      </c>
      <c r="J23" s="10">
        <v>12.2</v>
      </c>
      <c r="K23" s="10">
        <v>12.1</v>
      </c>
      <c r="L23" s="10">
        <v>12.4</v>
      </c>
      <c r="M23" s="10">
        <v>12.4</v>
      </c>
      <c r="N23" s="10">
        <v>13</v>
      </c>
      <c r="O23" s="27">
        <f t="shared" si="12"/>
        <v>30.400000000000002</v>
      </c>
      <c r="P23" s="27">
        <f t="shared" si="13"/>
        <v>36.6</v>
      </c>
      <c r="Q23" s="27">
        <f t="shared" si="14"/>
        <v>37.799999999999997</v>
      </c>
      <c r="R23" s="11" t="s">
        <v>243</v>
      </c>
      <c r="S23" s="11" t="s">
        <v>244</v>
      </c>
      <c r="T23" s="13" t="s">
        <v>386</v>
      </c>
      <c r="U23" s="13" t="s">
        <v>552</v>
      </c>
      <c r="V23" s="13" t="s">
        <v>182</v>
      </c>
      <c r="W23" s="12">
        <v>9.9</v>
      </c>
      <c r="X23" s="12">
        <v>9</v>
      </c>
      <c r="Y23" s="12">
        <v>-1.6</v>
      </c>
      <c r="Z23" s="11" t="s">
        <v>308</v>
      </c>
      <c r="AA23" s="12">
        <v>-0.2</v>
      </c>
      <c r="AB23" s="12">
        <v>-1.4</v>
      </c>
      <c r="AC23" s="8" t="s">
        <v>598</v>
      </c>
      <c r="AD23" s="11" t="s">
        <v>312</v>
      </c>
      <c r="AE23" s="11" t="s">
        <v>309</v>
      </c>
      <c r="AF23" s="11" t="s">
        <v>165</v>
      </c>
      <c r="AG23" s="8"/>
      <c r="AH23" s="8" t="s">
        <v>549</v>
      </c>
      <c r="AI23" s="33" t="s">
        <v>548</v>
      </c>
    </row>
    <row r="24" spans="1:35" s="5" customFormat="1">
      <c r="A24" s="6">
        <v>44016</v>
      </c>
      <c r="B24" s="26" t="s">
        <v>160</v>
      </c>
      <c r="C24" s="8" t="s">
        <v>542</v>
      </c>
      <c r="D24" s="9">
        <v>7.3645833333333341E-2</v>
      </c>
      <c r="E24" s="38" t="s">
        <v>559</v>
      </c>
      <c r="F24" s="29">
        <v>7</v>
      </c>
      <c r="G24" s="10">
        <v>11.5</v>
      </c>
      <c r="H24" s="10">
        <v>12.4</v>
      </c>
      <c r="I24" s="10">
        <v>12.8</v>
      </c>
      <c r="J24" s="10">
        <v>12.4</v>
      </c>
      <c r="K24" s="10">
        <v>12</v>
      </c>
      <c r="L24" s="10">
        <v>12.6</v>
      </c>
      <c r="M24" s="10">
        <v>12.6</v>
      </c>
      <c r="N24" s="10">
        <v>13</v>
      </c>
      <c r="O24" s="27">
        <f t="shared" si="12"/>
        <v>30.9</v>
      </c>
      <c r="P24" s="27">
        <f t="shared" si="13"/>
        <v>37.200000000000003</v>
      </c>
      <c r="Q24" s="27">
        <f t="shared" si="14"/>
        <v>38.200000000000003</v>
      </c>
      <c r="R24" s="11" t="s">
        <v>243</v>
      </c>
      <c r="S24" s="11" t="s">
        <v>177</v>
      </c>
      <c r="T24" s="13" t="s">
        <v>579</v>
      </c>
      <c r="U24" s="13" t="s">
        <v>580</v>
      </c>
      <c r="V24" s="13" t="s">
        <v>381</v>
      </c>
      <c r="W24" s="12">
        <v>9.9</v>
      </c>
      <c r="X24" s="12">
        <v>9</v>
      </c>
      <c r="Y24" s="12">
        <v>-0.1</v>
      </c>
      <c r="Z24" s="11" t="s">
        <v>308</v>
      </c>
      <c r="AA24" s="12">
        <v>1.3</v>
      </c>
      <c r="AB24" s="12">
        <v>-1.4</v>
      </c>
      <c r="AC24" s="8"/>
      <c r="AD24" s="11" t="s">
        <v>313</v>
      </c>
      <c r="AE24" s="11" t="s">
        <v>309</v>
      </c>
      <c r="AF24" s="11" t="s">
        <v>165</v>
      </c>
      <c r="AG24" s="8"/>
      <c r="AH24" s="8" t="s">
        <v>560</v>
      </c>
      <c r="AI24" s="33" t="s">
        <v>561</v>
      </c>
    </row>
    <row r="25" spans="1:35" s="5" customFormat="1">
      <c r="A25" s="6">
        <v>44017</v>
      </c>
      <c r="B25" s="25" t="s">
        <v>158</v>
      </c>
      <c r="C25" s="8" t="s">
        <v>179</v>
      </c>
      <c r="D25" s="9">
        <v>7.3703703703703702E-2</v>
      </c>
      <c r="E25" s="38" t="s">
        <v>578</v>
      </c>
      <c r="F25" s="29">
        <v>7.1</v>
      </c>
      <c r="G25" s="10">
        <v>11</v>
      </c>
      <c r="H25" s="10">
        <v>11.7</v>
      </c>
      <c r="I25" s="10">
        <v>12.1</v>
      </c>
      <c r="J25" s="10">
        <v>12.4</v>
      </c>
      <c r="K25" s="10">
        <v>12.6</v>
      </c>
      <c r="L25" s="10">
        <v>12.8</v>
      </c>
      <c r="M25" s="10">
        <v>13.1</v>
      </c>
      <c r="N25" s="10">
        <v>14</v>
      </c>
      <c r="O25" s="27">
        <f t="shared" si="12"/>
        <v>29.8</v>
      </c>
      <c r="P25" s="27">
        <f t="shared" si="13"/>
        <v>37.1</v>
      </c>
      <c r="Q25" s="27">
        <f t="shared" si="14"/>
        <v>39.9</v>
      </c>
      <c r="R25" s="11" t="s">
        <v>176</v>
      </c>
      <c r="S25" s="11" t="s">
        <v>177</v>
      </c>
      <c r="T25" s="13" t="s">
        <v>581</v>
      </c>
      <c r="U25" s="13" t="s">
        <v>552</v>
      </c>
      <c r="V25" s="13" t="s">
        <v>456</v>
      </c>
      <c r="W25" s="12">
        <v>8</v>
      </c>
      <c r="X25" s="12">
        <v>9.1</v>
      </c>
      <c r="Y25" s="12">
        <v>-0.8</v>
      </c>
      <c r="Z25" s="11" t="s">
        <v>308</v>
      </c>
      <c r="AA25" s="12">
        <v>0.4</v>
      </c>
      <c r="AB25" s="12">
        <v>-1.2</v>
      </c>
      <c r="AC25" s="8"/>
      <c r="AD25" s="11" t="s">
        <v>309</v>
      </c>
      <c r="AE25" s="11" t="s">
        <v>309</v>
      </c>
      <c r="AF25" s="11" t="s">
        <v>165</v>
      </c>
      <c r="AG25" s="8"/>
      <c r="AH25" s="8" t="s">
        <v>607</v>
      </c>
      <c r="AI25" s="33" t="s">
        <v>608</v>
      </c>
    </row>
    <row r="26" spans="1:35" s="5" customFormat="1">
      <c r="A26" s="6">
        <v>44017</v>
      </c>
      <c r="B26" s="26" t="s">
        <v>158</v>
      </c>
      <c r="C26" s="8" t="s">
        <v>179</v>
      </c>
      <c r="D26" s="9">
        <v>7.4340277777777783E-2</v>
      </c>
      <c r="E26" s="38" t="s">
        <v>587</v>
      </c>
      <c r="F26" s="29">
        <v>7.2</v>
      </c>
      <c r="G26" s="10">
        <v>10.8</v>
      </c>
      <c r="H26" s="10">
        <v>11.5</v>
      </c>
      <c r="I26" s="10">
        <v>12.2</v>
      </c>
      <c r="J26" s="10">
        <v>12.7</v>
      </c>
      <c r="K26" s="10">
        <v>13</v>
      </c>
      <c r="L26" s="10">
        <v>13.2</v>
      </c>
      <c r="M26" s="10">
        <v>13.4</v>
      </c>
      <c r="N26" s="10">
        <v>13.3</v>
      </c>
      <c r="O26" s="27">
        <f t="shared" si="12"/>
        <v>29.5</v>
      </c>
      <c r="P26" s="27">
        <f t="shared" si="13"/>
        <v>37.9</v>
      </c>
      <c r="Q26" s="27">
        <f t="shared" si="14"/>
        <v>39.900000000000006</v>
      </c>
      <c r="R26" s="11" t="s">
        <v>176</v>
      </c>
      <c r="S26" s="11" t="s">
        <v>177</v>
      </c>
      <c r="T26" s="13" t="s">
        <v>476</v>
      </c>
      <c r="U26" s="13" t="s">
        <v>588</v>
      </c>
      <c r="V26" s="13" t="s">
        <v>372</v>
      </c>
      <c r="W26" s="12">
        <v>8</v>
      </c>
      <c r="X26" s="12">
        <v>9.1</v>
      </c>
      <c r="Y26" s="12">
        <v>-0.3</v>
      </c>
      <c r="Z26" s="11" t="s">
        <v>308</v>
      </c>
      <c r="AA26" s="12">
        <v>0.9</v>
      </c>
      <c r="AB26" s="12">
        <v>-1.2</v>
      </c>
      <c r="AC26" s="8"/>
      <c r="AD26" s="11" t="s">
        <v>313</v>
      </c>
      <c r="AE26" s="11" t="s">
        <v>309</v>
      </c>
      <c r="AF26" s="11" t="s">
        <v>165</v>
      </c>
      <c r="AG26" s="8"/>
      <c r="AH26" s="8" t="s">
        <v>613</v>
      </c>
      <c r="AI26" s="33" t="s">
        <v>614</v>
      </c>
    </row>
    <row r="27" spans="1:35" s="5" customFormat="1">
      <c r="A27" s="6">
        <v>44023</v>
      </c>
      <c r="B27" s="25" t="s">
        <v>158</v>
      </c>
      <c r="C27" s="8" t="s">
        <v>179</v>
      </c>
      <c r="D27" s="9">
        <v>7.2986111111111113E-2</v>
      </c>
      <c r="E27" s="38" t="s">
        <v>635</v>
      </c>
      <c r="F27" s="29">
        <v>7</v>
      </c>
      <c r="G27" s="10">
        <v>10.9</v>
      </c>
      <c r="H27" s="10">
        <v>11.9</v>
      </c>
      <c r="I27" s="10">
        <v>12.3</v>
      </c>
      <c r="J27" s="10">
        <v>12.5</v>
      </c>
      <c r="K27" s="10">
        <v>12.5</v>
      </c>
      <c r="L27" s="10">
        <v>12.9</v>
      </c>
      <c r="M27" s="10">
        <v>13</v>
      </c>
      <c r="N27" s="10">
        <v>12.6</v>
      </c>
      <c r="O27" s="27">
        <f t="shared" ref="O27:O33" si="15">SUM(F27:H27)</f>
        <v>29.799999999999997</v>
      </c>
      <c r="P27" s="27">
        <f t="shared" ref="P27:P33" si="16">SUM(I27:K27)</f>
        <v>37.299999999999997</v>
      </c>
      <c r="Q27" s="27">
        <f t="shared" ref="Q27:Q33" si="17">SUM(L27:N27)</f>
        <v>38.5</v>
      </c>
      <c r="R27" s="11" t="s">
        <v>176</v>
      </c>
      <c r="S27" s="11" t="s">
        <v>177</v>
      </c>
      <c r="T27" s="13" t="s">
        <v>337</v>
      </c>
      <c r="U27" s="13" t="s">
        <v>193</v>
      </c>
      <c r="V27" s="13" t="s">
        <v>480</v>
      </c>
      <c r="W27" s="12">
        <v>4.9000000000000004</v>
      </c>
      <c r="X27" s="12">
        <v>7.4</v>
      </c>
      <c r="Y27" s="12">
        <v>-2</v>
      </c>
      <c r="Z27" s="11" t="s">
        <v>308</v>
      </c>
      <c r="AA27" s="12">
        <v>-0.7</v>
      </c>
      <c r="AB27" s="12">
        <v>-1.3</v>
      </c>
      <c r="AC27" s="8" t="s">
        <v>598</v>
      </c>
      <c r="AD27" s="11" t="s">
        <v>310</v>
      </c>
      <c r="AE27" s="11" t="s">
        <v>309</v>
      </c>
      <c r="AF27" s="11" t="s">
        <v>167</v>
      </c>
      <c r="AG27" s="8"/>
      <c r="AH27" s="8" t="s">
        <v>634</v>
      </c>
      <c r="AI27" s="33" t="s">
        <v>636</v>
      </c>
    </row>
    <row r="28" spans="1:35" s="5" customFormat="1">
      <c r="A28" s="6">
        <v>44023</v>
      </c>
      <c r="B28" s="26" t="s">
        <v>158</v>
      </c>
      <c r="C28" s="8" t="s">
        <v>179</v>
      </c>
      <c r="D28" s="9">
        <v>7.4328703703703702E-2</v>
      </c>
      <c r="E28" s="38" t="s">
        <v>647</v>
      </c>
      <c r="F28" s="29">
        <v>7.2</v>
      </c>
      <c r="G28" s="10">
        <v>10.9</v>
      </c>
      <c r="H28" s="10">
        <v>11.6</v>
      </c>
      <c r="I28" s="10">
        <v>12.1</v>
      </c>
      <c r="J28" s="10">
        <v>12.5</v>
      </c>
      <c r="K28" s="10">
        <v>12.7</v>
      </c>
      <c r="L28" s="10">
        <v>13.1</v>
      </c>
      <c r="M28" s="10">
        <v>13.3</v>
      </c>
      <c r="N28" s="10">
        <v>13.8</v>
      </c>
      <c r="O28" s="27">
        <f t="shared" si="15"/>
        <v>29.700000000000003</v>
      </c>
      <c r="P28" s="27">
        <f t="shared" si="16"/>
        <v>37.299999999999997</v>
      </c>
      <c r="Q28" s="27">
        <f t="shared" si="17"/>
        <v>40.200000000000003</v>
      </c>
      <c r="R28" s="11" t="s">
        <v>176</v>
      </c>
      <c r="S28" s="11" t="s">
        <v>177</v>
      </c>
      <c r="T28" s="13" t="s">
        <v>261</v>
      </c>
      <c r="U28" s="13" t="s">
        <v>397</v>
      </c>
      <c r="V28" s="13" t="s">
        <v>648</v>
      </c>
      <c r="W28" s="12">
        <v>4.9000000000000004</v>
      </c>
      <c r="X28" s="12">
        <v>7.4</v>
      </c>
      <c r="Y28" s="12">
        <v>-0.4</v>
      </c>
      <c r="Z28" s="11" t="s">
        <v>308</v>
      </c>
      <c r="AA28" s="12">
        <v>0.9</v>
      </c>
      <c r="AB28" s="12">
        <v>-1.3</v>
      </c>
      <c r="AC28" s="8"/>
      <c r="AD28" s="11" t="s">
        <v>313</v>
      </c>
      <c r="AE28" s="11" t="s">
        <v>309</v>
      </c>
      <c r="AF28" s="11" t="s">
        <v>165</v>
      </c>
      <c r="AG28" s="8"/>
      <c r="AH28" s="8" t="s">
        <v>659</v>
      </c>
      <c r="AI28" s="33" t="s">
        <v>660</v>
      </c>
    </row>
    <row r="29" spans="1:35" s="5" customFormat="1">
      <c r="A29" s="6">
        <v>44023</v>
      </c>
      <c r="B29" s="26" t="s">
        <v>160</v>
      </c>
      <c r="C29" s="8" t="s">
        <v>179</v>
      </c>
      <c r="D29" s="9">
        <v>7.3611111111111113E-2</v>
      </c>
      <c r="E29" s="38" t="s">
        <v>655</v>
      </c>
      <c r="F29" s="29">
        <v>7.1</v>
      </c>
      <c r="G29" s="10">
        <v>11.1</v>
      </c>
      <c r="H29" s="10">
        <v>11.9</v>
      </c>
      <c r="I29" s="10">
        <v>12</v>
      </c>
      <c r="J29" s="10">
        <v>12.2</v>
      </c>
      <c r="K29" s="10">
        <v>12.3</v>
      </c>
      <c r="L29" s="10">
        <v>12.9</v>
      </c>
      <c r="M29" s="10">
        <v>13.1</v>
      </c>
      <c r="N29" s="10">
        <v>13.4</v>
      </c>
      <c r="O29" s="27">
        <f t="shared" si="15"/>
        <v>30.1</v>
      </c>
      <c r="P29" s="27">
        <f t="shared" si="16"/>
        <v>36.5</v>
      </c>
      <c r="Q29" s="27">
        <f t="shared" si="17"/>
        <v>39.4</v>
      </c>
      <c r="R29" s="11" t="s">
        <v>176</v>
      </c>
      <c r="S29" s="11" t="s">
        <v>177</v>
      </c>
      <c r="T29" s="13" t="s">
        <v>656</v>
      </c>
      <c r="U29" s="13" t="s">
        <v>657</v>
      </c>
      <c r="V29" s="13" t="s">
        <v>193</v>
      </c>
      <c r="W29" s="12">
        <v>4.9000000000000004</v>
      </c>
      <c r="X29" s="12">
        <v>7.4</v>
      </c>
      <c r="Y29" s="12">
        <v>-0.4</v>
      </c>
      <c r="Z29" s="11" t="s">
        <v>308</v>
      </c>
      <c r="AA29" s="12">
        <v>0.9</v>
      </c>
      <c r="AB29" s="12">
        <v>-1.3</v>
      </c>
      <c r="AC29" s="8"/>
      <c r="AD29" s="11" t="s">
        <v>313</v>
      </c>
      <c r="AE29" s="11" t="s">
        <v>313</v>
      </c>
      <c r="AF29" s="11" t="s">
        <v>165</v>
      </c>
      <c r="AG29" s="8"/>
      <c r="AH29" s="8" t="s">
        <v>658</v>
      </c>
      <c r="AI29" s="33" t="s">
        <v>661</v>
      </c>
    </row>
    <row r="30" spans="1:35" s="5" customFormat="1">
      <c r="A30" s="6">
        <v>44023</v>
      </c>
      <c r="B30" s="26" t="s">
        <v>314</v>
      </c>
      <c r="C30" s="8" t="s">
        <v>179</v>
      </c>
      <c r="D30" s="9">
        <v>7.2916666666666671E-2</v>
      </c>
      <c r="E30" s="38" t="s">
        <v>665</v>
      </c>
      <c r="F30" s="29">
        <v>7.1</v>
      </c>
      <c r="G30" s="10">
        <v>10.8</v>
      </c>
      <c r="H30" s="10">
        <v>12.2</v>
      </c>
      <c r="I30" s="10">
        <v>12.6</v>
      </c>
      <c r="J30" s="10">
        <v>12.5</v>
      </c>
      <c r="K30" s="10">
        <v>12.4</v>
      </c>
      <c r="L30" s="10">
        <v>12.4</v>
      </c>
      <c r="M30" s="10">
        <v>12.4</v>
      </c>
      <c r="N30" s="10">
        <v>12.6</v>
      </c>
      <c r="O30" s="27">
        <f t="shared" si="15"/>
        <v>30.099999999999998</v>
      </c>
      <c r="P30" s="27">
        <f t="shared" si="16"/>
        <v>37.5</v>
      </c>
      <c r="Q30" s="27">
        <f t="shared" si="17"/>
        <v>37.4</v>
      </c>
      <c r="R30" s="11" t="s">
        <v>243</v>
      </c>
      <c r="S30" s="11" t="s">
        <v>244</v>
      </c>
      <c r="T30" s="13" t="s">
        <v>192</v>
      </c>
      <c r="U30" s="13" t="s">
        <v>477</v>
      </c>
      <c r="V30" s="13" t="s">
        <v>666</v>
      </c>
      <c r="W30" s="12">
        <v>4.9000000000000004</v>
      </c>
      <c r="X30" s="12">
        <v>7.4</v>
      </c>
      <c r="Y30" s="12">
        <v>-0.6</v>
      </c>
      <c r="Z30" s="11" t="s">
        <v>308</v>
      </c>
      <c r="AA30" s="12">
        <v>0.7</v>
      </c>
      <c r="AB30" s="12">
        <v>-1.3</v>
      </c>
      <c r="AC30" s="8"/>
      <c r="AD30" s="11" t="s">
        <v>309</v>
      </c>
      <c r="AE30" s="11" t="s">
        <v>312</v>
      </c>
      <c r="AF30" s="11" t="s">
        <v>167</v>
      </c>
      <c r="AG30" s="8"/>
      <c r="AH30" s="8" t="s">
        <v>681</v>
      </c>
      <c r="AI30" s="33" t="s">
        <v>682</v>
      </c>
    </row>
    <row r="31" spans="1:35" s="5" customFormat="1">
      <c r="A31" s="6">
        <v>44024</v>
      </c>
      <c r="B31" s="26" t="s">
        <v>158</v>
      </c>
      <c r="C31" s="8" t="s">
        <v>179</v>
      </c>
      <c r="D31" s="9">
        <v>7.436342592592593E-2</v>
      </c>
      <c r="E31" s="38" t="s">
        <v>669</v>
      </c>
      <c r="F31" s="29">
        <v>7</v>
      </c>
      <c r="G31" s="10">
        <v>11.3</v>
      </c>
      <c r="H31" s="10">
        <v>11.8</v>
      </c>
      <c r="I31" s="10">
        <v>12.6</v>
      </c>
      <c r="J31" s="10">
        <v>12.8</v>
      </c>
      <c r="K31" s="10">
        <v>12.4</v>
      </c>
      <c r="L31" s="10">
        <v>12.8</v>
      </c>
      <c r="M31" s="10">
        <v>13.3</v>
      </c>
      <c r="N31" s="10">
        <v>13.5</v>
      </c>
      <c r="O31" s="27">
        <f t="shared" si="15"/>
        <v>30.1</v>
      </c>
      <c r="P31" s="27">
        <f t="shared" si="16"/>
        <v>37.799999999999997</v>
      </c>
      <c r="Q31" s="27">
        <f t="shared" si="17"/>
        <v>39.6</v>
      </c>
      <c r="R31" s="11" t="s">
        <v>176</v>
      </c>
      <c r="S31" s="11" t="s">
        <v>177</v>
      </c>
      <c r="T31" s="13" t="s">
        <v>670</v>
      </c>
      <c r="U31" s="13" t="s">
        <v>671</v>
      </c>
      <c r="V31" s="13" t="s">
        <v>192</v>
      </c>
      <c r="W31" s="12">
        <v>5.5</v>
      </c>
      <c r="X31" s="12">
        <v>5.9</v>
      </c>
      <c r="Y31" s="12">
        <v>-0.1</v>
      </c>
      <c r="Z31" s="11" t="s">
        <v>308</v>
      </c>
      <c r="AA31" s="12">
        <v>0.9</v>
      </c>
      <c r="AB31" s="12">
        <v>-1</v>
      </c>
      <c r="AC31" s="8"/>
      <c r="AD31" s="11" t="s">
        <v>313</v>
      </c>
      <c r="AE31" s="11" t="s">
        <v>309</v>
      </c>
      <c r="AF31" s="11" t="s">
        <v>165</v>
      </c>
      <c r="AG31" s="8"/>
      <c r="AH31" s="8" t="s">
        <v>691</v>
      </c>
      <c r="AI31" s="33" t="s">
        <v>692</v>
      </c>
    </row>
    <row r="32" spans="1:35" s="5" customFormat="1">
      <c r="A32" s="6">
        <v>44024</v>
      </c>
      <c r="B32" s="26" t="s">
        <v>160</v>
      </c>
      <c r="C32" s="8" t="s">
        <v>179</v>
      </c>
      <c r="D32" s="9">
        <v>7.3645833333333341E-2</v>
      </c>
      <c r="E32" s="38" t="s">
        <v>479</v>
      </c>
      <c r="F32" s="29">
        <v>7</v>
      </c>
      <c r="G32" s="10">
        <v>11.9</v>
      </c>
      <c r="H32" s="10">
        <v>12.7</v>
      </c>
      <c r="I32" s="10">
        <v>13.2</v>
      </c>
      <c r="J32" s="10">
        <v>12</v>
      </c>
      <c r="K32" s="10">
        <v>12</v>
      </c>
      <c r="L32" s="10">
        <v>12.3</v>
      </c>
      <c r="M32" s="10">
        <v>12.4</v>
      </c>
      <c r="N32" s="10">
        <v>12.8</v>
      </c>
      <c r="O32" s="27">
        <f t="shared" si="15"/>
        <v>31.599999999999998</v>
      </c>
      <c r="P32" s="27">
        <f t="shared" si="16"/>
        <v>37.200000000000003</v>
      </c>
      <c r="Q32" s="27">
        <f t="shared" si="17"/>
        <v>37.5</v>
      </c>
      <c r="R32" s="11" t="s">
        <v>243</v>
      </c>
      <c r="S32" s="11" t="s">
        <v>244</v>
      </c>
      <c r="T32" s="13" t="s">
        <v>248</v>
      </c>
      <c r="U32" s="13" t="s">
        <v>492</v>
      </c>
      <c r="V32" s="13" t="s">
        <v>676</v>
      </c>
      <c r="W32" s="12">
        <v>5.5</v>
      </c>
      <c r="X32" s="12">
        <v>5.9</v>
      </c>
      <c r="Y32" s="12">
        <v>-0.1</v>
      </c>
      <c r="Z32" s="11" t="s">
        <v>308</v>
      </c>
      <c r="AA32" s="12">
        <v>0.9</v>
      </c>
      <c r="AB32" s="12">
        <v>-1</v>
      </c>
      <c r="AC32" s="8"/>
      <c r="AD32" s="11" t="s">
        <v>313</v>
      </c>
      <c r="AE32" s="11" t="s">
        <v>309</v>
      </c>
      <c r="AF32" s="11" t="s">
        <v>165</v>
      </c>
      <c r="AG32" s="8"/>
      <c r="AH32" s="8" t="s">
        <v>699</v>
      </c>
      <c r="AI32" s="33" t="s">
        <v>700</v>
      </c>
    </row>
    <row r="33" spans="1:35" s="5" customFormat="1">
      <c r="A33" s="6">
        <v>44024</v>
      </c>
      <c r="B33" s="26" t="s">
        <v>427</v>
      </c>
      <c r="C33" s="8" t="s">
        <v>179</v>
      </c>
      <c r="D33" s="9">
        <v>7.1597222222222215E-2</v>
      </c>
      <c r="E33" s="38" t="s">
        <v>687</v>
      </c>
      <c r="F33" s="29">
        <v>6.9</v>
      </c>
      <c r="G33" s="10">
        <v>10.5</v>
      </c>
      <c r="H33" s="10">
        <v>11.4</v>
      </c>
      <c r="I33" s="10">
        <v>12.3</v>
      </c>
      <c r="J33" s="10">
        <v>12.3</v>
      </c>
      <c r="K33" s="10">
        <v>12.2</v>
      </c>
      <c r="L33" s="10">
        <v>12.7</v>
      </c>
      <c r="M33" s="10">
        <v>12.8</v>
      </c>
      <c r="N33" s="10">
        <v>12.5</v>
      </c>
      <c r="O33" s="27">
        <f t="shared" si="15"/>
        <v>28.799999999999997</v>
      </c>
      <c r="P33" s="27">
        <f t="shared" si="16"/>
        <v>36.799999999999997</v>
      </c>
      <c r="Q33" s="27">
        <f t="shared" si="17"/>
        <v>38</v>
      </c>
      <c r="R33" s="11" t="s">
        <v>176</v>
      </c>
      <c r="S33" s="11" t="s">
        <v>177</v>
      </c>
      <c r="T33" s="13" t="s">
        <v>181</v>
      </c>
      <c r="U33" s="13" t="s">
        <v>688</v>
      </c>
      <c r="V33" s="13" t="s">
        <v>476</v>
      </c>
      <c r="W33" s="12">
        <v>5.5</v>
      </c>
      <c r="X33" s="12">
        <v>5.9</v>
      </c>
      <c r="Y33" s="12">
        <v>-0.6</v>
      </c>
      <c r="Z33" s="11" t="s">
        <v>308</v>
      </c>
      <c r="AA33" s="12">
        <v>0.4</v>
      </c>
      <c r="AB33" s="12">
        <v>-1</v>
      </c>
      <c r="AC33" s="8"/>
      <c r="AD33" s="11" t="s">
        <v>309</v>
      </c>
      <c r="AE33" s="11" t="s">
        <v>309</v>
      </c>
      <c r="AF33" s="11" t="s">
        <v>167</v>
      </c>
      <c r="AG33" s="8"/>
      <c r="AH33" s="8" t="s">
        <v>708</v>
      </c>
      <c r="AI33" s="33" t="s">
        <v>709</v>
      </c>
    </row>
    <row r="34" spans="1:35" s="5" customFormat="1">
      <c r="A34" s="6">
        <v>44030</v>
      </c>
      <c r="B34" s="26" t="s">
        <v>158</v>
      </c>
      <c r="C34" s="8" t="s">
        <v>179</v>
      </c>
      <c r="D34" s="9">
        <v>7.362268518518518E-2</v>
      </c>
      <c r="E34" s="38" t="s">
        <v>719</v>
      </c>
      <c r="F34" s="29">
        <v>7</v>
      </c>
      <c r="G34" s="10">
        <v>10.8</v>
      </c>
      <c r="H34" s="10">
        <v>11.4</v>
      </c>
      <c r="I34" s="10">
        <v>11.8</v>
      </c>
      <c r="J34" s="10">
        <v>12.6</v>
      </c>
      <c r="K34" s="10">
        <v>13</v>
      </c>
      <c r="L34" s="10">
        <v>13.2</v>
      </c>
      <c r="M34" s="10">
        <v>13.3</v>
      </c>
      <c r="N34" s="10">
        <v>13</v>
      </c>
      <c r="O34" s="27">
        <f t="shared" ref="O34:O39" si="18">SUM(F34:H34)</f>
        <v>29.200000000000003</v>
      </c>
      <c r="P34" s="27">
        <f t="shared" ref="P34:P39" si="19">SUM(I34:K34)</f>
        <v>37.4</v>
      </c>
      <c r="Q34" s="27">
        <f t="shared" ref="Q34:Q39" si="20">SUM(L34:N34)</f>
        <v>39.5</v>
      </c>
      <c r="R34" s="11" t="s">
        <v>176</v>
      </c>
      <c r="S34" s="11" t="s">
        <v>177</v>
      </c>
      <c r="T34" s="13" t="s">
        <v>720</v>
      </c>
      <c r="U34" s="13" t="s">
        <v>261</v>
      </c>
      <c r="V34" s="13" t="s">
        <v>212</v>
      </c>
      <c r="W34" s="12">
        <v>2.7</v>
      </c>
      <c r="X34" s="12">
        <v>2.1</v>
      </c>
      <c r="Y34" s="12">
        <v>-1.5</v>
      </c>
      <c r="Z34" s="11" t="s">
        <v>308</v>
      </c>
      <c r="AA34" s="12">
        <v>-0.2</v>
      </c>
      <c r="AB34" s="12">
        <v>-1.3</v>
      </c>
      <c r="AC34" s="8" t="s">
        <v>598</v>
      </c>
      <c r="AD34" s="11" t="s">
        <v>312</v>
      </c>
      <c r="AE34" s="11" t="s">
        <v>312</v>
      </c>
      <c r="AF34" s="11" t="s">
        <v>165</v>
      </c>
      <c r="AG34" s="8"/>
      <c r="AH34" s="8" t="s">
        <v>721</v>
      </c>
      <c r="AI34" s="33" t="s">
        <v>722</v>
      </c>
    </row>
    <row r="35" spans="1:35" s="5" customFormat="1">
      <c r="A35" s="6">
        <v>44030</v>
      </c>
      <c r="B35" s="26" t="s">
        <v>160</v>
      </c>
      <c r="C35" s="8" t="s">
        <v>179</v>
      </c>
      <c r="D35" s="9">
        <v>7.3645833333333341E-2</v>
      </c>
      <c r="E35" s="38" t="s">
        <v>741</v>
      </c>
      <c r="F35" s="29">
        <v>7.1</v>
      </c>
      <c r="G35" s="10">
        <v>11.1</v>
      </c>
      <c r="H35" s="10">
        <v>12.3</v>
      </c>
      <c r="I35" s="10">
        <v>12.4</v>
      </c>
      <c r="J35" s="10">
        <v>12.5</v>
      </c>
      <c r="K35" s="10">
        <v>12.2</v>
      </c>
      <c r="L35" s="10">
        <v>12.4</v>
      </c>
      <c r="M35" s="10">
        <v>12.9</v>
      </c>
      <c r="N35" s="10">
        <v>13.4</v>
      </c>
      <c r="O35" s="27">
        <f t="shared" si="18"/>
        <v>30.5</v>
      </c>
      <c r="P35" s="27">
        <f t="shared" si="19"/>
        <v>37.099999999999994</v>
      </c>
      <c r="Q35" s="27">
        <f t="shared" si="20"/>
        <v>38.700000000000003</v>
      </c>
      <c r="R35" s="11" t="s">
        <v>243</v>
      </c>
      <c r="S35" s="11" t="s">
        <v>177</v>
      </c>
      <c r="T35" s="13" t="s">
        <v>440</v>
      </c>
      <c r="U35" s="13" t="s">
        <v>357</v>
      </c>
      <c r="V35" s="13" t="s">
        <v>275</v>
      </c>
      <c r="W35" s="12">
        <v>2.7</v>
      </c>
      <c r="X35" s="12">
        <v>2.1</v>
      </c>
      <c r="Y35" s="12">
        <v>-0.1</v>
      </c>
      <c r="Z35" s="11" t="s">
        <v>308</v>
      </c>
      <c r="AA35" s="12">
        <v>1.2</v>
      </c>
      <c r="AB35" s="12">
        <v>-1.3</v>
      </c>
      <c r="AC35" s="8"/>
      <c r="AD35" s="11" t="s">
        <v>313</v>
      </c>
      <c r="AE35" s="11" t="s">
        <v>312</v>
      </c>
      <c r="AF35" s="11" t="s">
        <v>165</v>
      </c>
      <c r="AG35" s="8"/>
      <c r="AH35" s="8" t="s">
        <v>740</v>
      </c>
      <c r="AI35" s="33" t="s">
        <v>742</v>
      </c>
    </row>
    <row r="36" spans="1:35" s="5" customFormat="1">
      <c r="A36" s="6">
        <v>44031</v>
      </c>
      <c r="B36" s="26" t="s">
        <v>158</v>
      </c>
      <c r="C36" s="8" t="s">
        <v>179</v>
      </c>
      <c r="D36" s="9">
        <v>7.3692129629629635E-2</v>
      </c>
      <c r="E36" s="38" t="s">
        <v>745</v>
      </c>
      <c r="F36" s="29">
        <v>7</v>
      </c>
      <c r="G36" s="10">
        <v>11.1</v>
      </c>
      <c r="H36" s="10">
        <v>11.7</v>
      </c>
      <c r="I36" s="10">
        <v>12.2</v>
      </c>
      <c r="J36" s="10">
        <v>12.7</v>
      </c>
      <c r="K36" s="10">
        <v>12.7</v>
      </c>
      <c r="L36" s="10">
        <v>13.1</v>
      </c>
      <c r="M36" s="10">
        <v>13.3</v>
      </c>
      <c r="N36" s="10">
        <v>12.9</v>
      </c>
      <c r="O36" s="27">
        <f t="shared" si="18"/>
        <v>29.8</v>
      </c>
      <c r="P36" s="27">
        <f t="shared" si="19"/>
        <v>37.599999999999994</v>
      </c>
      <c r="Q36" s="27">
        <f t="shared" si="20"/>
        <v>39.299999999999997</v>
      </c>
      <c r="R36" s="11" t="s">
        <v>176</v>
      </c>
      <c r="S36" s="11" t="s">
        <v>177</v>
      </c>
      <c r="T36" s="13" t="s">
        <v>588</v>
      </c>
      <c r="U36" s="13" t="s">
        <v>648</v>
      </c>
      <c r="V36" s="13" t="s">
        <v>213</v>
      </c>
      <c r="W36" s="12">
        <v>4.5</v>
      </c>
      <c r="X36" s="12">
        <v>4.0999999999999996</v>
      </c>
      <c r="Y36" s="12">
        <v>-0.9</v>
      </c>
      <c r="Z36" s="11" t="s">
        <v>308</v>
      </c>
      <c r="AA36" s="12">
        <v>0.6</v>
      </c>
      <c r="AB36" s="12">
        <v>-1.5</v>
      </c>
      <c r="AC36" s="8"/>
      <c r="AD36" s="11" t="s">
        <v>309</v>
      </c>
      <c r="AE36" s="11" t="s">
        <v>309</v>
      </c>
      <c r="AF36" s="11" t="s">
        <v>165</v>
      </c>
      <c r="AG36" s="8"/>
      <c r="AH36" s="8" t="s">
        <v>769</v>
      </c>
      <c r="AI36" s="33" t="s">
        <v>770</v>
      </c>
    </row>
    <row r="37" spans="1:35" s="5" customFormat="1">
      <c r="A37" s="6">
        <v>44031</v>
      </c>
      <c r="B37" s="26" t="s">
        <v>158</v>
      </c>
      <c r="C37" s="8" t="s">
        <v>179</v>
      </c>
      <c r="D37" s="9">
        <v>7.1597222222222215E-2</v>
      </c>
      <c r="E37" s="38" t="s">
        <v>747</v>
      </c>
      <c r="F37" s="29">
        <v>7.1</v>
      </c>
      <c r="G37" s="10">
        <v>11</v>
      </c>
      <c r="H37" s="10">
        <v>11.5</v>
      </c>
      <c r="I37" s="10">
        <v>12</v>
      </c>
      <c r="J37" s="10">
        <v>12.3</v>
      </c>
      <c r="K37" s="10">
        <v>12.5</v>
      </c>
      <c r="L37" s="10">
        <v>12.5</v>
      </c>
      <c r="M37" s="10">
        <v>12.2</v>
      </c>
      <c r="N37" s="10">
        <v>12.5</v>
      </c>
      <c r="O37" s="27">
        <f t="shared" si="18"/>
        <v>29.6</v>
      </c>
      <c r="P37" s="27">
        <f t="shared" si="19"/>
        <v>36.799999999999997</v>
      </c>
      <c r="Q37" s="27">
        <f t="shared" si="20"/>
        <v>37.200000000000003</v>
      </c>
      <c r="R37" s="11" t="s">
        <v>176</v>
      </c>
      <c r="S37" s="11" t="s">
        <v>244</v>
      </c>
      <c r="T37" s="13" t="s">
        <v>476</v>
      </c>
      <c r="U37" s="13" t="s">
        <v>372</v>
      </c>
      <c r="V37" s="13" t="s">
        <v>748</v>
      </c>
      <c r="W37" s="12">
        <v>4.5</v>
      </c>
      <c r="X37" s="12">
        <v>4.0999999999999996</v>
      </c>
      <c r="Y37" s="12">
        <v>-4</v>
      </c>
      <c r="Z37" s="11" t="s">
        <v>308</v>
      </c>
      <c r="AA37" s="12">
        <v>-2.5</v>
      </c>
      <c r="AB37" s="12">
        <v>-1.5</v>
      </c>
      <c r="AC37" s="8"/>
      <c r="AD37" s="11" t="s">
        <v>426</v>
      </c>
      <c r="AE37" s="11" t="s">
        <v>309</v>
      </c>
      <c r="AF37" s="11" t="s">
        <v>165</v>
      </c>
      <c r="AG37" s="8"/>
      <c r="AH37" s="8" t="s">
        <v>773</v>
      </c>
      <c r="AI37" s="33" t="s">
        <v>774</v>
      </c>
    </row>
    <row r="38" spans="1:35" s="5" customFormat="1">
      <c r="A38" s="6">
        <v>44031</v>
      </c>
      <c r="B38" s="25" t="s">
        <v>160</v>
      </c>
      <c r="C38" s="8" t="s">
        <v>179</v>
      </c>
      <c r="D38" s="9">
        <v>7.2974537037037032E-2</v>
      </c>
      <c r="E38" s="38" t="s">
        <v>753</v>
      </c>
      <c r="F38" s="29">
        <v>7.1</v>
      </c>
      <c r="G38" s="10">
        <v>10.9</v>
      </c>
      <c r="H38" s="10">
        <v>12</v>
      </c>
      <c r="I38" s="10">
        <v>12.5</v>
      </c>
      <c r="J38" s="10">
        <v>12.7</v>
      </c>
      <c r="K38" s="10">
        <v>12.2</v>
      </c>
      <c r="L38" s="10">
        <v>12.4</v>
      </c>
      <c r="M38" s="10">
        <v>12.8</v>
      </c>
      <c r="N38" s="10">
        <v>12.9</v>
      </c>
      <c r="O38" s="27">
        <f t="shared" si="18"/>
        <v>30</v>
      </c>
      <c r="P38" s="27">
        <f t="shared" si="19"/>
        <v>37.4</v>
      </c>
      <c r="Q38" s="27">
        <f t="shared" si="20"/>
        <v>38.1</v>
      </c>
      <c r="R38" s="11" t="s">
        <v>243</v>
      </c>
      <c r="S38" s="11" t="s">
        <v>177</v>
      </c>
      <c r="T38" s="13" t="s">
        <v>381</v>
      </c>
      <c r="U38" s="13" t="s">
        <v>386</v>
      </c>
      <c r="V38" s="13" t="s">
        <v>552</v>
      </c>
      <c r="W38" s="12">
        <v>4.5</v>
      </c>
      <c r="X38" s="12">
        <v>4.0999999999999996</v>
      </c>
      <c r="Y38" s="12">
        <v>-0.9</v>
      </c>
      <c r="Z38" s="11" t="s">
        <v>308</v>
      </c>
      <c r="AA38" s="12">
        <v>0.6</v>
      </c>
      <c r="AB38" s="12">
        <v>-1.5</v>
      </c>
      <c r="AC38" s="8"/>
      <c r="AD38" s="11" t="s">
        <v>309</v>
      </c>
      <c r="AE38" s="11" t="s">
        <v>309</v>
      </c>
      <c r="AF38" s="11" t="s">
        <v>165</v>
      </c>
      <c r="AG38" s="8"/>
      <c r="AH38" s="8" t="s">
        <v>777</v>
      </c>
      <c r="AI38" s="33" t="s">
        <v>778</v>
      </c>
    </row>
    <row r="39" spans="1:35" s="5" customFormat="1">
      <c r="A39" s="6">
        <v>44031</v>
      </c>
      <c r="B39" s="26" t="s">
        <v>314</v>
      </c>
      <c r="C39" s="8" t="s">
        <v>179</v>
      </c>
      <c r="D39" s="9">
        <v>7.2256944444444443E-2</v>
      </c>
      <c r="E39" s="38" t="s">
        <v>757</v>
      </c>
      <c r="F39" s="29">
        <v>6.9</v>
      </c>
      <c r="G39" s="10">
        <v>10.9</v>
      </c>
      <c r="H39" s="10">
        <v>11.7</v>
      </c>
      <c r="I39" s="10">
        <v>12.3</v>
      </c>
      <c r="J39" s="10">
        <v>12.4</v>
      </c>
      <c r="K39" s="10">
        <v>11.9</v>
      </c>
      <c r="L39" s="10">
        <v>12.5</v>
      </c>
      <c r="M39" s="10">
        <v>12.3</v>
      </c>
      <c r="N39" s="10">
        <v>13.4</v>
      </c>
      <c r="O39" s="27">
        <f t="shared" si="18"/>
        <v>29.5</v>
      </c>
      <c r="P39" s="27">
        <f t="shared" si="19"/>
        <v>36.6</v>
      </c>
      <c r="Q39" s="27">
        <f t="shared" si="20"/>
        <v>38.200000000000003</v>
      </c>
      <c r="R39" s="11" t="s">
        <v>176</v>
      </c>
      <c r="S39" s="11" t="s">
        <v>177</v>
      </c>
      <c r="T39" s="13" t="s">
        <v>758</v>
      </c>
      <c r="U39" s="13" t="s">
        <v>213</v>
      </c>
      <c r="V39" s="13" t="s">
        <v>666</v>
      </c>
      <c r="W39" s="12">
        <v>4.5</v>
      </c>
      <c r="X39" s="12">
        <v>4.0999999999999996</v>
      </c>
      <c r="Y39" s="12">
        <v>-1.3</v>
      </c>
      <c r="Z39" s="11" t="s">
        <v>308</v>
      </c>
      <c r="AA39" s="12">
        <v>0.2</v>
      </c>
      <c r="AB39" s="12">
        <v>-1.5</v>
      </c>
      <c r="AC39" s="8"/>
      <c r="AD39" s="11" t="s">
        <v>312</v>
      </c>
      <c r="AE39" s="11" t="s">
        <v>309</v>
      </c>
      <c r="AF39" s="11" t="s">
        <v>165</v>
      </c>
      <c r="AG39" s="8"/>
      <c r="AH39" s="8" t="s">
        <v>783</v>
      </c>
      <c r="AI39" s="33" t="s">
        <v>784</v>
      </c>
    </row>
  </sheetData>
  <autoFilter ref="A1:AH26" xr:uid="{00000000-0009-0000-0000-000007000000}"/>
  <phoneticPr fontId="1"/>
  <conditionalFormatting sqref="AG2:AG7">
    <cfRule type="containsText" dxfId="65" priority="148" operator="containsText" text="E">
      <formula>NOT(ISERROR(SEARCH("E",AG2)))</formula>
    </cfRule>
    <cfRule type="containsText" dxfId="64" priority="149" operator="containsText" text="B">
      <formula>NOT(ISERROR(SEARCH("B",AG2)))</formula>
    </cfRule>
    <cfRule type="containsText" dxfId="63" priority="150" operator="containsText" text="A">
      <formula>NOT(ISERROR(SEARCH("A",AG2)))</formula>
    </cfRule>
  </conditionalFormatting>
  <conditionalFormatting sqref="AD2:AE7">
    <cfRule type="containsText" dxfId="62" priority="145" operator="containsText" text="E">
      <formula>NOT(ISERROR(SEARCH("E",AD2)))</formula>
    </cfRule>
    <cfRule type="containsText" dxfId="61" priority="146" operator="containsText" text="B">
      <formula>NOT(ISERROR(SEARCH("B",AD2)))</formula>
    </cfRule>
    <cfRule type="containsText" dxfId="60" priority="147" operator="containsText" text="A">
      <formula>NOT(ISERROR(SEARCH("A",AD2)))</formula>
    </cfRule>
  </conditionalFormatting>
  <conditionalFormatting sqref="AF2:AF7">
    <cfRule type="containsText" dxfId="59" priority="142" operator="containsText" text="E">
      <formula>NOT(ISERROR(SEARCH("E",AF2)))</formula>
    </cfRule>
    <cfRule type="containsText" dxfId="58" priority="143" operator="containsText" text="B">
      <formula>NOT(ISERROR(SEARCH("B",AF2)))</formula>
    </cfRule>
    <cfRule type="containsText" dxfId="57" priority="144" operator="containsText" text="A">
      <formula>NOT(ISERROR(SEARCH("A",AF2)))</formula>
    </cfRule>
  </conditionalFormatting>
  <conditionalFormatting sqref="G2:N7">
    <cfRule type="colorScale" priority="658">
      <colorScale>
        <cfvo type="min"/>
        <cfvo type="percentile" val="50"/>
        <cfvo type="max"/>
        <color rgb="FFF8696B"/>
        <color rgb="FFFFEB84"/>
        <color rgb="FF63BE7B"/>
      </colorScale>
    </cfRule>
  </conditionalFormatting>
  <conditionalFormatting sqref="AG8:AG14">
    <cfRule type="containsText" dxfId="56" priority="48" operator="containsText" text="E">
      <formula>NOT(ISERROR(SEARCH("E",AG8)))</formula>
    </cfRule>
    <cfRule type="containsText" dxfId="55" priority="49" operator="containsText" text="B">
      <formula>NOT(ISERROR(SEARCH("B",AG8)))</formula>
    </cfRule>
    <cfRule type="containsText" dxfId="54" priority="50" operator="containsText" text="A">
      <formula>NOT(ISERROR(SEARCH("A",AG8)))</formula>
    </cfRule>
  </conditionalFormatting>
  <conditionalFormatting sqref="AD8:AE14">
    <cfRule type="containsText" dxfId="53" priority="45" operator="containsText" text="E">
      <formula>NOT(ISERROR(SEARCH("E",AD8)))</formula>
    </cfRule>
    <cfRule type="containsText" dxfId="52" priority="46" operator="containsText" text="B">
      <formula>NOT(ISERROR(SEARCH("B",AD8)))</formula>
    </cfRule>
    <cfRule type="containsText" dxfId="51" priority="47" operator="containsText" text="A">
      <formula>NOT(ISERROR(SEARCH("A",AD8)))</formula>
    </cfRule>
  </conditionalFormatting>
  <conditionalFormatting sqref="AF8:AF14">
    <cfRule type="containsText" dxfId="50" priority="42" operator="containsText" text="E">
      <formula>NOT(ISERROR(SEARCH("E",AF8)))</formula>
    </cfRule>
    <cfRule type="containsText" dxfId="49" priority="43" operator="containsText" text="B">
      <formula>NOT(ISERROR(SEARCH("B",AF8)))</formula>
    </cfRule>
    <cfRule type="containsText" dxfId="48" priority="44" operator="containsText" text="A">
      <formula>NOT(ISERROR(SEARCH("A",AF8)))</formula>
    </cfRule>
  </conditionalFormatting>
  <conditionalFormatting sqref="G8:N14">
    <cfRule type="colorScale" priority="51">
      <colorScale>
        <cfvo type="min"/>
        <cfvo type="percentile" val="50"/>
        <cfvo type="max"/>
        <color rgb="FFF8696B"/>
        <color rgb="FFFFEB84"/>
        <color rgb="FF63BE7B"/>
      </colorScale>
    </cfRule>
  </conditionalFormatting>
  <conditionalFormatting sqref="AG15:AG21">
    <cfRule type="containsText" dxfId="47" priority="38" operator="containsText" text="E">
      <formula>NOT(ISERROR(SEARCH("E",AG15)))</formula>
    </cfRule>
    <cfRule type="containsText" dxfId="46" priority="39" operator="containsText" text="B">
      <formula>NOT(ISERROR(SEARCH("B",AG15)))</formula>
    </cfRule>
    <cfRule type="containsText" dxfId="45" priority="40" operator="containsText" text="A">
      <formula>NOT(ISERROR(SEARCH("A",AG15)))</formula>
    </cfRule>
  </conditionalFormatting>
  <conditionalFormatting sqref="AD15:AE21">
    <cfRule type="containsText" dxfId="44" priority="35" operator="containsText" text="E">
      <formula>NOT(ISERROR(SEARCH("E",AD15)))</formula>
    </cfRule>
    <cfRule type="containsText" dxfId="43" priority="36" operator="containsText" text="B">
      <formula>NOT(ISERROR(SEARCH("B",AD15)))</formula>
    </cfRule>
    <cfRule type="containsText" dxfId="42" priority="37" operator="containsText" text="A">
      <formula>NOT(ISERROR(SEARCH("A",AD15)))</formula>
    </cfRule>
  </conditionalFormatting>
  <conditionalFormatting sqref="AF15:AF21">
    <cfRule type="containsText" dxfId="41" priority="32" operator="containsText" text="E">
      <formula>NOT(ISERROR(SEARCH("E",AF15)))</formula>
    </cfRule>
    <cfRule type="containsText" dxfId="40" priority="33" operator="containsText" text="B">
      <formula>NOT(ISERROR(SEARCH("B",AF15)))</formula>
    </cfRule>
    <cfRule type="containsText" dxfId="39" priority="34" operator="containsText" text="A">
      <formula>NOT(ISERROR(SEARCH("A",AF15)))</formula>
    </cfRule>
  </conditionalFormatting>
  <conditionalFormatting sqref="G15:N20">
    <cfRule type="colorScale" priority="41">
      <colorScale>
        <cfvo type="min"/>
        <cfvo type="percentile" val="50"/>
        <cfvo type="max"/>
        <color rgb="FFF8696B"/>
        <color rgb="FFFFEB84"/>
        <color rgb="FF63BE7B"/>
      </colorScale>
    </cfRule>
  </conditionalFormatting>
  <conditionalFormatting sqref="G21:N21">
    <cfRule type="colorScale" priority="31">
      <colorScale>
        <cfvo type="min"/>
        <cfvo type="percentile" val="50"/>
        <cfvo type="max"/>
        <color rgb="FFF8696B"/>
        <color rgb="FFFFEB84"/>
        <color rgb="FF63BE7B"/>
      </colorScale>
    </cfRule>
  </conditionalFormatting>
  <conditionalFormatting sqref="AG22:AG26">
    <cfRule type="containsText" dxfId="38" priority="28" operator="containsText" text="E">
      <formula>NOT(ISERROR(SEARCH("E",AG22)))</formula>
    </cfRule>
    <cfRule type="containsText" dxfId="37" priority="29" operator="containsText" text="B">
      <formula>NOT(ISERROR(SEARCH("B",AG22)))</formula>
    </cfRule>
    <cfRule type="containsText" dxfId="36" priority="30" operator="containsText" text="A">
      <formula>NOT(ISERROR(SEARCH("A",AG22)))</formula>
    </cfRule>
  </conditionalFormatting>
  <conditionalFormatting sqref="AD22:AE26">
    <cfRule type="containsText" dxfId="35" priority="25" operator="containsText" text="E">
      <formula>NOT(ISERROR(SEARCH("E",AD22)))</formula>
    </cfRule>
    <cfRule type="containsText" dxfId="34" priority="26" operator="containsText" text="B">
      <formula>NOT(ISERROR(SEARCH("B",AD22)))</formula>
    </cfRule>
    <cfRule type="containsText" dxfId="33" priority="27" operator="containsText" text="A">
      <formula>NOT(ISERROR(SEARCH("A",AD22)))</formula>
    </cfRule>
  </conditionalFormatting>
  <conditionalFormatting sqref="AF22:AF26">
    <cfRule type="containsText" dxfId="32" priority="22" operator="containsText" text="E">
      <formula>NOT(ISERROR(SEARCH("E",AF22)))</formula>
    </cfRule>
    <cfRule type="containsText" dxfId="31" priority="23" operator="containsText" text="B">
      <formula>NOT(ISERROR(SEARCH("B",AF22)))</formula>
    </cfRule>
    <cfRule type="containsText" dxfId="30" priority="24" operator="containsText" text="A">
      <formula>NOT(ISERROR(SEARCH("A",AF22)))</formula>
    </cfRule>
  </conditionalFormatting>
  <conditionalFormatting sqref="G22:N26">
    <cfRule type="colorScale" priority="21">
      <colorScale>
        <cfvo type="min"/>
        <cfvo type="percentile" val="50"/>
        <cfvo type="max"/>
        <color rgb="FFF8696B"/>
        <color rgb="FFFFEB84"/>
        <color rgb="FF63BE7B"/>
      </colorScale>
    </cfRule>
  </conditionalFormatting>
  <conditionalFormatting sqref="AG27:AG33">
    <cfRule type="containsText" dxfId="29" priority="18" operator="containsText" text="E">
      <formula>NOT(ISERROR(SEARCH("E",AG27)))</formula>
    </cfRule>
    <cfRule type="containsText" dxfId="28" priority="19" operator="containsText" text="B">
      <formula>NOT(ISERROR(SEARCH("B",AG27)))</formula>
    </cfRule>
    <cfRule type="containsText" dxfId="27" priority="20" operator="containsText" text="A">
      <formula>NOT(ISERROR(SEARCH("A",AG27)))</formula>
    </cfRule>
  </conditionalFormatting>
  <conditionalFormatting sqref="AD27:AE33">
    <cfRule type="containsText" dxfId="26" priority="15" operator="containsText" text="E">
      <formula>NOT(ISERROR(SEARCH("E",AD27)))</formula>
    </cfRule>
    <cfRule type="containsText" dxfId="25" priority="16" operator="containsText" text="B">
      <formula>NOT(ISERROR(SEARCH("B",AD27)))</formula>
    </cfRule>
    <cfRule type="containsText" dxfId="24" priority="17" operator="containsText" text="A">
      <formula>NOT(ISERROR(SEARCH("A",AD27)))</formula>
    </cfRule>
  </conditionalFormatting>
  <conditionalFormatting sqref="AF27:AF33">
    <cfRule type="containsText" dxfId="23" priority="12" operator="containsText" text="E">
      <formula>NOT(ISERROR(SEARCH("E",AF27)))</formula>
    </cfRule>
    <cfRule type="containsText" dxfId="22" priority="13" operator="containsText" text="B">
      <formula>NOT(ISERROR(SEARCH("B",AF27)))</formula>
    </cfRule>
    <cfRule type="containsText" dxfId="21" priority="14" operator="containsText" text="A">
      <formula>NOT(ISERROR(SEARCH("A",AF27)))</formula>
    </cfRule>
  </conditionalFormatting>
  <conditionalFormatting sqref="G27:N33">
    <cfRule type="colorScale" priority="11">
      <colorScale>
        <cfvo type="min"/>
        <cfvo type="percentile" val="50"/>
        <cfvo type="max"/>
        <color rgb="FFF8696B"/>
        <color rgb="FFFFEB84"/>
        <color rgb="FF63BE7B"/>
      </colorScale>
    </cfRule>
  </conditionalFormatting>
  <conditionalFormatting sqref="AG34:AG39">
    <cfRule type="containsText" dxfId="20" priority="8" operator="containsText" text="E">
      <formula>NOT(ISERROR(SEARCH("E",AG34)))</formula>
    </cfRule>
    <cfRule type="containsText" dxfId="19" priority="9" operator="containsText" text="B">
      <formula>NOT(ISERROR(SEARCH("B",AG34)))</formula>
    </cfRule>
    <cfRule type="containsText" dxfId="18" priority="10" operator="containsText" text="A">
      <formula>NOT(ISERROR(SEARCH("A",AG34)))</formula>
    </cfRule>
  </conditionalFormatting>
  <conditionalFormatting sqref="AD34:AE39">
    <cfRule type="containsText" dxfId="17" priority="5" operator="containsText" text="E">
      <formula>NOT(ISERROR(SEARCH("E",AD34)))</formula>
    </cfRule>
    <cfRule type="containsText" dxfId="16" priority="6" operator="containsText" text="B">
      <formula>NOT(ISERROR(SEARCH("B",AD34)))</formula>
    </cfRule>
    <cfRule type="containsText" dxfId="15" priority="7" operator="containsText" text="A">
      <formula>NOT(ISERROR(SEARCH("A",AD34)))</formula>
    </cfRule>
  </conditionalFormatting>
  <conditionalFormatting sqref="AF34:AF39">
    <cfRule type="containsText" dxfId="14" priority="2" operator="containsText" text="E">
      <formula>NOT(ISERROR(SEARCH("E",AF34)))</formula>
    </cfRule>
    <cfRule type="containsText" dxfId="13" priority="3" operator="containsText" text="B">
      <formula>NOT(ISERROR(SEARCH("B",AF34)))</formula>
    </cfRule>
    <cfRule type="containsText" dxfId="12" priority="4" operator="containsText" text="A">
      <formula>NOT(ISERROR(SEARCH("A",AF34)))</formula>
    </cfRule>
  </conditionalFormatting>
  <conditionalFormatting sqref="G34:N3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39"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O8:Q14 O15:Q21 O22:Q26 O27:Q33 O34:Q39" formulaRange="1"/>
    <ignoredError sqref="O6 O7:Q7" formula="1" formulaRange="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3"/>
  <sheetViews>
    <sheetView workbookViewId="0">
      <pane xSplit="5" ySplit="1" topLeftCell="AC2" activePane="bottomRight" state="frozen"/>
      <selection activeCell="E24" sqref="E24"/>
      <selection pane="topRight" activeCell="E24" sqref="E24"/>
      <selection pane="bottomLeft" activeCell="E24" sqref="E24"/>
      <selection pane="bottomRight" activeCell="AI15" sqref="AI15"/>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0" max="30" width="5.33203125" customWidth="1"/>
    <col min="33" max="33" width="8.83203125" hidden="1" customWidth="1"/>
    <col min="38" max="39" width="150.83203125" customWidth="1"/>
  </cols>
  <sheetData>
    <row r="1" spans="1:39"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2" t="s">
        <v>107</v>
      </c>
      <c r="W1" s="2" t="s">
        <v>40</v>
      </c>
      <c r="X1" s="3" t="s">
        <v>41</v>
      </c>
      <c r="Y1" s="3" t="s">
        <v>42</v>
      </c>
      <c r="Z1" s="3" t="s">
        <v>43</v>
      </c>
      <c r="AA1" s="4" t="s">
        <v>110</v>
      </c>
      <c r="AB1" s="4" t="s">
        <v>111</v>
      </c>
      <c r="AC1" s="4" t="s">
        <v>8</v>
      </c>
      <c r="AD1" s="4" t="s">
        <v>61</v>
      </c>
      <c r="AE1" s="4" t="s">
        <v>9</v>
      </c>
      <c r="AF1" s="4" t="s">
        <v>10</v>
      </c>
      <c r="AG1" s="4"/>
      <c r="AH1" s="4" t="s">
        <v>11</v>
      </c>
      <c r="AI1" s="4" t="s">
        <v>12</v>
      </c>
      <c r="AJ1" s="4" t="s">
        <v>44</v>
      </c>
      <c r="AK1" s="4" t="s">
        <v>108</v>
      </c>
      <c r="AL1" s="1" t="s">
        <v>109</v>
      </c>
      <c r="AM1" s="22" t="s">
        <v>132</v>
      </c>
    </row>
    <row r="2" spans="1:39" s="5" customFormat="1">
      <c r="A2" s="6">
        <v>44016</v>
      </c>
      <c r="B2" s="7" t="s">
        <v>155</v>
      </c>
      <c r="C2" s="8" t="s">
        <v>432</v>
      </c>
      <c r="D2" s="9">
        <v>0.10769675925925926</v>
      </c>
      <c r="E2" s="8" t="s">
        <v>535</v>
      </c>
      <c r="F2" s="10">
        <v>13.4</v>
      </c>
      <c r="G2" s="10">
        <v>11.3</v>
      </c>
      <c r="H2" s="10">
        <v>12.4</v>
      </c>
      <c r="I2" s="10">
        <v>12.9</v>
      </c>
      <c r="J2" s="10">
        <v>13.2</v>
      </c>
      <c r="K2" s="10">
        <v>13</v>
      </c>
      <c r="L2" s="10">
        <v>13.4</v>
      </c>
      <c r="M2" s="10">
        <v>13.3</v>
      </c>
      <c r="N2" s="10">
        <v>12.7</v>
      </c>
      <c r="O2" s="10">
        <v>13.3</v>
      </c>
      <c r="P2" s="10">
        <v>13.4</v>
      </c>
      <c r="Q2" s="10">
        <v>13.2</v>
      </c>
      <c r="R2" s="27">
        <f>SUM(F2:H2)</f>
        <v>37.1</v>
      </c>
      <c r="S2" s="27">
        <f>SUM(I2:N2)</f>
        <v>78.5</v>
      </c>
      <c r="T2" s="27">
        <f>SUM(O2:Q2)</f>
        <v>39.900000000000006</v>
      </c>
      <c r="U2" s="28">
        <f>SUM(F2:J2)</f>
        <v>63.2</v>
      </c>
      <c r="V2" s="11" t="s">
        <v>201</v>
      </c>
      <c r="W2" s="11" t="s">
        <v>250</v>
      </c>
      <c r="X2" s="13" t="s">
        <v>217</v>
      </c>
      <c r="Y2" s="13" t="s">
        <v>536</v>
      </c>
      <c r="Z2" s="13" t="s">
        <v>390</v>
      </c>
      <c r="AA2" s="12">
        <v>9.9</v>
      </c>
      <c r="AB2" s="12">
        <v>9</v>
      </c>
      <c r="AC2" s="12">
        <v>-1.4</v>
      </c>
      <c r="AD2" s="12" t="s">
        <v>308</v>
      </c>
      <c r="AE2" s="12">
        <v>0.6</v>
      </c>
      <c r="AF2" s="12">
        <v>-2</v>
      </c>
      <c r="AG2" s="12"/>
      <c r="AH2" s="11" t="s">
        <v>309</v>
      </c>
      <c r="AI2" s="11" t="s">
        <v>312</v>
      </c>
      <c r="AJ2" s="11" t="s">
        <v>166</v>
      </c>
      <c r="AK2" s="8"/>
      <c r="AL2" s="8" t="s">
        <v>537</v>
      </c>
      <c r="AM2" s="33" t="s">
        <v>538</v>
      </c>
    </row>
    <row r="3" spans="1:39" s="5" customFormat="1">
      <c r="A3" s="6">
        <v>44017</v>
      </c>
      <c r="B3" s="7" t="s">
        <v>157</v>
      </c>
      <c r="C3" s="8" t="s">
        <v>171</v>
      </c>
      <c r="D3" s="9">
        <v>0.10562500000000001</v>
      </c>
      <c r="E3" s="38" t="s">
        <v>574</v>
      </c>
      <c r="F3" s="10">
        <v>13.1</v>
      </c>
      <c r="G3" s="10">
        <v>11.8</v>
      </c>
      <c r="H3" s="10">
        <v>12.9</v>
      </c>
      <c r="I3" s="10">
        <v>13.1</v>
      </c>
      <c r="J3" s="10">
        <v>12.4</v>
      </c>
      <c r="K3" s="10">
        <v>13.2</v>
      </c>
      <c r="L3" s="10">
        <v>13.8</v>
      </c>
      <c r="M3" s="10">
        <v>12.6</v>
      </c>
      <c r="N3" s="10">
        <v>12.2</v>
      </c>
      <c r="O3" s="10">
        <v>12.3</v>
      </c>
      <c r="P3" s="10">
        <v>12.3</v>
      </c>
      <c r="Q3" s="10">
        <v>12.9</v>
      </c>
      <c r="R3" s="27">
        <f>SUM(F3:H3)</f>
        <v>37.799999999999997</v>
      </c>
      <c r="S3" s="27">
        <f>SUM(I3:N3)</f>
        <v>77.3</v>
      </c>
      <c r="T3" s="27">
        <f>SUM(O3:Q3)</f>
        <v>37.5</v>
      </c>
      <c r="U3" s="28">
        <f>SUM(F3:J3)</f>
        <v>63.3</v>
      </c>
      <c r="V3" s="11" t="s">
        <v>201</v>
      </c>
      <c r="W3" s="11" t="s">
        <v>169</v>
      </c>
      <c r="X3" s="13" t="s">
        <v>237</v>
      </c>
      <c r="Y3" s="13" t="s">
        <v>536</v>
      </c>
      <c r="Z3" s="13" t="s">
        <v>589</v>
      </c>
      <c r="AA3" s="12">
        <v>8</v>
      </c>
      <c r="AB3" s="12">
        <v>9.1</v>
      </c>
      <c r="AC3" s="12">
        <v>-2.8</v>
      </c>
      <c r="AD3" s="12" t="s">
        <v>308</v>
      </c>
      <c r="AE3" s="12">
        <v>-1.1000000000000001</v>
      </c>
      <c r="AF3" s="12">
        <v>-1.7</v>
      </c>
      <c r="AG3" s="12"/>
      <c r="AH3" s="11" t="s">
        <v>426</v>
      </c>
      <c r="AI3" s="11" t="s">
        <v>309</v>
      </c>
      <c r="AJ3" s="11" t="s">
        <v>154</v>
      </c>
      <c r="AK3" s="8"/>
      <c r="AL3" s="8" t="s">
        <v>615</v>
      </c>
      <c r="AM3" s="33" t="s">
        <v>616</v>
      </c>
    </row>
  </sheetData>
  <autoFilter ref="A1:AL2" xr:uid="{00000000-0009-0000-0000-000008000000}"/>
  <phoneticPr fontId="12"/>
  <conditionalFormatting sqref="AH2:AI2">
    <cfRule type="containsText" dxfId="11" priority="32" operator="containsText" text="E">
      <formula>NOT(ISERROR(SEARCH("E",AH2)))</formula>
    </cfRule>
    <cfRule type="containsText" dxfId="10" priority="33" operator="containsText" text="B">
      <formula>NOT(ISERROR(SEARCH("B",AH2)))</formula>
    </cfRule>
    <cfRule type="containsText" dxfId="9" priority="34" operator="containsText" text="A">
      <formula>NOT(ISERROR(SEARCH("A",AH2)))</formula>
    </cfRule>
  </conditionalFormatting>
  <conditionalFormatting sqref="AJ2:AK2">
    <cfRule type="containsText" dxfId="8" priority="29" operator="containsText" text="E">
      <formula>NOT(ISERROR(SEARCH("E",AJ2)))</formula>
    </cfRule>
    <cfRule type="containsText" dxfId="7" priority="30" operator="containsText" text="B">
      <formula>NOT(ISERROR(SEARCH("B",AJ2)))</formula>
    </cfRule>
    <cfRule type="containsText" dxfId="6" priority="31" operator="containsText" text="A">
      <formula>NOT(ISERROR(SEARCH("A",AJ2)))</formula>
    </cfRule>
  </conditionalFormatting>
  <conditionalFormatting sqref="F2:Q2">
    <cfRule type="colorScale" priority="15">
      <colorScale>
        <cfvo type="min"/>
        <cfvo type="percentile" val="50"/>
        <cfvo type="max"/>
        <color rgb="FFF8696B"/>
        <color rgb="FFFFEB84"/>
        <color rgb="FF63BE7B"/>
      </colorScale>
    </cfRule>
  </conditionalFormatting>
  <conditionalFormatting sqref="AH3:AI3">
    <cfRule type="containsText" dxfId="5" priority="5" operator="containsText" text="E">
      <formula>NOT(ISERROR(SEARCH("E",AH3)))</formula>
    </cfRule>
    <cfRule type="containsText" dxfId="4" priority="6" operator="containsText" text="B">
      <formula>NOT(ISERROR(SEARCH("B",AH3)))</formula>
    </cfRule>
    <cfRule type="containsText" dxfId="3" priority="7" operator="containsText" text="A">
      <formula>NOT(ISERROR(SEARCH("A",AH3)))</formula>
    </cfRule>
  </conditionalFormatting>
  <conditionalFormatting sqref="AJ3:AK3">
    <cfRule type="containsText" dxfId="2" priority="2" operator="containsText" text="E">
      <formula>NOT(ISERROR(SEARCH("E",AJ3)))</formula>
    </cfRule>
    <cfRule type="containsText" dxfId="1" priority="3" operator="containsText" text="B">
      <formula>NOT(ISERROR(SEARCH("B",AJ3)))</formula>
    </cfRule>
    <cfRule type="containsText" dxfId="0" priority="4" operator="containsText" text="A">
      <formula>NOT(ISERROR(SEARCH("A",AJ3)))</formula>
    </cfRule>
  </conditionalFormatting>
  <conditionalFormatting sqref="F3:Q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芝1000m</vt:lpstr>
      <vt:lpstr>芝1200m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2020-08-24T14:24:49Z</dcterms:modified>
</cp:coreProperties>
</file>