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0FA1A29D-E349-8642-81C4-89404D1D89E3}" xr6:coauthVersionLast="45" xr6:coauthVersionMax="45" xr10:uidLastSave="{00000000-0000-0000-0000-000000000000}"/>
  <bookViews>
    <workbookView xWindow="0" yWindow="460" windowWidth="25600" windowHeight="14420" tabRatio="855" activeTab="9"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ダ1200m" sheetId="29" r:id="rId7"/>
    <sheet name="ダ1400m" sheetId="25" r:id="rId8"/>
    <sheet name="ダ1800m" sheetId="30" r:id="rId9"/>
    <sheet name="ダ1900m" sheetId="11" r:id="rId10"/>
  </sheets>
  <definedNames>
    <definedName name="_xlnm._FilterDatabase" localSheetId="6" hidden="1">ダ1200m!$A$1:$AE$1</definedName>
    <definedName name="_xlnm._FilterDatabase" localSheetId="7" hidden="1">ダ1400m!$A$1:$AG$1</definedName>
    <definedName name="_xlnm._FilterDatabase" localSheetId="8" hidden="1">ダ1800m!$A$1:$AI$1</definedName>
    <definedName name="_xlnm._FilterDatabase" localSheetId="9" hidden="1">ダ1900m!$A$1:$AI$1</definedName>
    <definedName name="_xlnm._FilterDatabase" localSheetId="1" hidden="1">芝1200m!$A$1:$AG$1</definedName>
    <definedName name="_xlnm._FilterDatabase" localSheetId="2" hidden="1">芝1400m!$A$1:$AI$2</definedName>
    <definedName name="_xlnm._FilterDatabase" localSheetId="3" hidden="1">芝1600m!$A$1:$AJ$2</definedName>
    <definedName name="_xlnm._FilterDatabase" localSheetId="4" hidden="1">芝2000m!$A$1:$AL$1</definedName>
    <definedName name="_xlnm._FilterDatabase" localSheetId="5" hidden="1">芝2200m!$A$1:$AM$2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37" l="1"/>
  <c r="R35" i="37"/>
  <c r="Q35" i="37"/>
  <c r="P35" i="37"/>
  <c r="S34" i="37"/>
  <c r="R34" i="37"/>
  <c r="Q34" i="37"/>
  <c r="P34" i="37"/>
  <c r="S33" i="37"/>
  <c r="R33" i="37"/>
  <c r="Q33" i="37"/>
  <c r="P33" i="37"/>
  <c r="S32" i="37"/>
  <c r="R32" i="37"/>
  <c r="Q32" i="37"/>
  <c r="P32" i="37"/>
  <c r="S31" i="37"/>
  <c r="R31" i="37"/>
  <c r="Q31" i="37"/>
  <c r="P31" i="37"/>
  <c r="Q29" i="35"/>
  <c r="P29" i="35"/>
  <c r="O29" i="35"/>
  <c r="N29" i="35"/>
  <c r="Q28" i="35"/>
  <c r="P28" i="35"/>
  <c r="O28" i="35"/>
  <c r="N28" i="35"/>
  <c r="P21" i="32"/>
  <c r="O21" i="32"/>
  <c r="N21" i="32"/>
  <c r="M21" i="32"/>
  <c r="P20" i="32"/>
  <c r="O20" i="32"/>
  <c r="N20" i="32"/>
  <c r="M20" i="32"/>
  <c r="P19" i="32"/>
  <c r="O19" i="32"/>
  <c r="N19" i="32"/>
  <c r="M19" i="32"/>
  <c r="R17" i="11"/>
  <c r="Q17" i="11"/>
  <c r="P17" i="11"/>
  <c r="R16" i="11"/>
  <c r="Q16" i="11"/>
  <c r="P16" i="11"/>
  <c r="R48" i="30"/>
  <c r="Q48" i="30"/>
  <c r="P48" i="30"/>
  <c r="O48" i="30"/>
  <c r="R47" i="30"/>
  <c r="Q47" i="30"/>
  <c r="P47" i="30"/>
  <c r="O47" i="30"/>
  <c r="R46" i="30"/>
  <c r="Q46" i="30"/>
  <c r="P46" i="30"/>
  <c r="O46" i="30"/>
  <c r="R45" i="30"/>
  <c r="Q45" i="30"/>
  <c r="P45" i="30"/>
  <c r="O45" i="30"/>
  <c r="P38" i="25"/>
  <c r="O38" i="25"/>
  <c r="N38" i="25"/>
  <c r="M38" i="25"/>
  <c r="P37" i="25"/>
  <c r="O37" i="25"/>
  <c r="N37" i="25"/>
  <c r="M37" i="25"/>
  <c r="N27" i="29"/>
  <c r="M27" i="29"/>
  <c r="L27" i="29"/>
  <c r="N26" i="29"/>
  <c r="M26" i="29"/>
  <c r="L26" i="29"/>
  <c r="N25" i="29"/>
  <c r="M25" i="29"/>
  <c r="L25" i="29"/>
  <c r="T13" i="22" l="1"/>
  <c r="S13" i="22"/>
  <c r="R13" i="22"/>
  <c r="Q13" i="22"/>
  <c r="S30" i="37"/>
  <c r="R30" i="37"/>
  <c r="Q30" i="37"/>
  <c r="P30" i="37"/>
  <c r="Q27" i="35"/>
  <c r="P27" i="35"/>
  <c r="O27" i="35"/>
  <c r="N27" i="35"/>
  <c r="Q26" i="35"/>
  <c r="P26" i="35"/>
  <c r="O26" i="35"/>
  <c r="N26" i="35"/>
  <c r="Q25" i="35"/>
  <c r="P25" i="35"/>
  <c r="O25" i="35"/>
  <c r="N25" i="35"/>
  <c r="P18" i="32"/>
  <c r="O18" i="32"/>
  <c r="N18" i="32"/>
  <c r="M18" i="32"/>
  <c r="P17" i="32"/>
  <c r="O17" i="32"/>
  <c r="N17" i="32"/>
  <c r="M17" i="32"/>
  <c r="N18" i="31"/>
  <c r="M18" i="31"/>
  <c r="L18" i="31"/>
  <c r="N17" i="31"/>
  <c r="M17" i="31"/>
  <c r="L17" i="31"/>
  <c r="N16" i="31"/>
  <c r="M16" i="31"/>
  <c r="L16" i="31"/>
  <c r="R15" i="11"/>
  <c r="Q15" i="11"/>
  <c r="P15" i="11"/>
  <c r="R44" i="30"/>
  <c r="Q44" i="30"/>
  <c r="P44" i="30"/>
  <c r="O44" i="30"/>
  <c r="R43" i="30"/>
  <c r="Q43" i="30"/>
  <c r="P43" i="30"/>
  <c r="O43" i="30"/>
  <c r="R42" i="30"/>
  <c r="Q42" i="30"/>
  <c r="P42" i="30"/>
  <c r="O42" i="30"/>
  <c r="R41" i="30"/>
  <c r="Q41" i="30"/>
  <c r="P41" i="30"/>
  <c r="O41" i="30"/>
  <c r="R40" i="30"/>
  <c r="Q40" i="30"/>
  <c r="P40" i="30"/>
  <c r="O40" i="30"/>
  <c r="R39" i="30"/>
  <c r="Q39" i="30"/>
  <c r="P39" i="30"/>
  <c r="O39" i="30"/>
  <c r="R38" i="30"/>
  <c r="Q38" i="30"/>
  <c r="P38" i="30"/>
  <c r="O38" i="30"/>
  <c r="P36" i="25"/>
  <c r="O36" i="25"/>
  <c r="N36" i="25"/>
  <c r="M36" i="25"/>
  <c r="P35" i="25"/>
  <c r="O35" i="25"/>
  <c r="N35" i="25"/>
  <c r="M35" i="25"/>
  <c r="P34" i="25"/>
  <c r="O34" i="25"/>
  <c r="N34" i="25"/>
  <c r="M34" i="25"/>
  <c r="P33" i="25"/>
  <c r="O33" i="25"/>
  <c r="N33" i="25"/>
  <c r="M33" i="25"/>
  <c r="N24" i="29"/>
  <c r="M24" i="29"/>
  <c r="L24" i="29"/>
  <c r="N23" i="29"/>
  <c r="M23" i="29"/>
  <c r="L23" i="29"/>
  <c r="L13" i="31" l="1"/>
  <c r="M13" i="31"/>
  <c r="N13" i="31"/>
  <c r="L14" i="31"/>
  <c r="M14" i="31"/>
  <c r="N14" i="31"/>
  <c r="L15" i="31"/>
  <c r="M15" i="31"/>
  <c r="N15" i="31"/>
  <c r="T12" i="22" l="1"/>
  <c r="S12" i="22"/>
  <c r="R12" i="22"/>
  <c r="Q12" i="22"/>
  <c r="S29" i="37"/>
  <c r="R29" i="37"/>
  <c r="Q29" i="37"/>
  <c r="P29" i="37"/>
  <c r="S28" i="37"/>
  <c r="R28" i="37"/>
  <c r="Q28" i="37"/>
  <c r="P28" i="37"/>
  <c r="S27" i="37"/>
  <c r="R27" i="37"/>
  <c r="Q27" i="37"/>
  <c r="P27" i="37"/>
  <c r="S26" i="37"/>
  <c r="R26" i="37"/>
  <c r="Q26" i="37"/>
  <c r="P26" i="37"/>
  <c r="Q24" i="35"/>
  <c r="P24" i="35"/>
  <c r="O24" i="35"/>
  <c r="N24" i="35"/>
  <c r="Q23" i="35"/>
  <c r="P23" i="35"/>
  <c r="O23" i="35"/>
  <c r="N23" i="35"/>
  <c r="Q22" i="35"/>
  <c r="P22" i="35"/>
  <c r="O22" i="35"/>
  <c r="N22" i="35"/>
  <c r="Q21" i="35"/>
  <c r="P21" i="35"/>
  <c r="O21" i="35"/>
  <c r="N21" i="35"/>
  <c r="P16" i="32"/>
  <c r="O16" i="32"/>
  <c r="N16" i="32"/>
  <c r="M16" i="32"/>
  <c r="P15" i="32"/>
  <c r="O15" i="32"/>
  <c r="N15" i="32"/>
  <c r="M15" i="32"/>
  <c r="R14" i="11"/>
  <c r="Q14" i="11"/>
  <c r="P14" i="11"/>
  <c r="R13" i="11"/>
  <c r="Q13" i="11"/>
  <c r="P13" i="11"/>
  <c r="R12" i="11"/>
  <c r="Q12" i="11"/>
  <c r="P12" i="11"/>
  <c r="R37" i="30"/>
  <c r="Q37" i="30"/>
  <c r="P37" i="30"/>
  <c r="O37" i="30"/>
  <c r="R36" i="30"/>
  <c r="Q36" i="30"/>
  <c r="P36" i="30"/>
  <c r="O36" i="30"/>
  <c r="R35" i="30"/>
  <c r="Q35" i="30"/>
  <c r="P35" i="30"/>
  <c r="O35" i="30"/>
  <c r="R34" i="30"/>
  <c r="Q34" i="30"/>
  <c r="P34" i="30"/>
  <c r="O34" i="30"/>
  <c r="P32" i="25"/>
  <c r="O32" i="25"/>
  <c r="N32" i="25"/>
  <c r="M32" i="25"/>
  <c r="P31" i="25"/>
  <c r="O31" i="25"/>
  <c r="N31" i="25"/>
  <c r="M31" i="25"/>
  <c r="N22" i="29"/>
  <c r="M22" i="29"/>
  <c r="L22" i="29"/>
  <c r="N21" i="29"/>
  <c r="M21" i="29"/>
  <c r="L21" i="29"/>
  <c r="P14" i="32" l="1"/>
  <c r="O14" i="32"/>
  <c r="N14" i="32"/>
  <c r="M14" i="32"/>
  <c r="P13" i="32" l="1"/>
  <c r="O13" i="32"/>
  <c r="N13" i="32"/>
  <c r="M13" i="32"/>
  <c r="T11" i="22" l="1"/>
  <c r="S11" i="22"/>
  <c r="R11" i="22"/>
  <c r="Q11" i="22"/>
  <c r="S25" i="37"/>
  <c r="R25" i="37"/>
  <c r="Q25" i="37"/>
  <c r="P25" i="37"/>
  <c r="S24" i="37"/>
  <c r="R24" i="37"/>
  <c r="Q24" i="37"/>
  <c r="P24" i="37"/>
  <c r="S23" i="37"/>
  <c r="R23" i="37"/>
  <c r="Q23" i="37"/>
  <c r="P23" i="37"/>
  <c r="S22" i="37"/>
  <c r="R22" i="37"/>
  <c r="Q22" i="37"/>
  <c r="P22" i="37"/>
  <c r="Q20" i="35"/>
  <c r="P20" i="35"/>
  <c r="O20" i="35"/>
  <c r="N20" i="35"/>
  <c r="P12" i="32"/>
  <c r="O12" i="32"/>
  <c r="N12" i="32"/>
  <c r="M12" i="32"/>
  <c r="P11" i="32"/>
  <c r="O11" i="32"/>
  <c r="N11" i="32"/>
  <c r="M11" i="32"/>
  <c r="R11" i="11"/>
  <c r="Q11" i="11"/>
  <c r="P11" i="11"/>
  <c r="R33" i="30"/>
  <c r="Q33" i="30"/>
  <c r="P33" i="30"/>
  <c r="O33" i="30"/>
  <c r="R32" i="30"/>
  <c r="Q32" i="30"/>
  <c r="P32" i="30"/>
  <c r="O32" i="30"/>
  <c r="R31" i="30"/>
  <c r="Q31" i="30"/>
  <c r="P31" i="30"/>
  <c r="O31" i="30"/>
  <c r="P30" i="25"/>
  <c r="O30" i="25"/>
  <c r="N30" i="25"/>
  <c r="M30" i="25"/>
  <c r="P29" i="25"/>
  <c r="O29" i="25"/>
  <c r="N29" i="25"/>
  <c r="M29" i="25"/>
  <c r="P28" i="25"/>
  <c r="O28" i="25"/>
  <c r="N28" i="25"/>
  <c r="M28" i="25"/>
  <c r="P27" i="25"/>
  <c r="O27" i="25"/>
  <c r="N27" i="25"/>
  <c r="M27" i="25"/>
  <c r="P26" i="25"/>
  <c r="O26" i="25"/>
  <c r="N26" i="25"/>
  <c r="M26" i="25"/>
  <c r="N20" i="29"/>
  <c r="M20" i="29"/>
  <c r="L20" i="29"/>
  <c r="N19" i="29"/>
  <c r="M19" i="29"/>
  <c r="L19" i="29"/>
  <c r="T10" i="22" l="1"/>
  <c r="S10" i="22"/>
  <c r="R10" i="22"/>
  <c r="Q10" i="22"/>
  <c r="T9" i="22"/>
  <c r="S9" i="22"/>
  <c r="R9" i="22"/>
  <c r="Q9" i="22"/>
  <c r="S21" i="37"/>
  <c r="R21" i="37"/>
  <c r="Q21" i="37"/>
  <c r="P21" i="37"/>
  <c r="S20" i="37"/>
  <c r="R20" i="37"/>
  <c r="Q20" i="37"/>
  <c r="P20" i="37"/>
  <c r="S19" i="37"/>
  <c r="R19" i="37"/>
  <c r="Q19" i="37"/>
  <c r="P19" i="37"/>
  <c r="S18" i="37"/>
  <c r="R18" i="37"/>
  <c r="Q18" i="37"/>
  <c r="P18" i="37"/>
  <c r="S17" i="37"/>
  <c r="R17" i="37"/>
  <c r="Q17" i="37"/>
  <c r="P17" i="37"/>
  <c r="Q19" i="35"/>
  <c r="P19" i="35"/>
  <c r="O19" i="35"/>
  <c r="N19" i="35"/>
  <c r="Q18" i="35"/>
  <c r="P18" i="35"/>
  <c r="O18" i="35"/>
  <c r="N18" i="35"/>
  <c r="Q17" i="35"/>
  <c r="P17" i="35"/>
  <c r="O17" i="35"/>
  <c r="N17" i="35"/>
  <c r="Q16" i="35"/>
  <c r="P16" i="35"/>
  <c r="O16" i="35"/>
  <c r="N16" i="35"/>
  <c r="Q15" i="35"/>
  <c r="P15" i="35"/>
  <c r="O15" i="35"/>
  <c r="N15" i="35"/>
  <c r="Q14" i="35"/>
  <c r="P14" i="35"/>
  <c r="O14" i="35"/>
  <c r="N14" i="35"/>
  <c r="N12" i="31"/>
  <c r="M12" i="31"/>
  <c r="L12" i="31"/>
  <c r="N11" i="31"/>
  <c r="M11" i="31"/>
  <c r="L11" i="31"/>
  <c r="N10" i="31"/>
  <c r="M10" i="31"/>
  <c r="L10" i="31"/>
  <c r="R10" i="11"/>
  <c r="Q10" i="11"/>
  <c r="P10" i="11"/>
  <c r="R30" i="30"/>
  <c r="Q30" i="30"/>
  <c r="P30" i="30"/>
  <c r="O30" i="30"/>
  <c r="R29" i="30"/>
  <c r="Q29" i="30"/>
  <c r="P29" i="30"/>
  <c r="O29" i="30"/>
  <c r="R28" i="30"/>
  <c r="Q28" i="30"/>
  <c r="P28" i="30"/>
  <c r="O28" i="30"/>
  <c r="R27" i="30"/>
  <c r="Q27" i="30"/>
  <c r="P27" i="30"/>
  <c r="O27" i="30"/>
  <c r="R26" i="30"/>
  <c r="Q26" i="30"/>
  <c r="P26" i="30"/>
  <c r="O26" i="30"/>
  <c r="R25" i="30"/>
  <c r="Q25" i="30"/>
  <c r="P25" i="30"/>
  <c r="O25" i="30"/>
  <c r="R24" i="30"/>
  <c r="Q24" i="30"/>
  <c r="P24" i="30"/>
  <c r="O24" i="30"/>
  <c r="R23" i="30"/>
  <c r="Q23" i="30"/>
  <c r="P23" i="30"/>
  <c r="O23" i="30"/>
  <c r="P25" i="25"/>
  <c r="O25" i="25"/>
  <c r="N25" i="25"/>
  <c r="M25" i="25"/>
  <c r="P24" i="25"/>
  <c r="O24" i="25"/>
  <c r="N24" i="25"/>
  <c r="M24" i="25"/>
  <c r="P23" i="25"/>
  <c r="O23" i="25"/>
  <c r="N23" i="25"/>
  <c r="M23" i="25"/>
  <c r="P22" i="25"/>
  <c r="O22" i="25"/>
  <c r="N22" i="25"/>
  <c r="M22" i="25"/>
  <c r="N18" i="29"/>
  <c r="M18" i="29"/>
  <c r="L18" i="29"/>
  <c r="N17" i="29"/>
  <c r="M17" i="29"/>
  <c r="L17" i="29"/>
  <c r="N16" i="29"/>
  <c r="M16" i="29"/>
  <c r="L16" i="29"/>
  <c r="N15" i="29"/>
  <c r="M15" i="29"/>
  <c r="L15" i="29"/>
  <c r="N14" i="29"/>
  <c r="M14" i="29"/>
  <c r="L14" i="29"/>
  <c r="T8" i="22" l="1"/>
  <c r="S8" i="22"/>
  <c r="R8" i="22"/>
  <c r="Q8" i="22"/>
  <c r="S16" i="37"/>
  <c r="R16" i="37"/>
  <c r="Q16" i="37"/>
  <c r="P16" i="37"/>
  <c r="S15" i="37"/>
  <c r="R15" i="37"/>
  <c r="Q15" i="37"/>
  <c r="P15" i="37"/>
  <c r="S14" i="37"/>
  <c r="R14" i="37"/>
  <c r="Q14" i="37"/>
  <c r="P14" i="37"/>
  <c r="S13" i="37"/>
  <c r="R13" i="37"/>
  <c r="Q13" i="37"/>
  <c r="P13" i="37"/>
  <c r="Q13" i="35"/>
  <c r="P13" i="35"/>
  <c r="O13" i="35"/>
  <c r="N13" i="35"/>
  <c r="Q12" i="35"/>
  <c r="P12" i="35"/>
  <c r="O12" i="35"/>
  <c r="N12" i="35"/>
  <c r="Q11" i="35"/>
  <c r="P11" i="35"/>
  <c r="O11" i="35"/>
  <c r="N11" i="35"/>
  <c r="P10" i="32"/>
  <c r="O10" i="32"/>
  <c r="N10" i="32"/>
  <c r="M10" i="32"/>
  <c r="P9" i="32"/>
  <c r="O9" i="32"/>
  <c r="N9" i="32"/>
  <c r="M9" i="32"/>
  <c r="P8" i="32"/>
  <c r="O8" i="32"/>
  <c r="N8" i="32"/>
  <c r="M8" i="32"/>
  <c r="P21" i="25"/>
  <c r="O21" i="25"/>
  <c r="N21" i="25"/>
  <c r="M21" i="25"/>
  <c r="N9" i="31"/>
  <c r="M9" i="31"/>
  <c r="L9" i="31"/>
  <c r="R9" i="11"/>
  <c r="Q9" i="11"/>
  <c r="P9" i="11"/>
  <c r="R22" i="30"/>
  <c r="Q22" i="30"/>
  <c r="P22" i="30"/>
  <c r="O22" i="30"/>
  <c r="R21" i="30"/>
  <c r="Q21" i="30"/>
  <c r="P21" i="30"/>
  <c r="O21" i="30"/>
  <c r="R20" i="30"/>
  <c r="Q20" i="30"/>
  <c r="P20" i="30"/>
  <c r="O20" i="30"/>
  <c r="P20" i="25"/>
  <c r="O20" i="25"/>
  <c r="N20" i="25"/>
  <c r="M20" i="25"/>
  <c r="P19" i="25"/>
  <c r="O19" i="25"/>
  <c r="N19" i="25"/>
  <c r="M19" i="25"/>
  <c r="P18" i="25"/>
  <c r="O18" i="25"/>
  <c r="N18" i="25"/>
  <c r="M18" i="25"/>
  <c r="P17" i="25"/>
  <c r="O17" i="25"/>
  <c r="N17" i="25"/>
  <c r="M17" i="25"/>
  <c r="P16" i="25"/>
  <c r="O16" i="25"/>
  <c r="N16" i="25"/>
  <c r="M16" i="25"/>
  <c r="N13" i="29"/>
  <c r="M13" i="29"/>
  <c r="L13" i="29"/>
  <c r="R8" i="11" l="1"/>
  <c r="Q8" i="11"/>
  <c r="P8" i="11"/>
  <c r="L7" i="31" l="1"/>
  <c r="M7" i="31"/>
  <c r="N7" i="31"/>
  <c r="L8" i="31"/>
  <c r="M8" i="31"/>
  <c r="N8" i="31"/>
  <c r="T7" i="22" l="1"/>
  <c r="S7" i="22"/>
  <c r="R7" i="22"/>
  <c r="Q7" i="22"/>
  <c r="T6" i="22"/>
  <c r="S6" i="22"/>
  <c r="R6" i="22"/>
  <c r="Q6" i="22"/>
  <c r="T5" i="22"/>
  <c r="S5" i="22"/>
  <c r="R5" i="22"/>
  <c r="Q5" i="22"/>
  <c r="S12" i="37"/>
  <c r="R12" i="37"/>
  <c r="Q12" i="37"/>
  <c r="P12" i="37"/>
  <c r="Q10" i="35"/>
  <c r="P10" i="35"/>
  <c r="O10" i="35"/>
  <c r="N10" i="35"/>
  <c r="Q9" i="35"/>
  <c r="P9" i="35"/>
  <c r="O9" i="35"/>
  <c r="N9" i="35"/>
  <c r="P7" i="32"/>
  <c r="O7" i="32"/>
  <c r="N7" i="32"/>
  <c r="M7" i="32"/>
  <c r="P6" i="32"/>
  <c r="O6" i="32"/>
  <c r="N6" i="32"/>
  <c r="M6" i="32"/>
  <c r="R19" i="30"/>
  <c r="Q19" i="30"/>
  <c r="P19" i="30"/>
  <c r="O19" i="30"/>
  <c r="R18" i="30"/>
  <c r="Q18" i="30"/>
  <c r="P18" i="30"/>
  <c r="O18" i="30"/>
  <c r="R17" i="30"/>
  <c r="Q17" i="30"/>
  <c r="P17" i="30"/>
  <c r="O17" i="30"/>
  <c r="R16" i="30"/>
  <c r="Q16" i="30"/>
  <c r="P16" i="30"/>
  <c r="O16" i="30"/>
  <c r="R15" i="30"/>
  <c r="Q15" i="30"/>
  <c r="P15" i="30"/>
  <c r="O15" i="30"/>
  <c r="P15" i="25"/>
  <c r="O15" i="25"/>
  <c r="N15" i="25"/>
  <c r="M15" i="25"/>
  <c r="P14" i="25"/>
  <c r="O14" i="25"/>
  <c r="N14" i="25"/>
  <c r="M14" i="25"/>
  <c r="P13" i="25"/>
  <c r="O13" i="25"/>
  <c r="N13" i="25"/>
  <c r="M13" i="25"/>
  <c r="P12" i="25"/>
  <c r="O12" i="25"/>
  <c r="N12" i="25"/>
  <c r="M12" i="25"/>
  <c r="N12" i="29"/>
  <c r="M12" i="29"/>
  <c r="L12" i="29"/>
  <c r="N11" i="29"/>
  <c r="M11" i="29"/>
  <c r="L11" i="29"/>
  <c r="T4" i="22" l="1"/>
  <c r="S4" i="22"/>
  <c r="R4" i="22"/>
  <c r="Q4" i="22"/>
  <c r="S11" i="37"/>
  <c r="R11" i="37"/>
  <c r="Q11" i="37"/>
  <c r="P11" i="37"/>
  <c r="S10" i="37"/>
  <c r="R10" i="37"/>
  <c r="Q10" i="37"/>
  <c r="P10" i="37"/>
  <c r="S9" i="37"/>
  <c r="R9" i="37"/>
  <c r="Q9" i="37"/>
  <c r="P9" i="37"/>
  <c r="S8" i="37"/>
  <c r="R8" i="37"/>
  <c r="Q8" i="37"/>
  <c r="P8" i="37"/>
  <c r="Q8" i="35"/>
  <c r="P8" i="35"/>
  <c r="O8" i="35"/>
  <c r="N8" i="35"/>
  <c r="Q7" i="35"/>
  <c r="P7" i="35"/>
  <c r="O7" i="35"/>
  <c r="N7" i="35"/>
  <c r="Q6" i="35"/>
  <c r="P6" i="35"/>
  <c r="O6" i="35"/>
  <c r="N6" i="35"/>
  <c r="P5" i="32"/>
  <c r="O5" i="32"/>
  <c r="N5" i="32"/>
  <c r="M5" i="32"/>
  <c r="P4" i="32"/>
  <c r="O4" i="32"/>
  <c r="N4" i="32"/>
  <c r="M4" i="32"/>
  <c r="N6" i="31"/>
  <c r="M6" i="31"/>
  <c r="L6" i="31"/>
  <c r="R7" i="11" l="1"/>
  <c r="Q7" i="11"/>
  <c r="P7" i="11"/>
  <c r="R6" i="11"/>
  <c r="Q6" i="11"/>
  <c r="P6" i="11"/>
  <c r="R14" i="30"/>
  <c r="Q14" i="30"/>
  <c r="P14" i="30"/>
  <c r="O14" i="30"/>
  <c r="R13" i="30"/>
  <c r="Q13" i="30"/>
  <c r="P13" i="30"/>
  <c r="O13" i="30"/>
  <c r="R12" i="30"/>
  <c r="Q12" i="30"/>
  <c r="P12" i="30"/>
  <c r="O12" i="30"/>
  <c r="R11" i="30"/>
  <c r="Q11" i="30"/>
  <c r="P11" i="30"/>
  <c r="O11" i="30"/>
  <c r="R10" i="30"/>
  <c r="Q10" i="30"/>
  <c r="P10" i="30"/>
  <c r="O10" i="30"/>
  <c r="P11" i="25"/>
  <c r="O11" i="25"/>
  <c r="N11" i="25"/>
  <c r="M11" i="25"/>
  <c r="P10" i="25"/>
  <c r="O10" i="25"/>
  <c r="N10" i="25"/>
  <c r="M10" i="25"/>
  <c r="P9" i="25"/>
  <c r="O9" i="25"/>
  <c r="N9" i="25"/>
  <c r="M9" i="25"/>
  <c r="N10" i="29"/>
  <c r="M10" i="29"/>
  <c r="L10" i="29"/>
  <c r="N9" i="29"/>
  <c r="M9" i="29"/>
  <c r="L9" i="29"/>
  <c r="N8" i="29"/>
  <c r="M8" i="29"/>
  <c r="L8" i="29"/>
  <c r="T3" i="22" l="1"/>
  <c r="S3" i="22"/>
  <c r="R3" i="22"/>
  <c r="Q3" i="22"/>
  <c r="S7" i="37"/>
  <c r="R7" i="37"/>
  <c r="Q7" i="37"/>
  <c r="P7" i="37"/>
  <c r="S6" i="37"/>
  <c r="R6" i="37"/>
  <c r="Q6" i="37"/>
  <c r="P6" i="37"/>
  <c r="Q5" i="35"/>
  <c r="P5" i="35"/>
  <c r="O5" i="35"/>
  <c r="N5" i="35"/>
  <c r="Q4" i="35"/>
  <c r="P4" i="35"/>
  <c r="O4" i="35"/>
  <c r="N4" i="35"/>
  <c r="Q3" i="35"/>
  <c r="P3" i="35"/>
  <c r="O3" i="35"/>
  <c r="N3" i="35"/>
  <c r="P3" i="32"/>
  <c r="O3" i="32"/>
  <c r="N3" i="32"/>
  <c r="M3" i="32"/>
  <c r="N5" i="31"/>
  <c r="M5" i="31"/>
  <c r="L5" i="31"/>
  <c r="N4" i="31"/>
  <c r="M4" i="31"/>
  <c r="L4" i="31"/>
  <c r="R5" i="11"/>
  <c r="Q5" i="11"/>
  <c r="P5" i="11"/>
  <c r="R9" i="30"/>
  <c r="Q9" i="30"/>
  <c r="P9" i="30"/>
  <c r="O9" i="30"/>
  <c r="R8" i="30"/>
  <c r="Q8" i="30"/>
  <c r="P8" i="30"/>
  <c r="O8" i="30"/>
  <c r="R7" i="30"/>
  <c r="Q7" i="30"/>
  <c r="P7" i="30"/>
  <c r="O7" i="30"/>
  <c r="R6" i="30"/>
  <c r="Q6" i="30"/>
  <c r="P6" i="30"/>
  <c r="O6" i="30"/>
  <c r="P8" i="25"/>
  <c r="O8" i="25"/>
  <c r="N8" i="25"/>
  <c r="M8" i="25"/>
  <c r="P7" i="25"/>
  <c r="O7" i="25"/>
  <c r="N7" i="25"/>
  <c r="M7" i="25"/>
  <c r="P6" i="25"/>
  <c r="O6" i="25"/>
  <c r="N6" i="25"/>
  <c r="M6" i="25"/>
  <c r="N7" i="29"/>
  <c r="M7" i="29"/>
  <c r="L7" i="29"/>
  <c r="N6" i="29"/>
  <c r="M6" i="29"/>
  <c r="L6" i="29"/>
  <c r="N5" i="29"/>
  <c r="M5" i="29"/>
  <c r="L5" i="29"/>
  <c r="N4" i="29"/>
  <c r="M4" i="29"/>
  <c r="L4" i="29"/>
  <c r="N3" i="31" l="1"/>
  <c r="M3" i="31"/>
  <c r="L3" i="31"/>
  <c r="N2" i="31"/>
  <c r="M2" i="31"/>
  <c r="L2" i="31"/>
  <c r="R4" i="11"/>
  <c r="Q4" i="11"/>
  <c r="P4" i="11"/>
  <c r="R3" i="11"/>
  <c r="Q3" i="11"/>
  <c r="P3" i="11"/>
  <c r="R2" i="11"/>
  <c r="Q2" i="11"/>
  <c r="P2" i="11"/>
  <c r="R5" i="30"/>
  <c r="Q5" i="30"/>
  <c r="P5" i="30"/>
  <c r="O5" i="30"/>
  <c r="R4" i="30"/>
  <c r="Q4" i="30"/>
  <c r="P4" i="30"/>
  <c r="O4" i="30"/>
  <c r="R3" i="30"/>
  <c r="Q3" i="30"/>
  <c r="P3" i="30"/>
  <c r="O3" i="30"/>
  <c r="R2" i="30"/>
  <c r="Q2" i="30"/>
  <c r="P2" i="30"/>
  <c r="O2" i="30"/>
  <c r="P5" i="25"/>
  <c r="O5" i="25"/>
  <c r="N5" i="25"/>
  <c r="M5" i="25"/>
  <c r="P4" i="25"/>
  <c r="O4" i="25"/>
  <c r="N4" i="25"/>
  <c r="M4" i="25"/>
  <c r="P3" i="25"/>
  <c r="O3" i="25"/>
  <c r="N3" i="25"/>
  <c r="M3" i="25"/>
  <c r="P2" i="25"/>
  <c r="O2" i="25"/>
  <c r="N2" i="25"/>
  <c r="M2" i="25"/>
  <c r="N3" i="29"/>
  <c r="M3" i="29"/>
  <c r="L3" i="29"/>
  <c r="N2" i="29"/>
  <c r="M2" i="29"/>
  <c r="L2" i="29"/>
  <c r="M2" i="32" l="1"/>
  <c r="N2" i="32"/>
  <c r="O2" i="32"/>
  <c r="P2" i="32"/>
  <c r="S5" i="37"/>
  <c r="R5" i="37"/>
  <c r="Q5" i="37"/>
  <c r="P5" i="37"/>
  <c r="S4" i="37"/>
  <c r="R4" i="37"/>
  <c r="Q4" i="37"/>
  <c r="P4" i="37"/>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<sst xmlns="http://schemas.openxmlformats.org/spreadsheetml/2006/main" count="3796" uniqueCount="1138">
  <si>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</si>
  <si>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</si>
  <si>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</si>
  <si>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</si>
  <si>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</si>
  <si>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</si>
  <si>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</si>
  <si>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</si>
  <si>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</si>
  <si>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</si>
  <si>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</si>
  <si>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</si>
  <si>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</si>
  <si>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</si>
  <si>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</si>
  <si>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</si>
  <si>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</si>
  <si>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</si>
  <si>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</si>
  <si>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</si>
  <si>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</si>
  <si>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</si>
  <si>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</si>
  <si>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</si>
  <si>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</si>
  <si>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</si>
  <si>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</si>
  <si>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</si>
  <si>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</si>
  <si>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</si>
  <si>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</si>
  <si>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</si>
  <si>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</si>
  <si>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</si>
  <si>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</si>
  <si>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</si>
  <si>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</si>
  <si>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</si>
  <si>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</si>
  <si>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</si>
  <si>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</si>
  <si>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</si>
  <si>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</si>
  <si>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</si>
  <si>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</si>
  <si>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</si>
  <si>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</si>
  <si>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</si>
  <si>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</si>
  <si>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</si>
  <si>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</si>
  <si>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</si>
  <si>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</si>
  <si>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</si>
  <si>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</si>
  <si>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</si>
  <si>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</si>
  <si>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</si>
  <si>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</si>
  <si>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</si>
  <si>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</si>
  <si>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</si>
  <si>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</si>
  <si>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</si>
  <si>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</si>
  <si>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</si>
  <si>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</si>
  <si>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</si>
  <si>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</si>
  <si>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</si>
  <si>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</si>
  <si>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</si>
  <si>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</si>
  <si>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</si>
  <si>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</si>
  <si>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</si>
  <si>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</si>
  <si>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</si>
  <si>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</si>
  <si>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</si>
  <si>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</si>
  <si>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</si>
  <si>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</si>
  <si>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</si>
  <si>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</si>
  <si>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</si>
  <si>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</si>
  <si>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</si>
  <si>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</si>
  <si>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</si>
  <si>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</si>
  <si>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</si>
  <si>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</si>
  <si>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</si>
  <si>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</si>
  <si>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</si>
  <si>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</si>
  <si>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</si>
  <si>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</si>
  <si>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</si>
  <si>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</si>
  <si>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</si>
  <si>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</si>
  <si>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</si>
  <si>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</si>
  <si>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</si>
  <si>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8F</t>
    <phoneticPr fontId="1"/>
  </si>
  <si>
    <t>9F</t>
    <phoneticPr fontId="1"/>
  </si>
  <si>
    <t>ペース</t>
    <phoneticPr fontId="1"/>
  </si>
  <si>
    <t>バイアス</t>
    <phoneticPr fontId="1"/>
  </si>
  <si>
    <t>コメント</t>
    <phoneticPr fontId="1"/>
  </si>
  <si>
    <t>ペ補</t>
    <rPh sb="1" eb="2">
      <t>ホセイ</t>
    </rPh>
    <phoneticPr fontId="1"/>
  </si>
  <si>
    <t>コース</t>
    <phoneticPr fontId="13"/>
  </si>
  <si>
    <t>8F</t>
    <phoneticPr fontId="1"/>
  </si>
  <si>
    <t>9F</t>
    <phoneticPr fontId="1"/>
  </si>
  <si>
    <t>10F</t>
    <phoneticPr fontId="1"/>
  </si>
  <si>
    <t>コース</t>
    <phoneticPr fontId="5"/>
  </si>
  <si>
    <t>馬場差</t>
    <phoneticPr fontId="13"/>
  </si>
  <si>
    <t>含水(ゴ)</t>
    <rPh sb="0" eb="2">
      <t>ガンス</t>
    </rPh>
    <phoneticPr fontId="13"/>
  </si>
  <si>
    <t>含水(4)</t>
    <rPh sb="0" eb="2">
      <t>ガンス</t>
    </rPh>
    <phoneticPr fontId="13"/>
  </si>
  <si>
    <t>勝ち馬メモ</t>
    <rPh sb="0" eb="1">
      <t>カ</t>
    </rPh>
    <rPh sb="2" eb="5">
      <t>ウm</t>
    </rPh>
    <phoneticPr fontId="1"/>
  </si>
  <si>
    <t>A</t>
    <phoneticPr fontId="13"/>
  </si>
  <si>
    <t>A</t>
    <phoneticPr fontId="5"/>
  </si>
  <si>
    <t>M</t>
    <phoneticPr fontId="13"/>
  </si>
  <si>
    <t>D</t>
    <phoneticPr fontId="13"/>
  </si>
  <si>
    <t>C</t>
    <phoneticPr fontId="13"/>
  </si>
  <si>
    <t>D</t>
    <phoneticPr fontId="5"/>
  </si>
  <si>
    <t>D</t>
    <phoneticPr fontId="1"/>
  </si>
  <si>
    <t>H</t>
    <phoneticPr fontId="13"/>
  </si>
  <si>
    <t>ダイワメジャー</t>
    <phoneticPr fontId="13"/>
  </si>
  <si>
    <t>S</t>
    <phoneticPr fontId="13"/>
  </si>
  <si>
    <t>モンテロッソ</t>
    <phoneticPr fontId="13"/>
  </si>
  <si>
    <t>ロードカナロア</t>
    <phoneticPr fontId="13"/>
  </si>
  <si>
    <t>ゴールドアリュール</t>
    <phoneticPr fontId="13"/>
  </si>
  <si>
    <t>オルフェーヴル</t>
    <phoneticPr fontId="13"/>
  </si>
  <si>
    <t>ステイゴールド</t>
    <phoneticPr fontId="13"/>
  </si>
  <si>
    <t>ディープインパクト</t>
    <phoneticPr fontId="13"/>
  </si>
  <si>
    <t>S</t>
    <phoneticPr fontId="1"/>
  </si>
  <si>
    <t>ハーツクライ</t>
    <phoneticPr fontId="13"/>
  </si>
  <si>
    <t>S</t>
    <phoneticPr fontId="5"/>
  </si>
  <si>
    <t>H</t>
    <phoneticPr fontId="5"/>
  </si>
  <si>
    <t>パイロ</t>
    <phoneticPr fontId="5"/>
  </si>
  <si>
    <t>ローズキングダム</t>
    <phoneticPr fontId="1"/>
  </si>
  <si>
    <t>ジャングルポケット</t>
    <phoneticPr fontId="13"/>
  </si>
  <si>
    <t>ジャスタウェイ</t>
    <phoneticPr fontId="13"/>
  </si>
  <si>
    <t>ヴァーミリアン</t>
    <phoneticPr fontId="1"/>
  </si>
  <si>
    <t>シニスターミニスター</t>
    <phoneticPr fontId="13"/>
  </si>
  <si>
    <t>ロードカナロア</t>
    <phoneticPr fontId="5"/>
  </si>
  <si>
    <t>SS</t>
    <phoneticPr fontId="13"/>
  </si>
  <si>
    <t>クロフネ</t>
    <phoneticPr fontId="13"/>
  </si>
  <si>
    <t>ブラックタイド</t>
    <phoneticPr fontId="5"/>
  </si>
  <si>
    <t>ロージズインメイ</t>
    <phoneticPr fontId="13"/>
  </si>
  <si>
    <t>C</t>
    <phoneticPr fontId="5"/>
  </si>
  <si>
    <t>ヘニーヒューズ</t>
    <phoneticPr fontId="5"/>
  </si>
  <si>
    <t>ベーカバド</t>
    <phoneticPr fontId="13"/>
  </si>
  <si>
    <t>トゥザグローリー</t>
    <phoneticPr fontId="5"/>
  </si>
  <si>
    <t>アサクサキングス</t>
    <phoneticPr fontId="13"/>
  </si>
  <si>
    <t>ゴールドアリュール</t>
    <phoneticPr fontId="5"/>
  </si>
  <si>
    <t>ドリームジャーニー</t>
    <phoneticPr fontId="13"/>
  </si>
  <si>
    <t>アドマイヤムーン</t>
    <phoneticPr fontId="13"/>
  </si>
  <si>
    <t>ハーツクライ</t>
    <phoneticPr fontId="5"/>
  </si>
  <si>
    <t>ディープインパクト</t>
    <phoneticPr fontId="5"/>
  </si>
  <si>
    <t>カレンブラックヒル</t>
    <phoneticPr fontId="13"/>
  </si>
  <si>
    <t>エピファネイア</t>
    <phoneticPr fontId="13"/>
  </si>
  <si>
    <t>マリブムーン</t>
    <phoneticPr fontId="13"/>
  </si>
  <si>
    <t>H</t>
    <phoneticPr fontId="1"/>
  </si>
  <si>
    <t>ルーラーシップ</t>
    <phoneticPr fontId="1"/>
  </si>
  <si>
    <t>トーセンジョーダン</t>
    <phoneticPr fontId="13"/>
  </si>
  <si>
    <t>SS</t>
    <phoneticPr fontId="1"/>
  </si>
  <si>
    <t>サンレイポケット</t>
    <phoneticPr fontId="13"/>
  </si>
  <si>
    <t>エイシンフラッシュ</t>
    <phoneticPr fontId="5"/>
  </si>
  <si>
    <t>未勝利</t>
    <rPh sb="0" eb="1">
      <t>ミショウリ</t>
    </rPh>
    <phoneticPr fontId="13"/>
  </si>
  <si>
    <t>1勝</t>
    <rPh sb="1" eb="2">
      <t>ショウ</t>
    </rPh>
    <phoneticPr fontId="13"/>
  </si>
  <si>
    <t>未勝利</t>
    <rPh sb="0" eb="1">
      <t>ミショウリ</t>
    </rPh>
    <phoneticPr fontId="5"/>
  </si>
  <si>
    <t>未勝利</t>
    <rPh sb="0" eb="3">
      <t>ミショウリ</t>
    </rPh>
    <phoneticPr fontId="5"/>
  </si>
  <si>
    <t>3 1勝</t>
    <rPh sb="3" eb="4">
      <t>ショウ</t>
    </rPh>
    <phoneticPr fontId="5"/>
  </si>
  <si>
    <t>1勝</t>
    <rPh sb="1" eb="2">
      <t>ショウ</t>
    </rPh>
    <phoneticPr fontId="5"/>
  </si>
  <si>
    <t>未勝利</t>
    <rPh sb="0" eb="3">
      <t>ミショウリ</t>
    </rPh>
    <phoneticPr fontId="13"/>
  </si>
  <si>
    <t>未勝利</t>
    <rPh sb="0" eb="1">
      <t>ミショウリ</t>
    </rPh>
    <phoneticPr fontId="1"/>
  </si>
  <si>
    <t>1勝</t>
    <rPh sb="1" eb="2">
      <t>ショウ</t>
    </rPh>
    <phoneticPr fontId="1"/>
  </si>
  <si>
    <t>2勝</t>
    <rPh sb="1" eb="2">
      <t>ショウ</t>
    </rPh>
    <phoneticPr fontId="1"/>
  </si>
  <si>
    <t>3勝</t>
    <rPh sb="1" eb="2">
      <t>ショウ</t>
    </rPh>
    <phoneticPr fontId="13"/>
  </si>
  <si>
    <t>2勝</t>
    <rPh sb="1" eb="2">
      <t>ショウ</t>
    </rPh>
    <phoneticPr fontId="13"/>
  </si>
  <si>
    <t>勝ち馬</t>
    <rPh sb="0" eb="1">
      <t>カティ</t>
    </rPh>
    <phoneticPr fontId="13"/>
  </si>
  <si>
    <t>ソフトフルート</t>
    <phoneticPr fontId="13"/>
  </si>
  <si>
    <t>消耗</t>
    <rPh sb="0" eb="2">
      <t>ショウモウ</t>
    </rPh>
    <phoneticPr fontId="5"/>
  </si>
  <si>
    <t>良</t>
    <rPh sb="0" eb="1">
      <t>ヨイ</t>
    </rPh>
    <phoneticPr fontId="5"/>
  </si>
  <si>
    <t>バーニングソウル</t>
    <phoneticPr fontId="5"/>
  </si>
  <si>
    <t>フェノーメノ</t>
    <phoneticPr fontId="5"/>
  </si>
  <si>
    <t>ピンポンダッシュが逃げて速い流れに。最後は上がりがかかったところを初ダートのバーニングソウルが差し切って勝利。</t>
    <phoneticPr fontId="5"/>
  </si>
  <si>
    <t>フェノーメノ産駒ながらダート適性が高かった感じ。ロスなく捌けたのはあるが、揉まれても問題なく余裕十分の差し切りだったので案外上でも通用しそうな感じ。</t>
    <phoneticPr fontId="5"/>
  </si>
  <si>
    <t>平坦</t>
    <rPh sb="0" eb="2">
      <t>ヘイタn</t>
    </rPh>
    <phoneticPr fontId="1"/>
  </si>
  <si>
    <t>良</t>
    <rPh sb="0" eb="1">
      <t>ヨイ</t>
    </rPh>
    <phoneticPr fontId="1"/>
  </si>
  <si>
    <t>ワンダークンナパー</t>
    <phoneticPr fontId="1"/>
  </si>
  <si>
    <t>ワンダーアキュート</t>
    <phoneticPr fontId="1"/>
  </si>
  <si>
    <t>アポロキングダム</t>
    <phoneticPr fontId="1"/>
  </si>
  <si>
    <t>エスケンデレヤ</t>
    <phoneticPr fontId="1"/>
  </si>
  <si>
    <t>アポロファントムが気合をつけて逃げの手に。中盤がかなり緩んだこともあって前残りの展開になったが、ワンダークンナパーが最後に差し切った。</t>
    <phoneticPr fontId="1"/>
  </si>
  <si>
    <t>最後に手前を変えて一気に差し切った。今回の時計はイマイチだが、長い目でそこそこ走ってきてもおかしくない。</t>
    <phoneticPr fontId="1"/>
  </si>
  <si>
    <t>平坦</t>
    <rPh sb="0" eb="2">
      <t>ヘイタn</t>
    </rPh>
    <phoneticPr fontId="13"/>
  </si>
  <si>
    <t>シネマトグラフ</t>
    <phoneticPr fontId="13"/>
  </si>
  <si>
    <t>良</t>
    <rPh sb="0" eb="1">
      <t>ヨイ</t>
    </rPh>
    <phoneticPr fontId="13"/>
  </si>
  <si>
    <t>シネマトグラフが先手を奪ってハイペースの展開。他馬は全てバテてしまった感じで、逃げ切りの楽勝となった。</t>
    <phoneticPr fontId="13"/>
  </si>
  <si>
    <t>もう未勝利ではスピードが抜け切っていたという感じ。この勝ちっぷりならまず昇級しても通用するだろう。</t>
    <phoneticPr fontId="13"/>
  </si>
  <si>
    <t>瞬発</t>
    <rPh sb="0" eb="2">
      <t>シュンパテゥ</t>
    </rPh>
    <phoneticPr fontId="13"/>
  </si>
  <si>
    <t>スムーズな競馬ができていなかっただけで未勝利では能力抜けていたソフトフルート。今回は初めて脚を使い切る競馬ができての圧勝だった。</t>
    <phoneticPr fontId="13"/>
  </si>
  <si>
    <t>今回は完璧な競馬ができての楽勝。スパッとはキレないが長く良い脚を使える馬で、ある程度タフな差し比べになれば昇級しても勝ち負けだろう。</t>
    <phoneticPr fontId="13"/>
  </si>
  <si>
    <t>ミスビアンカ</t>
    <phoneticPr fontId="5"/>
  </si>
  <si>
    <t>初ダートのミスビアンカが逃げて速い流れ。上位３頭が４着以下を突き放したが、これは上位３頭が普通に強いと見て良さそう。</t>
    <phoneticPr fontId="5"/>
  </si>
  <si>
    <t>血統的にも芝ダート兼用な感じはするが、この時計を見ても普通に能力はありそう。昇級しても通用していいはずだ。</t>
    <phoneticPr fontId="5"/>
  </si>
  <si>
    <t>カフェサンドリヨン</t>
    <phoneticPr fontId="13"/>
  </si>
  <si>
    <t>プティシュシュとカフェサンドリヨンが先行して後続を突き放してのワンツー。熾烈な追い比べをカフェサンドリヨンが制して勝利となった。</t>
    <phoneticPr fontId="13"/>
  </si>
  <si>
    <t>先行して長く良い脚を使って追い比べを競り落とした。キレないがじわじわ伸びるタイプで、それなりにやれて良さそうだが積極的な競馬が合いそう。</t>
    <phoneticPr fontId="13"/>
  </si>
  <si>
    <t>少頭数のレースだったがこのクラスにしてはかなりのスローペースに。内枠から完璧に捌いたコスタネラが差し切って勝利。</t>
    <phoneticPr fontId="13"/>
  </si>
  <si>
    <t>コスタネラ</t>
    <phoneticPr fontId="13"/>
  </si>
  <si>
    <t>ハードカウント</t>
    <phoneticPr fontId="13"/>
  </si>
  <si>
    <t xml:space="preserve">メイショウボーラー </t>
    <phoneticPr fontId="13"/>
  </si>
  <si>
    <t>先行馬が揃っていた一戦。セイドアモールが逃げて粘っていたが、最後は差し馬が台頭してハードカウントが差し切って勝利。</t>
    <phoneticPr fontId="13"/>
  </si>
  <si>
    <t>前がやりあう展開でドンピシャに差しがハマった。今回は恵まれた感じがします。</t>
    <phoneticPr fontId="13"/>
  </si>
  <si>
    <t>瞬発</t>
    <rPh sb="0" eb="2">
      <t>シュンパテゥ</t>
    </rPh>
    <phoneticPr fontId="1"/>
  </si>
  <si>
    <t>カラル</t>
    <phoneticPr fontId="1"/>
  </si>
  <si>
    <t>前半超スローペースからの瞬発力勝負の展開に。芝のような上がりが問われるレースになってカラルが圧勝となった。</t>
    <phoneticPr fontId="1"/>
  </si>
  <si>
    <t>前半スローからのロンスパ戦というルーラーシップ産駒にとってベストの展開になったのが良かったか。それでも強い内容なので東京ダート2100mとか合いそう。</t>
    <phoneticPr fontId="1"/>
  </si>
  <si>
    <t>平坦</t>
    <rPh sb="0" eb="2">
      <t>ヘイタn</t>
    </rPh>
    <phoneticPr fontId="5"/>
  </si>
  <si>
    <t>フォーテ</t>
    <phoneticPr fontId="5"/>
  </si>
  <si>
    <t>ウインバリアシオン</t>
    <phoneticPr fontId="5"/>
  </si>
  <si>
    <t>先行争いは激しくなったがフォーテが先手を奪い切る展開。そのまま後続を突き放しての圧勝となった。</t>
    <phoneticPr fontId="5"/>
  </si>
  <si>
    <t>優しくないペースで逃げての圧勝なのでそれなりに評価はできそう。ただ、脚質も脚質ですし、人気になった次走あたりで裏切りそうなイメージ。</t>
    <phoneticPr fontId="5"/>
  </si>
  <si>
    <t>トミケンボハテルが逃げて後半部分が淀みないロンスパ戦に。詰まりながらも最後に末脚を伸ばしてきたサンレイポケットがギリギリ差し切った。</t>
    <phoneticPr fontId="13"/>
  </si>
  <si>
    <t>エンジンかかるのが遅いが伸び始めてからの末脚の破壊力は驚異。条件に注文はつくがオープン重賞で活躍する馬になっていきそうだ。</t>
    <phoneticPr fontId="13"/>
  </si>
  <si>
    <t>コスモエスパーダ</t>
    <phoneticPr fontId="13"/>
  </si>
  <si>
    <t>レッドスパーダ</t>
    <phoneticPr fontId="13"/>
  </si>
  <si>
    <t>雨が降ってそこまでキレが問われない馬場になっての大混戦に。コスモエスパーダが好位から伸びて大穴を開けた。</t>
    <phoneticPr fontId="13"/>
  </si>
  <si>
    <t>今回は馬場やら展開やらに色々と恵まれた感じ。さすがに上のクラスでは厳しいか。</t>
    <phoneticPr fontId="13"/>
  </si>
  <si>
    <t>消耗</t>
    <rPh sb="0" eb="2">
      <t>ショウモウ</t>
    </rPh>
    <phoneticPr fontId="13"/>
  </si>
  <si>
    <t>アドマイヤミランダ</t>
    <phoneticPr fontId="13"/>
  </si>
  <si>
    <t>稍重</t>
    <rPh sb="0" eb="2">
      <t>ヤヤオモ</t>
    </rPh>
    <phoneticPr fontId="13"/>
  </si>
  <si>
    <t>ワンダーアキュート</t>
    <phoneticPr fontId="13"/>
  </si>
  <si>
    <t>スローペースの流れをアドマイヤミランダがプレッシャーをかけて中盤が速くなった。もうこんな時計で走られたらアドマイヤミランダが圧勝するのも当然。</t>
    <phoneticPr fontId="13"/>
  </si>
  <si>
    <t>中京ダートの未勝利でこの時計は破格。クロフネ産駒の相当な逸材だったか。持続力勝負なら上でも楽しめる素材だろう。</t>
    <phoneticPr fontId="13"/>
  </si>
  <si>
    <t>もうあまりにもスローペースで芝のようなラップ。ステイゴールド産駒だけにこういう展開があっていたか。左回りが得意なのも決め手が活かしやすいからでしょう。</t>
    <phoneticPr fontId="13"/>
  </si>
  <si>
    <t>平坦</t>
    <rPh sb="0" eb="1">
      <t>ヘイタn</t>
    </rPh>
    <phoneticPr fontId="13"/>
  </si>
  <si>
    <t>マイネルインパクト</t>
    <phoneticPr fontId="13"/>
  </si>
  <si>
    <t>前半スローペースからのロンスパ戦に。１、２番人気の２頭が３着以下を突き放してのデッドヒートとなった。</t>
    <phoneticPr fontId="13"/>
  </si>
  <si>
    <t>母父ブライアンズタイムのイメージ通りにキレない持続力型。上のクラスでもやれそうだが条件は問うタイプか。</t>
    <phoneticPr fontId="13"/>
  </si>
  <si>
    <t>プリモダルク</t>
    <phoneticPr fontId="13"/>
  </si>
  <si>
    <t>バーナーディニ</t>
    <phoneticPr fontId="13"/>
  </si>
  <si>
    <t>カルペディエム</t>
    <phoneticPr fontId="13"/>
  </si>
  <si>
    <t>断然人気のプリモダルクが逃げてこれでもかと後続を突き放す圧勝劇。未勝利戦で1:11:00の走破時計は圧巻としか言えない。</t>
    <phoneticPr fontId="13"/>
  </si>
  <si>
    <t>米国血統のダート短距離馬だけに高速馬場でスピードを活かし切る競馬で一気にパフォーマンスを上げてきた。こういう競馬ならオープンまで行ける馬だろう。</t>
    <phoneticPr fontId="13"/>
  </si>
  <si>
    <t>稍重</t>
    <rPh sb="0" eb="1">
      <t>ヤヤオモ</t>
    </rPh>
    <phoneticPr fontId="13"/>
  </si>
  <si>
    <t>エースレイジング</t>
    <phoneticPr fontId="13"/>
  </si>
  <si>
    <t>瞬発</t>
    <rPh sb="0" eb="1">
      <t>シュンパテゥ</t>
    </rPh>
    <phoneticPr fontId="13"/>
  </si>
  <si>
    <t>トーセンスカイ</t>
    <phoneticPr fontId="13"/>
  </si>
  <si>
    <t>トーセンラー</t>
    <phoneticPr fontId="13"/>
  </si>
  <si>
    <t>ヴィーヴァバッカス</t>
    <phoneticPr fontId="13"/>
  </si>
  <si>
    <t>前半部分がゆったりとした流れになり完全な前残りの展開に。もう先行した３頭がそのまま粘りこむ決着となった。</t>
    <phoneticPr fontId="13"/>
  </si>
  <si>
    <t>今回は展開に恵まれたが、もう未勝利では能力上位だった感じ。相手なりに上のクラスでやれる可能性はあり。</t>
    <phoneticPr fontId="13"/>
  </si>
  <si>
    <t>途中でトゥルボーが一気に捲ってきてのロンスパ戦に。地力を問われるレースになってヴィーヴァバッカスが力の違いを見せつけて圧勝。</t>
    <phoneticPr fontId="13"/>
  </si>
  <si>
    <t>今回の時計や内容は文句ないもの。ロンスパに特化したタイプの馬に見えるので、中京や東京の長丁場が良さそう。</t>
    <phoneticPr fontId="13"/>
  </si>
  <si>
    <t>平坦</t>
    <rPh sb="0" eb="1">
      <t>ヘイタn</t>
    </rPh>
    <phoneticPr fontId="5"/>
  </si>
  <si>
    <t>ヴィーナスフローラ</t>
    <phoneticPr fontId="5"/>
  </si>
  <si>
    <t>稍重</t>
    <rPh sb="0" eb="2">
      <t>ヤヤオモ</t>
    </rPh>
    <phoneticPr fontId="5"/>
  </si>
  <si>
    <t>先行馬が不在のメンバー構成だったが人気薄のベルポートが逃げて速い流れ。最後は人気の差し馬が上位を独占した。</t>
    <phoneticPr fontId="5"/>
  </si>
  <si>
    <t>今回は相手にも展開にも恵まれた感じ。時計的にはまずまずだが上のクラスでは展開に恵まれないことには。</t>
    <phoneticPr fontId="5"/>
  </si>
  <si>
    <t>ハンターバレー</t>
    <phoneticPr fontId="5"/>
  </si>
  <si>
    <t>スズカフェニックス</t>
    <phoneticPr fontId="5"/>
  </si>
  <si>
    <t>ダンカーク</t>
    <phoneticPr fontId="5"/>
  </si>
  <si>
    <t>前半スローペースからのロンスパ戦に。このような条件がドンピシャであったハンターバレーが差し切って勝利。</t>
    <phoneticPr fontId="5"/>
  </si>
  <si>
    <t>以前に1勝クラスを上がりのかかる新潟コースでタイムランクBで勝利していた馬。とにかくズブいロンスパ型だが、条件ハマれば上のクラスでやれても。</t>
    <phoneticPr fontId="5"/>
  </si>
  <si>
    <t>タイセイアベニール</t>
    <phoneticPr fontId="13"/>
  </si>
  <si>
    <t>平均ペースで進んだが最後は完全に外差しの展開に。人気のタイセイアベニールが外から伸びて勝利。</t>
    <phoneticPr fontId="13"/>
  </si>
  <si>
    <t>ゲートを切ってそれなりに位置が取れればこれぐらいはやれる馬。今回は馬場などに恵まれたのでオープンとなるとどうか。</t>
    <phoneticPr fontId="13"/>
  </si>
  <si>
    <t>消耗</t>
    <rPh sb="0" eb="2">
      <t>ショウモウ</t>
    </rPh>
    <phoneticPr fontId="1"/>
  </si>
  <si>
    <t>アヴァンセ</t>
    <phoneticPr fontId="1"/>
  </si>
  <si>
    <t>アンクルモー</t>
    <phoneticPr fontId="1"/>
  </si>
  <si>
    <t>リーチザクラウン</t>
    <phoneticPr fontId="1"/>
  </si>
  <si>
    <t>キンシャサノキセキ</t>
    <phoneticPr fontId="1"/>
  </si>
  <si>
    <t>ただでさえ前半が速いペースだった上に途中でタガノエルフが一気に捲って完全なる消耗戦に。展開向いた感じのアヴァンセが渋とく伸びて勝利。</t>
    <phoneticPr fontId="1"/>
  </si>
  <si>
    <t>ディスモーメントが逃げて恐ろしいほどのスローペース。ラストの瞬発力だけが問われた展開をトーセンスカイが制して勝利。</t>
    <phoneticPr fontId="13"/>
  </si>
  <si>
    <t>叩き２戦目で状態が上がっていたか。ただ、今回はかなり特殊な展開だけに評価は微妙。</t>
    <phoneticPr fontId="13"/>
  </si>
  <si>
    <t>グランプリボス</t>
    <phoneticPr fontId="5"/>
  </si>
  <si>
    <t>とにかくバテずにじわじわと伸びるスタミナが武器。今回はハマったがこのスタミナが活かせる時はまた来るんじゃないだろうか。</t>
    <phoneticPr fontId="1"/>
  </si>
  <si>
    <t>---</t>
  </si>
  <si>
    <t>C</t>
  </si>
  <si>
    <t>D</t>
  </si>
  <si>
    <t>○</t>
  </si>
  <si>
    <t>A</t>
  </si>
  <si>
    <t>E</t>
  </si>
  <si>
    <t>±0</t>
  </si>
  <si>
    <t>SL</t>
  </si>
  <si>
    <t>3OP</t>
    <phoneticPr fontId="5"/>
  </si>
  <si>
    <t>3 1勝</t>
    <rPh sb="3" eb="4">
      <t>ショウ</t>
    </rPh>
    <phoneticPr fontId="13"/>
  </si>
  <si>
    <t>E</t>
    <phoneticPr fontId="13"/>
  </si>
  <si>
    <t>ジュンライトボルト</t>
    <phoneticPr fontId="13"/>
  </si>
  <si>
    <t>E</t>
    <phoneticPr fontId="5"/>
  </si>
  <si>
    <t>アルタグラシア</t>
    <phoneticPr fontId="13"/>
  </si>
  <si>
    <t>シンボリクリスエス</t>
    <phoneticPr fontId="13"/>
  </si>
  <si>
    <t>ルーラーシップ</t>
    <phoneticPr fontId="13"/>
  </si>
  <si>
    <t>かなり低調なメンバーレベル。スピードの違いでハナに立ったアルタグラシアがそのまま突き放して圧勝となった。</t>
    <phoneticPr fontId="13"/>
  </si>
  <si>
    <t>今回はかなり弱い相手にノンプレッシャーで逃げての勝利。上のクラスでは厳しいんじゃないだろうか。</t>
    <phoneticPr fontId="13"/>
  </si>
  <si>
    <t>オーマイオーマイ</t>
    <phoneticPr fontId="5"/>
  </si>
  <si>
    <t>ツキマデトドケが離し気味に逃げたがちょっとハイペースだったか。最後はオーマイオーマイが差し切って勝利となった。</t>
    <phoneticPr fontId="5"/>
  </si>
  <si>
    <t>距離短縮で一変を見せたが今回は展開が完全に向いた。上のクラスではどうだろうか。</t>
    <phoneticPr fontId="5"/>
  </si>
  <si>
    <t>アサカディオネ</t>
    <phoneticPr fontId="13"/>
  </si>
  <si>
    <t>ヘニーヒューズ</t>
    <phoneticPr fontId="13"/>
  </si>
  <si>
    <t>スクリーンヒーロー</t>
    <phoneticPr fontId="13"/>
  </si>
  <si>
    <t>前走ハイレベルのシンシティの未勝利組だったアサカディオネが逃げて圧勝。ここでは能力が違いすぎた。</t>
    <phoneticPr fontId="13"/>
  </si>
  <si>
    <t>ここは他馬とスピードが全く違っていた。上のクラスでは相手次第という感じがします。</t>
    <phoneticPr fontId="13"/>
  </si>
  <si>
    <t>M</t>
    <phoneticPr fontId="1"/>
  </si>
  <si>
    <t>消耗</t>
    <rPh sb="0" eb="1">
      <t>ショウモウ</t>
    </rPh>
    <phoneticPr fontId="1"/>
  </si>
  <si>
    <t>ドスハーツ</t>
    <phoneticPr fontId="1"/>
  </si>
  <si>
    <t>ウインバリアシオン</t>
    <phoneticPr fontId="1"/>
  </si>
  <si>
    <t>アイルハヴアナザー</t>
    <phoneticPr fontId="1"/>
  </si>
  <si>
    <t>ﾏｼﾞｪｽﾃｨｯｸｳｫﾘｱｰ</t>
    <phoneticPr fontId="1"/>
  </si>
  <si>
    <t>向こう正面でかなりペースが緩んだところから一気に捲りが入ってのロンスパ消耗戦に。最後は指数最上位のドスハーツがギリギリ差し切って勝利。</t>
    <phoneticPr fontId="1"/>
  </si>
  <si>
    <t>ここは一頭だけ能力が抜けていた感じ。脚質的に展開に左右されるが、上のクラスでも展開向けば穴を開けそう。</t>
    <phoneticPr fontId="1"/>
  </si>
  <si>
    <t>ブラックヒューマー</t>
    <phoneticPr fontId="13"/>
  </si>
  <si>
    <t>ブラックタイド</t>
    <phoneticPr fontId="13"/>
  </si>
  <si>
    <t>ゴールドシップ</t>
    <phoneticPr fontId="13"/>
  </si>
  <si>
    <t>ノヴェリスト</t>
    <phoneticPr fontId="13"/>
  </si>
  <si>
    <t>グレートバニヤン</t>
    <phoneticPr fontId="5"/>
  </si>
  <si>
    <t>ダイワメジャー</t>
    <phoneticPr fontId="5"/>
  </si>
  <si>
    <t>ハードスパン</t>
    <phoneticPr fontId="5"/>
  </si>
  <si>
    <t>ダノンシャンティ</t>
    <phoneticPr fontId="5"/>
  </si>
  <si>
    <t>横に広がって先行馬がやりあってのハイペースに。厳しい展開ながら先手を奪ったグレートバニヤンがなんとか粘り切って勝利。</t>
    <phoneticPr fontId="5"/>
  </si>
  <si>
    <t>普通ならば厳しいハイペースの方が粘れるという特異なタイプ。上のクラスの方が競馬自体はしやすいと思うが狙いどころが難しい。</t>
    <phoneticPr fontId="5"/>
  </si>
  <si>
    <t>消耗</t>
    <rPh sb="0" eb="1">
      <t>ショウモウ</t>
    </rPh>
    <phoneticPr fontId="13"/>
  </si>
  <si>
    <t>ハイエストクイーン</t>
    <phoneticPr fontId="13"/>
  </si>
  <si>
    <t>前半スローペースの展開をアラゴネーゼが一気に捲ってロンスパ戦に。最後は上がりのかかる消耗戦をハイエストクイーンが差し切った。</t>
    <phoneticPr fontId="13"/>
  </si>
  <si>
    <t>前がバテる消耗ラップを完璧に捌いての差し切り勝ち。今回は完全に恵まれただろう。</t>
    <phoneticPr fontId="13"/>
  </si>
  <si>
    <t>キングカメハメハ</t>
    <phoneticPr fontId="13"/>
  </si>
  <si>
    <t>ラキャラントシスが逃げて平均ペース。待望の左回りに変わってジュンライトボルトが突き抜けて勝利となった。</t>
    <phoneticPr fontId="13"/>
  </si>
  <si>
    <t>とにかくスピードの持続力が売りの馬なので左回りでこそ。この条件ならハイペースでも伸びてきそうで、NHKマイルカップの大穴でも面白いんじゃないだろうか。</t>
    <phoneticPr fontId="13"/>
  </si>
  <si>
    <t>ワールドフォーラブ</t>
    <phoneticPr fontId="13"/>
  </si>
  <si>
    <t>ザファクター</t>
    <phoneticPr fontId="13"/>
  </si>
  <si>
    <t>先行馬が少なかったおかげでゆったりとした流れで差しは決まらず。内枠勢の立ち回り決着となった。</t>
    <phoneticPr fontId="13"/>
  </si>
  <si>
    <t>今回は内枠も展開も完璧に向いての勝利。中京コースは向きそうだが果たしてこれ以上はどうか。</t>
    <phoneticPr fontId="13"/>
  </si>
  <si>
    <t>ナスノシンフォニー</t>
    <phoneticPr fontId="13"/>
  </si>
  <si>
    <t>メイショウサムソン</t>
    <phoneticPr fontId="13"/>
  </si>
  <si>
    <t>フジマサディープが逃げて超のつくハイペース戦に。長く良い脚を使ったナスノシンフォニーが差し切って勝利。</t>
    <phoneticPr fontId="13"/>
  </si>
  <si>
    <t>今回は完全に展開が向いた感じ。どうも２歳時の頃に感じた素質が伸び悩んでいるようで、果たしてこれからどれだけ良くなるか。</t>
    <phoneticPr fontId="13"/>
  </si>
  <si>
    <t>セイユメアカリ</t>
    <phoneticPr fontId="13"/>
  </si>
  <si>
    <t>不良</t>
    <rPh sb="0" eb="2">
      <t>フリョウ</t>
    </rPh>
    <phoneticPr fontId="13"/>
  </si>
  <si>
    <t>イン先行</t>
  </si>
  <si>
    <t>フリオーソ</t>
    <phoneticPr fontId="13"/>
  </si>
  <si>
    <t>ヴェラザーノ</t>
    <phoneticPr fontId="13"/>
  </si>
  <si>
    <t>中京ダートはかなりの雨が降って不良馬場。もう前に行かなければどうしようもない馬場になっている感じ。</t>
    <phoneticPr fontId="13"/>
  </si>
  <si>
    <t>今までの戦績を見てもここでは最上位だった。この距離の方が合いそうで、相手なりに走れそうな感じはあり。</t>
    <phoneticPr fontId="13"/>
  </si>
  <si>
    <t>ヴィルトゥオシタ</t>
    <phoneticPr fontId="13"/>
  </si>
  <si>
    <t>キズナ</t>
    <phoneticPr fontId="13"/>
  </si>
  <si>
    <t>キンシャサノキセキ</t>
    <phoneticPr fontId="13"/>
  </si>
  <si>
    <t>中京芝はかなりの雨が降って不良馬場。今回は位置が取れたヴィルトゥオシアが差し切って勝利となった。</t>
    <phoneticPr fontId="13"/>
  </si>
  <si>
    <t>今回は位置を取れて勝利。母父ガリレオなので道悪的性も高かったか。今回はかなり特殊な馬場なので評価が難しい。</t>
    <phoneticPr fontId="13"/>
  </si>
  <si>
    <t>タマノアドレ</t>
    <phoneticPr fontId="13"/>
  </si>
  <si>
    <t>エイシンフラッシュ</t>
    <phoneticPr fontId="13"/>
  </si>
  <si>
    <t>トゥザワールド</t>
    <phoneticPr fontId="13"/>
  </si>
  <si>
    <t>サウスヴィグラス</t>
    <phoneticPr fontId="13"/>
  </si>
  <si>
    <t>積極策から差し返して勝利。ただ、今回は異常なほどの前残り馬場だったので、これだけでダート適性云々とは言えない。</t>
    <phoneticPr fontId="13"/>
  </si>
  <si>
    <t>不良</t>
    <rPh sb="0" eb="2">
      <t>フリョウ</t>
    </rPh>
    <phoneticPr fontId="5"/>
  </si>
  <si>
    <t>コスモクウ</t>
    <phoneticPr fontId="5"/>
  </si>
  <si>
    <t>ﾃﾞｸﾗﾚｰｼｮﾝｵﾌﾞｳｫｰ</t>
    <phoneticPr fontId="5"/>
  </si>
  <si>
    <t>ルーラーシップ</t>
    <phoneticPr fontId="5"/>
  </si>
  <si>
    <t>中京芝はかなりの雨が降って不良馬場。ただでさえタフな中京芝2200mだけに凄まじく時計がかかる決着となった。</t>
    <phoneticPr fontId="5"/>
  </si>
  <si>
    <t>もうカオスと言える馬場状態で一気に上昇。こういう馬場が得意なんだろうが、いくらなんでも再現性が低い。</t>
    <phoneticPr fontId="5"/>
  </si>
  <si>
    <t>ヴィルデローゼ</t>
    <phoneticPr fontId="13"/>
  </si>
  <si>
    <t>不良</t>
    <rPh sb="0" eb="1">
      <t>フリョウ</t>
    </rPh>
    <phoneticPr fontId="13"/>
  </si>
  <si>
    <t>エンパイアメーカー</t>
    <phoneticPr fontId="13"/>
  </si>
  <si>
    <t>タイキシャトル</t>
    <phoneticPr fontId="13"/>
  </si>
  <si>
    <t>ベルシャザール</t>
    <phoneticPr fontId="13"/>
  </si>
  <si>
    <t>もうこの日の中京ダートは前に行けるだけで勝てるような馬場。ここも先行できたのが全てだろう。</t>
    <phoneticPr fontId="13"/>
  </si>
  <si>
    <t>ウォータービルド</t>
    <phoneticPr fontId="13"/>
  </si>
  <si>
    <t>中京ダートはかなりの雨が降って不良馬場。最後はかなり上がりが速い展開となり、芝血統の馬が上位を独占した。</t>
    <phoneticPr fontId="13"/>
  </si>
  <si>
    <t>ディープ産駒がワンツーとなったように軽い馬場で決め手が問われたか。本質的なダートの流れになったら脆さが出そう。</t>
    <phoneticPr fontId="13"/>
  </si>
  <si>
    <t>レッドフィオナ</t>
    <phoneticPr fontId="13"/>
  </si>
  <si>
    <t>ブラックヒューマーが逃げて超スローペースと言っていい展開。さすがにこんなペースで逃げられればそのまま押し切るのも当然か。</t>
    <phoneticPr fontId="13"/>
  </si>
  <si>
    <t>今回は完全に展開に恵まれた。さすがにここまで展開に恵まれることはなかなかないんじゃないだろうか。</t>
    <phoneticPr fontId="13"/>
  </si>
  <si>
    <t>不良馬場の少頭数レースでレッドフィオナが逃げてスローの流れ。異常に時計のかかる馬場でレッドフィオナが逃げ切って勝利。</t>
    <phoneticPr fontId="13"/>
  </si>
  <si>
    <t>今回はメンバーが楽だった上に馬場にも展開にも恵まれた。</t>
    <phoneticPr fontId="13"/>
  </si>
  <si>
    <t>キルロード</t>
    <phoneticPr fontId="13"/>
  </si>
  <si>
    <t>ｲﾝﾋﾞﾝｼﾌﾞﾙｽﾋﾟﾘｯﾄ</t>
    <phoneticPr fontId="13"/>
  </si>
  <si>
    <t>中京芝はかなりの雨が降ってもう水しぶきが上がる不良馬場。初のスプリント戦となったキルロードが抜群のスピードを見せて逃げ切り勝ち。</t>
    <phoneticPr fontId="13"/>
  </si>
  <si>
    <t>血統背景を見てもなぜ今までこの条件を使われていなかったという感じ。馬場が馬場なので評価は難しいが、これだけのスピードがあれば上でやれても。</t>
    <phoneticPr fontId="13"/>
  </si>
  <si>
    <t>中京ダートはかなりの雨が降って不良馬場。豪華なメンバー揃っていたが、テイエムサウスダンがスピードの持続力を見せて押し切った。</t>
    <phoneticPr fontId="5"/>
  </si>
  <si>
    <t>テイエムサウスダン</t>
    <phoneticPr fontId="5"/>
  </si>
  <si>
    <t>サウスヴィグラス</t>
    <phoneticPr fontId="5"/>
  </si>
  <si>
    <t>ノヴェリスト</t>
    <phoneticPr fontId="5"/>
  </si>
  <si>
    <t>典型的なサウスヴィグラス産駒の持続力型。1400mまでの距離で揉まれない先行策なら相当に強そう。</t>
    <phoneticPr fontId="5"/>
  </si>
  <si>
    <t>ペプチドバンブー</t>
    <phoneticPr fontId="13"/>
  </si>
  <si>
    <t>中京芝はかなりの雨が降ってもう水しぶきが上がる不良馬場。凄まじく時計のかかるレースをペプチドバンブーが差し切って勝利。</t>
    <phoneticPr fontId="13"/>
  </si>
  <si>
    <t>時計のかかるカオス馬場が向いた感じ。さすがにオープンでは厳しいんじゃないだろうか。</t>
    <phoneticPr fontId="13"/>
  </si>
  <si>
    <t>ロイヤルパールス</t>
    <phoneticPr fontId="13"/>
  </si>
  <si>
    <t>マツリダゴッホ</t>
    <phoneticPr fontId="13"/>
  </si>
  <si>
    <t>今回は完全な前残り馬場が味方した。あまりに特殊すぎる馬場だったので評価が難しい。</t>
    <phoneticPr fontId="13"/>
  </si>
  <si>
    <t>-</t>
  </si>
  <si>
    <t>3OP</t>
    <phoneticPr fontId="13"/>
  </si>
  <si>
    <t>OP</t>
    <phoneticPr fontId="13"/>
  </si>
  <si>
    <t>サートゥルナーリア</t>
    <phoneticPr fontId="13"/>
  </si>
  <si>
    <t>重</t>
    <rPh sb="0" eb="1">
      <t>オモイ</t>
    </rPh>
    <phoneticPr fontId="13"/>
  </si>
  <si>
    <t>リアルインパクト</t>
    <phoneticPr fontId="13"/>
  </si>
  <si>
    <t>アーマーバローズ</t>
    <phoneticPr fontId="13"/>
  </si>
  <si>
    <t>B</t>
    <phoneticPr fontId="13"/>
  </si>
  <si>
    <t>シゲルモクセイ</t>
    <phoneticPr fontId="13"/>
  </si>
  <si>
    <t>今回は途中で一気に捲った上にそこからのロンスパにもならず。圧勝にはなりましたが、だいぶ恵まれた感じはします。</t>
    <phoneticPr fontId="13"/>
  </si>
  <si>
    <t>前半かなりのスローペースからシゲルモクセイが一気に捲って先頭に。そのまま押し切っての圧勝となった。</t>
    <phoneticPr fontId="13"/>
  </si>
  <si>
    <t>逃げたアイファーネイビーと２番手のネイチャーカレンが３着以下を大きく突き放してのワンツー決着。</t>
    <phoneticPr fontId="13"/>
  </si>
  <si>
    <t>ネイチャーカレン</t>
    <phoneticPr fontId="13"/>
  </si>
  <si>
    <t>パドトロワ</t>
    <phoneticPr fontId="13"/>
  </si>
  <si>
    <t>ヴィクトワールピサ</t>
    <phoneticPr fontId="13"/>
  </si>
  <si>
    <t>スッと先手を奪って逃げ馬を見る絶好位から競馬ができた。３着以下は突き放したが、今回はスムーズな競馬だったので昇級となると一戦様子を見たい。</t>
    <phoneticPr fontId="13"/>
  </si>
  <si>
    <t>消耗</t>
    <rPh sb="0" eb="2">
      <t>ショウモ</t>
    </rPh>
    <phoneticPr fontId="1"/>
  </si>
  <si>
    <t>ナムラゴロフキン</t>
    <phoneticPr fontId="1"/>
  </si>
  <si>
    <t>稍重</t>
    <rPh sb="0" eb="2">
      <t>ヤヤオモ</t>
    </rPh>
    <phoneticPr fontId="1"/>
  </si>
  <si>
    <t>ゴールドヘイロー</t>
    <phoneticPr fontId="1"/>
  </si>
  <si>
    <t>トーセンジョーダン</t>
    <phoneticPr fontId="1"/>
  </si>
  <si>
    <t>中盤のペースが緩まずに最後は上がりがかかる消耗戦に。まさかの最低人気のナムラゴロフキンが差し切って勝利となった。</t>
    <phoneticPr fontId="1"/>
  </si>
  <si>
    <t>ダートのスタミナ条件が合っていたか。今回は色々と恵まれた感じはするだけに昇級するとどうだろう。</t>
    <phoneticPr fontId="1"/>
  </si>
  <si>
    <t>ビップウインク</t>
    <phoneticPr fontId="13"/>
  </si>
  <si>
    <t>そこそこメンバーは揃っていた一戦。追い比べをビップウインクが制しての完勝となった。</t>
    <phoneticPr fontId="13"/>
  </si>
  <si>
    <t>この距離に適性はあった感じだが、タフな馬場は向いていただろう。中京マイスターの福永騎手が上手く乗った面もあり。</t>
    <phoneticPr fontId="13"/>
  </si>
  <si>
    <t>稍重</t>
    <rPh sb="0" eb="1">
      <t>ヤヤオモ</t>
    </rPh>
    <phoneticPr fontId="5"/>
  </si>
  <si>
    <t>タイキラッシュ</t>
    <phoneticPr fontId="5"/>
  </si>
  <si>
    <t>メイショウボーラー</t>
    <phoneticPr fontId="5"/>
  </si>
  <si>
    <t>スパイツタウン</t>
    <phoneticPr fontId="5"/>
  </si>
  <si>
    <t>カルペディエム</t>
    <phoneticPr fontId="5"/>
  </si>
  <si>
    <t>断然人気のタイキラッシュが逃げての大楽勝。時計は相当に速いので２着以下が千切れるのは当然。</t>
    <phoneticPr fontId="5"/>
  </si>
  <si>
    <t>先週の昇竜ステークスとほぼ変わらない走破時計。馬場レベルを考えればこちらの方が価値が高い可能性すらあり、この馬はダート短距離なら相当に強そう。</t>
    <phoneticPr fontId="5"/>
  </si>
  <si>
    <t>ジャルジェ</t>
    <phoneticPr fontId="13"/>
  </si>
  <si>
    <t>道悪でタフな馬場にしてもスローのペース。ここは展開も馬場も不問という感じでジャルジェの能力が抜けていたか。</t>
    <phoneticPr fontId="13"/>
  </si>
  <si>
    <t>キズナ産駒だけにこういう馬場はあっていたか。ただここは単純に能力が抜けていたかも。上でも通用する可能性はあり。</t>
    <phoneticPr fontId="13"/>
  </si>
  <si>
    <t>クリノビッグサージ</t>
    <phoneticPr fontId="13"/>
  </si>
  <si>
    <t>スッと先手を奪ったクリノビッグサージがマイペースで逃げる展開。道悪の中京ダートではこうなると前は止まらない。</t>
    <phoneticPr fontId="13"/>
  </si>
  <si>
    <t>スマートファルコン</t>
    <phoneticPr fontId="13"/>
  </si>
  <si>
    <t>キングヘイロー</t>
    <phoneticPr fontId="13"/>
  </si>
  <si>
    <t>ここ２戦は新人騎手の積極策でパフォーマンスを上げてきた。上のクラスとなると同型が多そうだが、どこかで穴を開けても。</t>
    <phoneticPr fontId="13"/>
  </si>
  <si>
    <t>シャドウアイランド</t>
    <phoneticPr fontId="13"/>
  </si>
  <si>
    <t>雨の影響を受けたタフな馬場での瞬発力勝負に。最後は追い比べを制したシャドウアイランドが勝利。</t>
    <phoneticPr fontId="13"/>
  </si>
  <si>
    <t>久々の芝のレースで良さを見せて勝利。ただ、今回はかなりタフな馬場だったので評価が難しい。</t>
    <phoneticPr fontId="13"/>
  </si>
  <si>
    <t>コンボルブルス</t>
    <phoneticPr fontId="13"/>
  </si>
  <si>
    <t>シビルウォー</t>
    <phoneticPr fontId="13"/>
  </si>
  <si>
    <t>ユニオンラグズ</t>
    <phoneticPr fontId="13"/>
  </si>
  <si>
    <t>前半ゆったりとした流れを一気に捲る馬が出てのロンスパ戦に。最後はさすがに上がりがかかっての消耗戦になり、コンボルブルスが豪快に差し切って勝利。</t>
    <phoneticPr fontId="13"/>
  </si>
  <si>
    <t>今回は途中で捲りが入る消耗戦で展開ハマった感じ。相手も弱かったですし上のクラスではどうだろうか。</t>
    <phoneticPr fontId="13"/>
  </si>
  <si>
    <t>ザプリオレス</t>
    <phoneticPr fontId="13"/>
  </si>
  <si>
    <t>トゥザグローリー</t>
    <phoneticPr fontId="13"/>
  </si>
  <si>
    <t>道悪馬場にしてもかなりのスローペース戦。ここまで楽に逃げられればザプリオレスが逃げ切るのも納得。</t>
    <phoneticPr fontId="13"/>
  </si>
  <si>
    <t>今回は馬場も展開も完璧に向いた。上のクラスでは厳しいだろう。</t>
    <phoneticPr fontId="13"/>
  </si>
  <si>
    <t>シャインガーネット</t>
    <phoneticPr fontId="13"/>
  </si>
  <si>
    <t>トップウイナー</t>
    <phoneticPr fontId="13"/>
  </si>
  <si>
    <t>バゴ</t>
    <phoneticPr fontId="13"/>
  </si>
  <si>
    <t>パイロ</t>
    <phoneticPr fontId="13"/>
  </si>
  <si>
    <t>前半スローペースからのロンスパ戦で速い上がりが求められた。完璧に立ち回ったトップウイナーが抜け出して勝利。</t>
    <phoneticPr fontId="13"/>
  </si>
  <si>
    <t>インを完璧に突いての勝利。相手なりには走りそうだがさすがに3勝クラスは相手が強そうだがどうだろう。</t>
    <phoneticPr fontId="13"/>
  </si>
  <si>
    <t>M</t>
    <phoneticPr fontId="5"/>
  </si>
  <si>
    <t>消耗</t>
    <rPh sb="0" eb="1">
      <t>ショウモウ</t>
    </rPh>
    <phoneticPr fontId="5"/>
  </si>
  <si>
    <t>ココラ</t>
    <phoneticPr fontId="5"/>
  </si>
  <si>
    <t>クロフネ</t>
    <phoneticPr fontId="5"/>
  </si>
  <si>
    <t>タイタンブレイン</t>
    <phoneticPr fontId="13"/>
  </si>
  <si>
    <t>エスポワールシチー</t>
    <phoneticPr fontId="13"/>
  </si>
  <si>
    <t>ノルカソルカ</t>
    <phoneticPr fontId="13"/>
  </si>
  <si>
    <t>ゴールデンホーン</t>
    <phoneticPr fontId="13"/>
  </si>
  <si>
    <t>アドマイヤベネラ</t>
    <phoneticPr fontId="13"/>
  </si>
  <si>
    <t>フェノーメノ</t>
    <phoneticPr fontId="13"/>
  </si>
  <si>
    <t>トゥインクルリーフ</t>
    <phoneticPr fontId="5"/>
  </si>
  <si>
    <t>ヴァーミリアン</t>
    <phoneticPr fontId="5"/>
  </si>
  <si>
    <t>コパノケネディー</t>
    <phoneticPr fontId="5"/>
  </si>
  <si>
    <t>アイルハヴアナザー</t>
    <phoneticPr fontId="5"/>
  </si>
  <si>
    <t>ハービンジャー</t>
    <phoneticPr fontId="5"/>
  </si>
  <si>
    <t>ワイズワン</t>
    <phoneticPr fontId="1"/>
  </si>
  <si>
    <t>稍重</t>
    <rPh sb="0" eb="1">
      <t>ヤヤオモ</t>
    </rPh>
    <phoneticPr fontId="1"/>
  </si>
  <si>
    <t>キングカメハメハ</t>
    <phoneticPr fontId="1"/>
  </si>
  <si>
    <t>ケープブランコ</t>
    <phoneticPr fontId="1"/>
  </si>
  <si>
    <t>スキップ</t>
    <phoneticPr fontId="13"/>
  </si>
  <si>
    <t>マカオンブラン</t>
    <phoneticPr fontId="13"/>
  </si>
  <si>
    <t>タートルボウル</t>
    <phoneticPr fontId="13"/>
  </si>
  <si>
    <t>エムシー</t>
    <phoneticPr fontId="13"/>
  </si>
  <si>
    <t>シュリ</t>
    <phoneticPr fontId="13"/>
  </si>
  <si>
    <t>ここではスピード指数が抜けていたココラが順当勝ち。ルメール騎手の騎乗も素晴らしかった。</t>
    <phoneticPr fontId="5"/>
  </si>
  <si>
    <t>そこまでメンバーレベルは高くなかったか。余裕はありましたが上のクラスでは相手や成長次第。</t>
    <phoneticPr fontId="5"/>
  </si>
  <si>
    <t>ミドルペースで流れて地力がはっきりと問われたが、最後は人気通りの決着となった。</t>
    <phoneticPr fontId="13"/>
  </si>
  <si>
    <t>レースレベル自体は微妙だが、この馬は詰まりながらあっさりと突き抜けての快勝。加速が遅いので左回り向きだと思うが、昇級しても通用しそうだ。</t>
    <phoneticPr fontId="13"/>
  </si>
  <si>
    <t>かなり低調なメンバーレベル。フェールアシュバルが軽快に飛ばしていたが、最後は人気のアーマーバローズが力の違いを見せて完勝となった。</t>
    <phoneticPr fontId="13"/>
  </si>
  <si>
    <t>スタートで出遅れて危うい序盤。それでもダート２戦目で明らかに力の違いを見せつけた。揉まれ弱さなどはあるが能力は高いので上のクラスでも通用しそう。</t>
    <phoneticPr fontId="13"/>
  </si>
  <si>
    <t>人気のノルカソルカが逃げて中盤が緩まない締まった流れ。そのままノルカソルカが逃げ切って1:34:3の勝ち時計。素晴らしい内容だった。</t>
    <phoneticPr fontId="13"/>
  </si>
  <si>
    <t>良質なスピードを持った馬で、久々にタフな京都以外の馬場でスピードを活かす競馬をしてパフォーマンスをあげた。昇級即通用だろうがしっかり追われているので上積みはどうか。</t>
    <rPh sb="25" eb="27">
      <t>ババ</t>
    </rPh>
    <phoneticPr fontId="13"/>
  </si>
  <si>
    <t>中京芝中距離戦の未勝利らしくスローペースからのタフな追い比べに。人気のアドマイヤベネラが順当に差し切って勝利。</t>
    <phoneticPr fontId="13"/>
  </si>
  <si>
    <t>いかにも友道厩舎らしい長距離砲。福永騎手が完璧に乗ったのはあるが、それでもスローで加速に戸惑って完全に脚を余しての勝利ですし、昇級即通用だろう。</t>
    <phoneticPr fontId="13"/>
  </si>
  <si>
    <t>デルマシャンパンが逃げてなかなかに速いペース。最後は差しがズバッと決まってトゥインクルリーフが勝利。</t>
    <phoneticPr fontId="5"/>
  </si>
  <si>
    <t>短縮ショックが決まってルメールの完璧な騎乗もハマった感じ。ただ、勝ちっぷりは鮮やかだったので上のクラスでも出番はあるか。</t>
    <phoneticPr fontId="5"/>
  </si>
  <si>
    <t>コパノケネディーが逃げてスローペース。もうこのクラスでは上位だった感じのコパノケネディーが押し切って勝利。</t>
    <phoneticPr fontId="5"/>
  </si>
  <si>
    <t>楽な逃げが打てての勝利。立ち回りは上手いタイプだけにこういう馬は上のクラスでも穴を開けそう。</t>
    <phoneticPr fontId="5"/>
  </si>
  <si>
    <t>ヴィーヴルサヴィが逃げてロンスパ消耗戦に。スタミナ勝負を番手から抜け出したワイズワンが快勝。</t>
    <phoneticPr fontId="1"/>
  </si>
  <si>
    <t>スタミナ勝負になった事で長距離を使っていた強みが活きたか。ダート長距離のスタミナ勝負なら上でも通用しそう。</t>
    <phoneticPr fontId="1"/>
  </si>
  <si>
    <t>平均ペースで推移して最後は大混戦の結果に。距離延長で位置が取れたスキップが大穴を開けて勝利。</t>
    <phoneticPr fontId="13"/>
  </si>
  <si>
    <t>1200mで毎回のように不利を受けて不完全燃焼の競馬が続いていた。まさかこの距離で位置をとって競馬ができるとは・・・</t>
    <phoneticPr fontId="13"/>
  </si>
  <si>
    <t>マカオンブランが逃げて前半スローペースでまんまと自分のペースに落とし込んだ。そのまま逃げ切って大穴を開けた。</t>
    <phoneticPr fontId="13"/>
  </si>
  <si>
    <t>中京ダートでの未勝利勝ちがなかなか味のある内容で上でも穴でと書いていた。今回は展開に恵まれたが、立ち回りと惰性を活かす形ならそこそこは。</t>
    <phoneticPr fontId="13"/>
  </si>
  <si>
    <t>ミトノマルーンが逃げて最後は立ち回り決着に。人気のシュリが上手く捌いての完勝となった。</t>
    <phoneticPr fontId="13"/>
  </si>
  <si>
    <t>母系の影響でスピードあるハーツクライ産駒。操縦性能抜群でエーポスに似たようなタイプだが父がハーツな分距離は1800mぐらいか。立ち回り勝負ならオープンでもやれる。</t>
    <phoneticPr fontId="13"/>
  </si>
  <si>
    <t>OP</t>
    <phoneticPr fontId="5"/>
  </si>
  <si>
    <t>2勝</t>
    <rPh sb="1" eb="2">
      <t>ショウ</t>
    </rPh>
    <phoneticPr fontId="5"/>
  </si>
  <si>
    <t>1勝</t>
    <rPh sb="1" eb="2">
      <t>ショウリ</t>
    </rPh>
    <phoneticPr fontId="13"/>
  </si>
  <si>
    <t>B</t>
    <phoneticPr fontId="5"/>
  </si>
  <si>
    <t>メイショウボサツ</t>
    <phoneticPr fontId="5"/>
  </si>
  <si>
    <t>不良</t>
    <rPh sb="0" eb="1">
      <t>フリョウ</t>
    </rPh>
    <phoneticPr fontId="5"/>
  </si>
  <si>
    <t>ストリートセンス</t>
    <phoneticPr fontId="5"/>
  </si>
  <si>
    <t>ウェイトゥザトップ</t>
    <phoneticPr fontId="1"/>
  </si>
  <si>
    <t>エバンタイユドール</t>
    <phoneticPr fontId="13"/>
  </si>
  <si>
    <t>道中の出入りが激しい展開となって最後は消耗戦に。指数上位のエバンタイユドールが差し切って勝利となった。</t>
    <phoneticPr fontId="13"/>
  </si>
  <si>
    <t>前がやりあって完全に展開が向いた格好。今回は恵まれた感じがします。</t>
    <phoneticPr fontId="13"/>
  </si>
  <si>
    <t>ヴィディア</t>
    <phoneticPr fontId="13"/>
  </si>
  <si>
    <t>中京芝は予想通りにGI仕様の高速馬場に変貌。プティシュシュが淀みない流れで逃げたが、ロスなく立ち回ったヴィディアが差し切って勝利。</t>
    <phoneticPr fontId="13"/>
  </si>
  <si>
    <t>３着以下を突き放したように上位２頭は強かっただろう。1勝クラスでは通用するはずだは、それ以上となるとどうだろう。</t>
    <phoneticPr fontId="13"/>
  </si>
  <si>
    <t>ワルツフォーデビー</t>
    <phoneticPr fontId="13"/>
  </si>
  <si>
    <t>テンのスピード抜けていたワルツフォーデビーが淀みない逃げを打って押し切り勝ち。ただ最後は完全にバテていたか。</t>
    <phoneticPr fontId="13"/>
  </si>
  <si>
    <t>スピードを活かした形だが最後は完全に脚が上がっていた。もう少し短い距離でスピードだけを活かせる条件の方が合うかも。</t>
    <phoneticPr fontId="13"/>
  </si>
  <si>
    <t>平坦</t>
    <rPh sb="0" eb="1">
      <t>ヘイタn</t>
    </rPh>
    <phoneticPr fontId="1"/>
  </si>
  <si>
    <t>ジャスタウェイ</t>
    <phoneticPr fontId="1"/>
  </si>
  <si>
    <t>モンテロッソ</t>
    <phoneticPr fontId="1"/>
  </si>
  <si>
    <t>前走レベルを考えるとここでは上位だった。スタミナはありそうだが、今回は相手に恵まれたので昇級してどこまで。</t>
    <phoneticPr fontId="1"/>
  </si>
  <si>
    <t>勝負所からウェイトゥザトップとジチュダケテソーロが抜け出しての一騎打ちに。両者互角の戦いをウェイトゥザトップがギリギリ制して勝利。</t>
    <phoneticPr fontId="1"/>
  </si>
  <si>
    <t>スマッシングハーツ</t>
    <phoneticPr fontId="5"/>
  </si>
  <si>
    <t>サウンドカナロアが逃げてかなりのスローペース。全く展開向かなかったはずだが、スマッシングハーツが追い込みを決めて完勝となった。</t>
    <phoneticPr fontId="5"/>
  </si>
  <si>
    <t>展開無視で最後方から差し切った。もうこのクラスでは抜け切っていたという感じで、昇級してもまず通用するだろう。</t>
    <phoneticPr fontId="5"/>
  </si>
  <si>
    <t>シーリアスラブ</t>
    <phoneticPr fontId="13"/>
  </si>
  <si>
    <t>フランケル</t>
    <phoneticPr fontId="13"/>
  </si>
  <si>
    <t>中京芝2000mらしいスローペースからのタフな差しくらべに。上手く捌いたシーリアスラブが差し切って勝利。</t>
    <phoneticPr fontId="13"/>
  </si>
  <si>
    <t>今回は相手も恵まれた上に完璧な競馬ができた感じ。上のクラスではどうだろうか。</t>
    <phoneticPr fontId="13"/>
  </si>
  <si>
    <t>リーガルマインド</t>
    <phoneticPr fontId="13"/>
  </si>
  <si>
    <t>トーセンホマレボシ</t>
    <phoneticPr fontId="13"/>
  </si>
  <si>
    <t>リーガルマインドが逃げて恐ろしいほどのスローペースに。そりゃこんなペースで逃げればそのまま押し切るのも当然。</t>
    <phoneticPr fontId="13"/>
  </si>
  <si>
    <t>今回は先行馬不在のメンバー構成で積極策を打って完璧に恵まれた。さすがに上のクラスではここまでは恵まれないだろう。</t>
    <phoneticPr fontId="13"/>
  </si>
  <si>
    <t>かなりのスローペースで前に行った３頭で上位独占。もう完全に展開だけで決まった感じのレースになった。</t>
    <phoneticPr fontId="5"/>
  </si>
  <si>
    <t>ニューポート</t>
    <phoneticPr fontId="5"/>
  </si>
  <si>
    <t>立ち回り上手いタイプで今回は展開も完璧に向いた。タフ馬場はダメっぽいので雨がそこまで降らなかったのも良かったか。</t>
    <phoneticPr fontId="5"/>
  </si>
  <si>
    <t>SS</t>
    <phoneticPr fontId="5"/>
  </si>
  <si>
    <t>瞬発</t>
    <rPh sb="0" eb="2">
      <t>シュンパテゥ</t>
    </rPh>
    <phoneticPr fontId="5"/>
  </si>
  <si>
    <t>ダイメイフジ</t>
    <phoneticPr fontId="5"/>
  </si>
  <si>
    <t>アグネスデジタル</t>
    <phoneticPr fontId="5"/>
  </si>
  <si>
    <t>先行馬不在だったとはいえダイメイフジが逃げてかなりのスローペース。そりゃこんなペースで行けばそのまま押し切る。</t>
    <phoneticPr fontId="5"/>
  </si>
  <si>
    <t>ダート適性があったのかもわからないぐらいの超スロー。今回は完全に恵まれた感じが強い。</t>
    <phoneticPr fontId="5"/>
  </si>
  <si>
    <t>スイーズドリームス</t>
    <phoneticPr fontId="13"/>
  </si>
  <si>
    <t>ノヴェリスト/ディープインパクト</t>
    <phoneticPr fontId="13"/>
  </si>
  <si>
    <t>コパノピエールが飛ばして逃げたがさすがにペースが速かった。最後は差しが決まってスイーズドリームスが勝利。</t>
    <phoneticPr fontId="13"/>
  </si>
  <si>
    <t>もうこのクラスでは明らかに上位の存在だった。1400mの差しが決まるレースならば上のクラスでも互角に通用するだろう。</t>
    <phoneticPr fontId="13"/>
  </si>
  <si>
    <t>トレーンベアラー</t>
    <phoneticPr fontId="5"/>
  </si>
  <si>
    <t>キンシャサノキセキ</t>
    <phoneticPr fontId="5"/>
  </si>
  <si>
    <t>トーセンジョーダン</t>
    <phoneticPr fontId="5"/>
  </si>
  <si>
    <t>キースローガン</t>
    <phoneticPr fontId="13"/>
  </si>
  <si>
    <t>ストーミングホーム</t>
    <phoneticPr fontId="13"/>
  </si>
  <si>
    <t>アイルハヴアナザー</t>
    <phoneticPr fontId="13"/>
  </si>
  <si>
    <t>ソルトキャピタル</t>
    <phoneticPr fontId="13"/>
  </si>
  <si>
    <t>ワールドエース</t>
    <phoneticPr fontId="13"/>
  </si>
  <si>
    <t>メラーキ</t>
    <phoneticPr fontId="5"/>
  </si>
  <si>
    <t>ボナヴィーゴ</t>
    <phoneticPr fontId="13"/>
  </si>
  <si>
    <t>バトルプラン</t>
    <phoneticPr fontId="13"/>
  </si>
  <si>
    <t>サルサレイア</t>
    <phoneticPr fontId="13"/>
  </si>
  <si>
    <t>カーサデルシエロ</t>
    <phoneticPr fontId="13"/>
  </si>
  <si>
    <t>トロイメント</t>
    <phoneticPr fontId="13"/>
  </si>
  <si>
    <t>瞬発</t>
    <rPh sb="0" eb="1">
      <t>シュンパテゥ</t>
    </rPh>
    <phoneticPr fontId="5"/>
  </si>
  <si>
    <t>重</t>
    <rPh sb="0" eb="1">
      <t>オモイ</t>
    </rPh>
    <phoneticPr fontId="5"/>
  </si>
  <si>
    <t>エピファネイア</t>
    <phoneticPr fontId="5"/>
  </si>
  <si>
    <t>オーヴェルニュ</t>
    <phoneticPr fontId="13"/>
  </si>
  <si>
    <t>ブラックタキシード</t>
    <phoneticPr fontId="13"/>
  </si>
  <si>
    <t>モズスーパーフレア</t>
    <phoneticPr fontId="13"/>
  </si>
  <si>
    <t>スパイツタウン</t>
    <phoneticPr fontId="13"/>
  </si>
  <si>
    <t>ニューモニュメント</t>
    <phoneticPr fontId="5"/>
  </si>
  <si>
    <t>イントゥミスチーフ</t>
    <phoneticPr fontId="5"/>
  </si>
  <si>
    <t>不良馬場ということで先行意識が強まって速い流れに。最後は差しがズバッと決まった。</t>
    <phoneticPr fontId="5"/>
  </si>
  <si>
    <t>展開向いたとは言え最後は抑えたままでのワンサイドゲーム。この内容ならば上のクラスでも通用しそうだ。</t>
    <phoneticPr fontId="5"/>
  </si>
  <si>
    <t>ペオースの未勝利の内容からこれぐらいはやれる。今回はかなり展開に恵まれた。揉まれるとさっぱりダメな可能性がありそう。</t>
    <phoneticPr fontId="13"/>
  </si>
  <si>
    <t>キースローガンが逃げてこの日の馬場を考えればかなりのスロー。結果的に前に行った馬が上位を独占した。</t>
    <phoneticPr fontId="13"/>
  </si>
  <si>
    <t>中京芝は大雨の影響で外が伸びる馬場に。勝ったソルトキャピタルも外から伸びて差し切った。</t>
    <phoneticPr fontId="13"/>
  </si>
  <si>
    <t>芝の短距離戦に変わって良さが出た。ダートを使ったことでこのタフ馬場もこなせた感じはあり。</t>
    <phoneticPr fontId="13"/>
  </si>
  <si>
    <t>このスタミナ条件を勝利したんだから能力はある。ただ加速するまでに相当時間がかかったので普通の馬場、条件ではどうだろうか。</t>
    <phoneticPr fontId="5"/>
  </si>
  <si>
    <t>前走は出遅れて何もできず。このペースでこれだけの競馬ができれば評価できるか。道悪ダートの方が良さそう。</t>
    <phoneticPr fontId="13"/>
  </si>
  <si>
    <t>不良ダートということもあって先行争いが激しくなった。それでも番手につけたボナヴィーゴが抜け出して圧勝となった。</t>
    <phoneticPr fontId="13"/>
  </si>
  <si>
    <t>ラップ推移を見る限りこの日の馬場ではこれでもハイペースではなかったか。ここでは能力抜けていたサルサレイアが順当勝ち。</t>
    <phoneticPr fontId="13"/>
  </si>
  <si>
    <t>前走の不甲斐ない内容からの連闘策。今回はしっかりと力を示した。道悪ダートの方が良さそうだ。</t>
    <phoneticPr fontId="13"/>
  </si>
  <si>
    <t>外が伸びる馬場に恵まれた感じはあるが、それでも高松宮記念との時計差を考えてもそれなりには評価できそうだ。</t>
    <phoneticPr fontId="13"/>
  </si>
  <si>
    <t>中京芝は大雨の影響で外が伸びる馬場に。勝ったカーサデルシエロも外から伸びて差し切った。</t>
    <phoneticPr fontId="13"/>
  </si>
  <si>
    <t>中京芝は外が伸びる馬場になったことで全馬がインを開ける展開に。結果的に外を回した馬はロスが大きくなり、スムーズに捌いたトロイメントが差し切った。</t>
    <phoneticPr fontId="13"/>
  </si>
  <si>
    <t>スローペースだったとはいえこの日の他の芝レースと比較しても時計が遅すぎる感じはあり。トロイメントは中京コースは得意だとは思うが。</t>
    <phoneticPr fontId="13"/>
  </si>
  <si>
    <t>ただでさえタフな中京芝2200mの不良馬場ということで相当にスタミナが問われたか。メラーキが外から渋とく伸びて勝利。</t>
    <phoneticPr fontId="5"/>
  </si>
  <si>
    <t>ただでさえタフな中京芝2200mの不良馬場ということで相当にスタミナが問われたか。完全なるサウスポーのメイショウモウコが差し切って勝利。</t>
    <phoneticPr fontId="5"/>
  </si>
  <si>
    <t>前半1000m=60.4というペースだったがラップ推移を見ても決して速いペースではなかった。好位追走のオーヴェルニュが完勝となった。</t>
    <phoneticPr fontId="13"/>
  </si>
  <si>
    <t>左回りならどこまでも伸びていきそうな末脚が魅力。とにかく左回り限定で評価するべき馬で、レース相性から考えても青葉賞でも面白い存在になるか。</t>
    <phoneticPr fontId="5"/>
  </si>
  <si>
    <t>このクラスでも能力通用したという感じだが、今回は特殊すぎる馬場なのでどこまで評価するかは微妙。オープンで人気なら少し様子を見たい。</t>
    <phoneticPr fontId="13"/>
  </si>
  <si>
    <t>不良ダートということもあって先行争いが激しくなった。最後は完全な差し決着となり、ニューモニュメントが抜け出して勝利。</t>
    <phoneticPr fontId="5"/>
  </si>
  <si>
    <t>差しさえ決まるレースならもともとハイレベルなところで戦えていた馬。今回は完全に展開が向いたが、上のクラスでも差しが決まるレースなら通用。</t>
    <phoneticPr fontId="5"/>
  </si>
  <si>
    <t>B</t>
  </si>
  <si>
    <t>2未勝利</t>
    <rPh sb="1" eb="4">
      <t>ミショウリ</t>
    </rPh>
    <phoneticPr fontId="5"/>
  </si>
  <si>
    <t>2新馬</t>
    <rPh sb="1" eb="3">
      <t xml:space="preserve">シヴァージ </t>
    </rPh>
    <phoneticPr fontId="5"/>
  </si>
  <si>
    <t>2未勝利</t>
    <rPh sb="1" eb="4">
      <t>ミショウリ</t>
    </rPh>
    <phoneticPr fontId="13"/>
  </si>
  <si>
    <t>2新馬</t>
    <rPh sb="1" eb="3">
      <t>シンバ</t>
    </rPh>
    <phoneticPr fontId="13"/>
  </si>
  <si>
    <t>3勝</t>
    <rPh sb="1" eb="2">
      <t>ショウ</t>
    </rPh>
    <phoneticPr fontId="5"/>
  </si>
  <si>
    <t>マリオマッハー</t>
    <phoneticPr fontId="1"/>
  </si>
  <si>
    <t>ハギノアレグリアス</t>
    <phoneticPr fontId="13"/>
  </si>
  <si>
    <t>シニスターミニスター</t>
    <phoneticPr fontId="5"/>
  </si>
  <si>
    <t>C</t>
    <phoneticPr fontId="1"/>
  </si>
  <si>
    <t>グランデフィオーレ</t>
    <phoneticPr fontId="13"/>
  </si>
  <si>
    <t>ドゥラメンテ</t>
    <phoneticPr fontId="13"/>
  </si>
  <si>
    <t>エイシンヒカリ</t>
    <phoneticPr fontId="13"/>
  </si>
  <si>
    <t>開幕週の馬場ということもあってか前半はかなり速いペースに。今回で一気に馬体を増やしていたグランデフィオーレが大外一気で差し切り勝ち。</t>
    <phoneticPr fontId="13"/>
  </si>
  <si>
    <t>そもそもの前走レベルが高かったのはあるが、今回は大幅馬体増で成長あったか。開幕週で大外一気の内容は優秀。マイルぐらいまでは距離は持ちそう。</t>
    <phoneticPr fontId="13"/>
  </si>
  <si>
    <t>カレンロマチェンコ</t>
    <phoneticPr fontId="5"/>
  </si>
  <si>
    <t>マクフィ</t>
    <phoneticPr fontId="5"/>
  </si>
  <si>
    <t>ｽｳｪﾌﾟﾄｵｰｳﾞｧｰﾎﾞｰﾄﾞ</t>
    <phoneticPr fontId="5"/>
  </si>
  <si>
    <t>ほとんどの馬が初ダートというメンバー。人気のカレンロマチェンコがハイペースで逃げる展開となったが、そのまま突き放して圧勝となった。</t>
    <phoneticPr fontId="5"/>
  </si>
  <si>
    <t>先手を奪ってハイペースで強い逃げ切り勝ち。揉まれずにこういう競馬ができれば強そう。1400mもぴったりという感じがします。</t>
    <phoneticPr fontId="5"/>
  </si>
  <si>
    <t>ワールドリバイバル</t>
    <phoneticPr fontId="13"/>
  </si>
  <si>
    <t>ダノンシャーク</t>
    <phoneticPr fontId="13"/>
  </si>
  <si>
    <t>少頭数でそこまでメンバーレベルも高くなさそうだった一戦。今回は位置を取れたワールドリバイバルが接戦を制して勝利。</t>
    <phoneticPr fontId="13"/>
  </si>
  <si>
    <t>今回はスッと2番手が取れて完璧な競馬ができた。エンジンのかかりが遅いのでその分で着差がつかなかった感じだが、今回は相手も弱いのでどこまで評価できるかは微妙。</t>
    <phoneticPr fontId="13"/>
  </si>
  <si>
    <t>サトノルーチェ</t>
    <phoneticPr fontId="13"/>
  </si>
  <si>
    <t>モーリス</t>
    <phoneticPr fontId="13"/>
  </si>
  <si>
    <t>ポールネイロン</t>
    <phoneticPr fontId="13"/>
  </si>
  <si>
    <t>スピードを活かしてハイペースで逃げて圧巻の時計で勝利。スピード性能は文句ないだろうが、こういうレース以外でどこまでやれるかは次走で判断すればいい。</t>
    <phoneticPr fontId="13"/>
  </si>
  <si>
    <t>ポールネイロンが逃げて新馬戦にしてはかなり速いペースで推移。そのまま逃げ切ってレコードタイの時計での勝利となった。</t>
    <phoneticPr fontId="13"/>
  </si>
  <si>
    <t>ハリーバローズ</t>
    <phoneticPr fontId="5"/>
  </si>
  <si>
    <t>アンクルモー</t>
    <phoneticPr fontId="5"/>
  </si>
  <si>
    <t>人気のハリーバローズが逃げて速い流れ。それでも中京ダートらしく前が止まらず、ハリーバローズが押し切って勝利。</t>
    <phoneticPr fontId="5"/>
  </si>
  <si>
    <t>未勝利でジゲンを倒しているようにダートならば相当な素材。前走は芝が合わなかっただけで、今回は順当勝ちだろう。まず上のクラスでも通用します。</t>
    <phoneticPr fontId="5"/>
  </si>
  <si>
    <t>少頭数だったが先行馬がやりあってハイペースからの消耗戦に。今まで戦ってきた相手がかなり強かったマリオマッハーが鮮やかな末脚で差し切った。</t>
    <phoneticPr fontId="1"/>
  </si>
  <si>
    <t>ゴールドシップ</t>
    <phoneticPr fontId="1"/>
  </si>
  <si>
    <t>ゴールデンホーン</t>
    <phoneticPr fontId="1"/>
  </si>
  <si>
    <t>トランセンド</t>
    <phoneticPr fontId="1"/>
  </si>
  <si>
    <t>これまでの指数を考えればこの結果も当然。今回は距離延長で展開も騎乗もドンピシャでハマった。上のクラスでもやれる馬だが展開に左右される点は否めない。</t>
    <phoneticPr fontId="1"/>
  </si>
  <si>
    <t>ベレヌス</t>
    <phoneticPr fontId="13"/>
  </si>
  <si>
    <t>ひめさゆり賞のレースぶりを見てもワンペースなので逃げる競馬がベストなんだろう。西部日刊スポーツ杯の内容からも上のクラスでも通用。逃げがベストか。</t>
    <phoneticPr fontId="13"/>
  </si>
  <si>
    <t>少頭数でベレヌスが逃げて前半は超スローペースの展開。そこから絶妙なタイミングでスパートを切ったベレヌスがそのまま押し切って勝利。</t>
    <phoneticPr fontId="13"/>
  </si>
  <si>
    <t>ダノンボヌール</t>
    <phoneticPr fontId="13"/>
  </si>
  <si>
    <t>ダノンシャンティ</t>
    <phoneticPr fontId="13"/>
  </si>
  <si>
    <t>マナカが逃げてそこそこ速い流れになったが中京ダートらしく前は止まらず。番手から抜け出したダノンボヌールが完勝の結果に。</t>
    <phoneticPr fontId="13"/>
  </si>
  <si>
    <t>ハイペースで先行して余裕の勝利。時計も優秀だと思いますし、上のクラスでもまず通用するんじゃないだろうか。</t>
    <phoneticPr fontId="13"/>
  </si>
  <si>
    <t>カネヒキリ</t>
    <phoneticPr fontId="13"/>
  </si>
  <si>
    <t>人気2頭が絶高位のポジションをとって最後は追い比べに。ハギノアレグリアスが改めてオープン級の素質を示す結果となった。</t>
    <phoneticPr fontId="13"/>
  </si>
  <si>
    <t>ほぼ持ったままでタガノビューティーを突き放しての楽勝。こちらが想像していた以上に強そうで、レパードSに出ていれば勝っていたか。オープンまでノンストップだろう。</t>
    <phoneticPr fontId="13"/>
  </si>
  <si>
    <t>ジャスパープリンス</t>
    <phoneticPr fontId="5"/>
  </si>
  <si>
    <t>ヴァイオレンス</t>
    <phoneticPr fontId="5"/>
  </si>
  <si>
    <t>とにかく揉まれずの先行策が取れれば強い馬。ベストは1200だと思うが中京ダートなので押し切れたか。別会場の1400mだと危うさはありそう。</t>
    <phoneticPr fontId="5"/>
  </si>
  <si>
    <t>内枠からジャスパープリンスが逃げてやや速い流れ。それでも中京ダートでは前が止まらず、ジャスパープリンスが押し切って勝利。</t>
    <phoneticPr fontId="5"/>
  </si>
  <si>
    <t>オーマイダーリン</t>
    <phoneticPr fontId="13"/>
  </si>
  <si>
    <t xml:space="preserve">キングカメハメハ </t>
    <phoneticPr fontId="13"/>
  </si>
  <si>
    <t>牝馬限定戦ながらノーザンファーム産の良血馬が揃っていた一戦。ディープインパクト産駒のサトノルーチェが鮮やかな末脚を見せて差し切った。</t>
    <phoneticPr fontId="13"/>
  </si>
  <si>
    <t>パドックを見ても小柄で非力な印象がなく、このパフォーマンスは驚いた。初戦でこの内容ですから馬体が成長してくれば面白い馬になっていくかも。</t>
    <phoneticPr fontId="13"/>
  </si>
  <si>
    <t>先行2頭が競り合うような展開だったが後続はスローだったか。川田騎手が完璧なインサイドアウトを決めたオーマイダーリンが鮮やかに差し切って勝利。</t>
    <phoneticPr fontId="13"/>
  </si>
  <si>
    <t>勝ち味に遅かっただけでこのクラスでは抜けていた。今回は川田騎手に完璧に捌かれたが差しの決まる舞台なら昇級即通用だろう。</t>
    <phoneticPr fontId="13"/>
  </si>
  <si>
    <t>スキャットダディ</t>
    <phoneticPr fontId="13"/>
  </si>
  <si>
    <t>レイニーデイ</t>
    <phoneticPr fontId="13"/>
  </si>
  <si>
    <t>シャドウエリス</t>
    <phoneticPr fontId="13"/>
  </si>
  <si>
    <t>ケイサンフリーゼ</t>
    <phoneticPr fontId="5"/>
  </si>
  <si>
    <t>リオンディーズ</t>
    <phoneticPr fontId="5"/>
  </si>
  <si>
    <t>ディスクリートキャット</t>
    <phoneticPr fontId="5"/>
  </si>
  <si>
    <t>テリオスルイ</t>
    <phoneticPr fontId="13"/>
  </si>
  <si>
    <t>シホノレジーナ</t>
    <phoneticPr fontId="5"/>
  </si>
  <si>
    <t>リノキアナ</t>
    <phoneticPr fontId="13"/>
  </si>
  <si>
    <t>マンハッタンカフェ</t>
    <phoneticPr fontId="13"/>
  </si>
  <si>
    <t>ハギノリュクス</t>
    <phoneticPr fontId="13"/>
  </si>
  <si>
    <t>ハッシュゴーゴー</t>
    <phoneticPr fontId="13"/>
  </si>
  <si>
    <t>アドマイヤビルゴ</t>
    <phoneticPr fontId="5"/>
  </si>
  <si>
    <t>オルフェーヴル</t>
    <phoneticPr fontId="5"/>
  </si>
  <si>
    <t>ディープスカイ</t>
    <phoneticPr fontId="5"/>
  </si>
  <si>
    <t>ダノンスマッシュ</t>
    <phoneticPr fontId="13"/>
  </si>
  <si>
    <t>イメル</t>
    <phoneticPr fontId="5"/>
  </si>
  <si>
    <t>マリヴムーン</t>
    <phoneticPr fontId="5"/>
  </si>
  <si>
    <t>クッション</t>
    <phoneticPr fontId="13"/>
  </si>
  <si>
    <t>クッション</t>
    <phoneticPr fontId="5"/>
  </si>
  <si>
    <t>カズカポレイが単勝1.4倍の断然人気に支持されたが、初ダートのレイニーデイが逃げることに。そのまま逃げ切っての圧勝となりレコードを叩き出した。</t>
    <phoneticPr fontId="13"/>
  </si>
  <si>
    <t>初ダートで一変を見せてのレコード勝ち。時計のでにくい中京コースでこれだけの時計で勝てたんだからまずまず強いはず。控える競馬でどれだけやれるのか。</t>
    <phoneticPr fontId="13"/>
  </si>
  <si>
    <t>ゆったりとした流れではあったが、タフな中京コースらしく差しが決まった。シャドウエリスが距離延長で一気にパフォーマンスを上げてきた感じだ。</t>
    <phoneticPr fontId="13"/>
  </si>
  <si>
    <t>馬体を見ても血統を見ても明らかに初戦は距離が短かったか。今回は距離延長で地力が抜けていた感じだ。上のクラスでも通用しそうですし、距離はもっとあってもいいのでは。</t>
    <phoneticPr fontId="13"/>
  </si>
  <si>
    <t>人気のシホノレジーナが早め先頭で強気の競馬。そのまま後続を突き放しての圧勝となった。</t>
    <phoneticPr fontId="5"/>
  </si>
  <si>
    <t>ハイペースを４コーナーで早め先頭の強い競馬。それでこの圧勝ですから評価できそう。まだどの距離がいいのかは判断できない。</t>
    <phoneticPr fontId="5"/>
  </si>
  <si>
    <t>スズカキングが逃げてスローペースの展開。最後は瞬発力勝負で差し比べのレースになり、リノキアナが制して勝利となった。</t>
    <phoneticPr fontId="13"/>
  </si>
  <si>
    <t>前走は休み明けで動き切れなかったか。今回は相手も恵まれて相対的にキレで勝てた感じ。あんまり評価はできないかも。</t>
    <phoneticPr fontId="13"/>
  </si>
  <si>
    <t>前走が凄まじいパフォーマンスだったハギノリュクスが単勝1.3倍に推された一戦。ほぼ追うことなく再び圧巻の走りを見せての勝利となった。</t>
    <phoneticPr fontId="13"/>
  </si>
  <si>
    <t>今回も逃げてほぼ追うことなく勝利。未勝利時点でオープン級の走りを見せているので、上のクラスでも当然通用。揉まれた際の不安だけは若干残る。</t>
    <phoneticPr fontId="13"/>
  </si>
  <si>
    <t>オーマイガイが逃げて中盤が緩まないミドルペース戦。完璧に立ち回ったハッシュゴーゴーが勝利となった。</t>
    <phoneticPr fontId="13"/>
  </si>
  <si>
    <t>このクラスでは上位の存在だったか。今回は完璧に立ち回って勝ったが、相手なりにそこそこやれても良さそう。</t>
    <phoneticPr fontId="13"/>
  </si>
  <si>
    <t>かなり骨っぽいメンバーは揃っていた感じ。超スローペースで前々で立ち回った馬しか来れない展開になり、外を回ったアドマイヤビルゴが抜け出して勝利。</t>
    <phoneticPr fontId="5"/>
  </si>
  <si>
    <t>終始外を通りながらの完勝なのでそれなりに評価はできそう。ただ世代レベルが微妙で今回もスローには恵まれた。断然人気になるなら相手評価までで濁したい感じ。</t>
    <phoneticPr fontId="5"/>
  </si>
  <si>
    <t>オーロラテソーロが逃げて平均ペース。絶好位が取れたイメルが抜け出しての完勝となった。</t>
    <phoneticPr fontId="5"/>
  </si>
  <si>
    <t>もうこのクラスでは能力上位だった感じ。今回は強い相手になかなかの勝ちっぷりでしたし、上のクラスでも相手なりにやれそう。</t>
    <phoneticPr fontId="5"/>
  </si>
  <si>
    <t>人気馬がスピードを見せて先行してそのまま上位を独占。番手から抜け出したケイサンフリーゼが完勝となった。</t>
    <phoneticPr fontId="5"/>
  </si>
  <si>
    <t>今回は抜け出しての完勝。時計的にはタイムランクEなので、どこまで評価できるかが微妙なところ。次走で判断したい。</t>
    <phoneticPr fontId="5"/>
  </si>
  <si>
    <t>人気のメイショウイナホが早め先頭の展開。捲り気味に進めたテリオスルイが最後は抜け出して勝利となった。</t>
    <phoneticPr fontId="13"/>
  </si>
  <si>
    <t>スッと抜群の反応で捲っていっての完勝。時計云々というよりも勝ちっぷりが素晴らしく、スタミナが活かせる条件なら普通に強そうな感じがします。</t>
    <phoneticPr fontId="13"/>
  </si>
  <si>
    <t>2未勝利</t>
    <rPh sb="1" eb="2">
      <t>ミショウリ</t>
    </rPh>
    <phoneticPr fontId="5"/>
  </si>
  <si>
    <t>2未勝利</t>
    <rPh sb="1" eb="2">
      <t>ミショウリ</t>
    </rPh>
    <phoneticPr fontId="13"/>
  </si>
  <si>
    <t>2OP</t>
    <phoneticPr fontId="13"/>
  </si>
  <si>
    <t>2新馬</t>
    <rPh sb="1" eb="2">
      <t>シンバ</t>
    </rPh>
    <phoneticPr fontId="13"/>
  </si>
  <si>
    <t>S</t>
  </si>
  <si>
    <t>サウンドレベッカ</t>
    <phoneticPr fontId="13"/>
  </si>
  <si>
    <t>エスポワールシチー</t>
    <phoneticPr fontId="5"/>
  </si>
  <si>
    <t>この時期のダート未勝利らしくほとんどの馬が条件替わりというメンバー構成。前に行った3頭がそのまま押し切って入線する結果となった。</t>
    <phoneticPr fontId="5"/>
  </si>
  <si>
    <t>初戦はかなり厳しいペースで逃げて見せ場ある内容。今回は2戦目の慣れも見込めて一気にパフォーマンスを上げてきた。優秀な内容だろう。</t>
    <phoneticPr fontId="5"/>
  </si>
  <si>
    <t>ゼンノアンジュ</t>
    <phoneticPr fontId="5"/>
  </si>
  <si>
    <t>タガノチュール</t>
    <phoneticPr fontId="13"/>
  </si>
  <si>
    <t>ディスクリートキャット</t>
    <phoneticPr fontId="13"/>
  </si>
  <si>
    <t>今回は位置が取れて持ち前の渋とさを活かしきれた。時計は遅いが中京ダートの未勝利はタフで時計がかかるのであんまり参考にならないかも。スタミナ勝負ならやれても。</t>
    <phoneticPr fontId="13"/>
  </si>
  <si>
    <t>この時期のダート未勝利らしくほとんどの馬が条件替わりというメンバー構成。唯一のダート好走馬だったゴールドジャーニーが断然人気に推されてぶっ飛んでの大波乱に。</t>
    <phoneticPr fontId="13"/>
  </si>
  <si>
    <t>レッドベルオーブ</t>
    <phoneticPr fontId="13"/>
  </si>
  <si>
    <t>上のクラスでも通用しそうな馬が揃ったかなりのハイレベル戦。ハイペースで進んだが先行したレッドベルオーブが圧巻の走りを見せて勝利。時計は凄まじく速い。</t>
    <phoneticPr fontId="13"/>
  </si>
  <si>
    <t>使って前向きになっていた感じでハイペースでも行きたがるほど。このペースを前付けしての楽勝なので能力は相当。重賞級の器だろう。</t>
    <phoneticPr fontId="13"/>
  </si>
  <si>
    <t>ヒトヨギリ</t>
    <phoneticPr fontId="13"/>
  </si>
  <si>
    <t>シャラア</t>
    <phoneticPr fontId="13"/>
  </si>
  <si>
    <t>タイセイアゲイン</t>
    <phoneticPr fontId="13"/>
  </si>
  <si>
    <t>ディープブリランテ</t>
    <phoneticPr fontId="13"/>
  </si>
  <si>
    <t>ﾏｼﾞｪｽﾃｨｯｸｳｫﾘｱｰ</t>
    <phoneticPr fontId="13"/>
  </si>
  <si>
    <t>時計のかかっていた開幕週から一変して中京芝は高速設定の馬場に。そんな馬場でこんなスローペースになればそりゃ前に行った馬で決まるのも当然か。</t>
    <phoneticPr fontId="13"/>
  </si>
  <si>
    <t>未勝利の勝ちっぷりを見ればここでやれるのも納得。ただ血統や馬体から見てもマイラーな感じがあり、今回は2000mと言ってもスローだから走れた感じはあり。</t>
    <phoneticPr fontId="13"/>
  </si>
  <si>
    <t>キャノンバローズ</t>
    <phoneticPr fontId="13"/>
  </si>
  <si>
    <t>ヒルノダムール</t>
    <phoneticPr fontId="13"/>
  </si>
  <si>
    <t>前走で出遅れたキャノンバローズが超ハイペースで逃げて縦長の展開。結果的に全馬がバテてしまった感じで、キャノンバローズがそのまま押し切った。</t>
    <phoneticPr fontId="13"/>
  </si>
  <si>
    <t>前走は出遅れていたが今回はスタートを決めて逃げる形。かなり無謀なペースでの逃げ切り勝ちなので力はあるが、昇級してどういう競馬をするのだろうか。</t>
    <phoneticPr fontId="13"/>
  </si>
  <si>
    <t>ホウオウアマゾン</t>
    <phoneticPr fontId="13"/>
  </si>
  <si>
    <t>かなりの少頭数レースになり予想通りのスローペース戦に。スッと先手を奪ったホウオウアマゾンがマイペースの逃げに持ち込んで完勝となった。</t>
    <phoneticPr fontId="13"/>
  </si>
  <si>
    <t>高速馬場で楽なマイペースに持ち込めたのが全て。終わってみれば相手がどこまで強かったかは微妙なところで、真価は次走で判断で良さそう。</t>
    <phoneticPr fontId="13"/>
  </si>
  <si>
    <t>徹底先行タイプがズラリと揃っていて速い流れに。それでもハナを奪ったシゲルオトメザが逃げ粘る展開を、インから抜け出したアールロッソが差し切って勝利。</t>
    <phoneticPr fontId="13"/>
  </si>
  <si>
    <t>3歳時は世代上位だった馬だが最近はスランプ気味だった。今回は揉まれる競馬でも驚きの一変を見せたが、時計がそこまで速くないので恵まれた部分もあるか。</t>
    <phoneticPr fontId="13"/>
  </si>
  <si>
    <t>アールロッソ</t>
    <phoneticPr fontId="13"/>
  </si>
  <si>
    <t>スズカコーズウェイ</t>
    <phoneticPr fontId="13"/>
  </si>
  <si>
    <t>ｽｳｪﾌﾟﾄｵｰｳﾞｧｰﾎﾞｰﾄﾞ</t>
    <phoneticPr fontId="13"/>
  </si>
  <si>
    <t>トリコロールブルー</t>
    <phoneticPr fontId="13"/>
  </si>
  <si>
    <t>途中からポポカテペトルが捲ったことでスパートがかなり速くなり、前が完全に止まっての消耗差し決着に。上位は差し馬が独占の結果となった。</t>
    <phoneticPr fontId="13"/>
  </si>
  <si>
    <t>ワンターンがベストの馬だが今回は何よりも展開がドンピシャではまった。ちょっと恵まれた感じは否めない。</t>
    <phoneticPr fontId="13"/>
  </si>
  <si>
    <t>ケイアイワイプ</t>
    <phoneticPr fontId="5"/>
  </si>
  <si>
    <t>ﾃﾞｨｽﾄｰﾃｯﾄﾞﾋｭｰﾓｱ</t>
    <phoneticPr fontId="5"/>
  </si>
  <si>
    <t>メイショウサムソン</t>
    <phoneticPr fontId="5"/>
  </si>
  <si>
    <t>低調なメンバーレベル。福永騎手ということで人気していた感じのケイアイワイプが好位から抜け出して完勝となった。</t>
    <phoneticPr fontId="5"/>
  </si>
  <si>
    <t>ハイレベルな世代限定の1勝クラスでは通用しなかったが、混合戦では能力上位だった感じ。上ではクラス慣れが必要な感じがします。</t>
    <phoneticPr fontId="5"/>
  </si>
  <si>
    <t>キングレイスター</t>
    <phoneticPr fontId="1"/>
  </si>
  <si>
    <t>かなりのスローペースからの加速勝負に。抜け出したロコポルティがラチ激突で競走中止というアクシデントがあった。</t>
    <phoneticPr fontId="13"/>
  </si>
  <si>
    <t>超スローなので時計的価値は難しいが、最後はほとんど追わずに加速ラップでの勝利。真価は次走で判断という感じか。</t>
    <phoneticPr fontId="13"/>
  </si>
  <si>
    <t>ブラックアーメット</t>
    <phoneticPr fontId="13"/>
  </si>
  <si>
    <t>アジアエクスプレス</t>
    <phoneticPr fontId="13"/>
  </si>
  <si>
    <t>人気馬がほとんど後ろからの位置になったこともあるが、最後は中京ダートでは珍しい外差し決着に。初ダートのブラックアーメットが鮮やかに差し切った。</t>
    <phoneticPr fontId="13"/>
  </si>
  <si>
    <t>前走好走馬が多い割にそこまでレベルは高くなかったか。先行馬が少ない中でスタートを決めて前に行けたココクラッシュが勝利となった。</t>
    <phoneticPr fontId="13"/>
  </si>
  <si>
    <t>ココクラッシュ</t>
    <phoneticPr fontId="13"/>
  </si>
  <si>
    <t>ﾗﾝﾅｳｪｲｱﾝﾄﾞﾊｲﾄﾞ</t>
    <phoneticPr fontId="13"/>
  </si>
  <si>
    <t>今回は位置を取れたことが全てだろう。展開的には恵まれたので、あとは先行策でどれだけやれるかという感じ。</t>
    <phoneticPr fontId="13"/>
  </si>
  <si>
    <t>リネンファッション</t>
    <phoneticPr fontId="13"/>
  </si>
  <si>
    <t>指数が抜け切っていたリネンファッションが逃げてスローペースの展開。そりゃこんなペースになれば強い先行馬が上位を独占するのも当然。</t>
    <phoneticPr fontId="13"/>
  </si>
  <si>
    <t>ダート中距離での2戦のパフォーマンスからもここでは抜けきっていた。揉まれずの先行策が取れればオープンまで行ける馬じゃないだろうか。</t>
    <phoneticPr fontId="13"/>
  </si>
  <si>
    <t>ジュンブルースカイ</t>
    <phoneticPr fontId="13"/>
  </si>
  <si>
    <t>テイエムイダテン</t>
    <phoneticPr fontId="13"/>
  </si>
  <si>
    <t>未勝利時代のダート短距離のレースぶりからこのクラスでは能力上位だった。時計もまずまずですし3着以下を突き放しているのを見ても上で通用していい。</t>
    <phoneticPr fontId="13"/>
  </si>
  <si>
    <t>ダートスタートで行き足つかなかったが最後は素晴らしい末脚で勝利。砂をかぶってどうかだが、この内容ならそれなりに能力はあると見て良さそうだ。</t>
    <phoneticPr fontId="13"/>
  </si>
  <si>
    <t>中京ダートらしく前に行った2頭がそのままワンツー。テイエムイダテンとシュガーサンダーが3着以下を突き放した。</t>
    <phoneticPr fontId="13"/>
  </si>
  <si>
    <t>ベーカバド</t>
    <phoneticPr fontId="1"/>
  </si>
  <si>
    <t>時計のかかっていた開幕週から一変して中京芝は高速設定の馬場に。ここもイン先行組のロードシャムロックとノルカソルカのワンツー決着に。</t>
    <phoneticPr fontId="13"/>
  </si>
  <si>
    <t>ロードシャムロック</t>
    <phoneticPr fontId="13"/>
  </si>
  <si>
    <t>ダノンスマッシュの全弟ながらずっと長い距離を使われていたのがおかしかった。距離は1400mぐらいの方が良さそうで、上のクラスでも通用する。</t>
    <phoneticPr fontId="13"/>
  </si>
  <si>
    <t>スコルピウスが逃げる意外な展開となったが、最後は大混戦の決着に。完璧に小牧騎手が捌いてきたキングレイスターが差し切り勝ち。</t>
    <phoneticPr fontId="1"/>
  </si>
  <si>
    <t>スタミナを活かせば強い馬なのに適した条件に使われていなかっただけ。今回は小牧騎手の完璧な騎乗でしたし、時計も遅いので上のクラスでは厳しいか。</t>
    <phoneticPr fontId="1"/>
  </si>
  <si>
    <t>アリストテレス</t>
    <phoneticPr fontId="5"/>
  </si>
  <si>
    <t>スクリーンヒーロー</t>
    <phoneticPr fontId="5"/>
  </si>
  <si>
    <t>キングカメハメハ</t>
    <phoneticPr fontId="5"/>
  </si>
  <si>
    <t>骨っぽい3歳馬が揃っていたなかなかのハイレベル戦。道中も極端に緩まず地力が問われるレースとなり、上位3頭が4着以下を突き放したのを見ても3頭は強そうだ。</t>
    <phoneticPr fontId="5"/>
  </si>
  <si>
    <t>デムーロが向こう正面から仕掛けて最後まで伸びきったのは強いの一言。今年のメンバーなら菊花賞でも面白そうだが、長距離適性ないデムーロが乗りそうな点がネック。</t>
    <phoneticPr fontId="5"/>
  </si>
  <si>
    <t>時計のかかっていた開幕週から一変して中京芝は高速設定の馬場に。かなり速いペースとなったが前が止まらず、シュリが抜け出して1:32:8というかなり速い決着に。</t>
    <phoneticPr fontId="13"/>
  </si>
  <si>
    <t>母系からハーツクライ産駒でもスピードを活かして良さが出るタイプか。高速馬場とはいえこの時計での勝利は強いはずで、オープンでも通用していい馬だろう。</t>
    <phoneticPr fontId="13"/>
  </si>
  <si>
    <t>リアアメリア</t>
    <phoneticPr fontId="13"/>
  </si>
  <si>
    <t>ペオース</t>
    <phoneticPr fontId="13"/>
  </si>
  <si>
    <t>ダンカーク</t>
    <phoneticPr fontId="13"/>
  </si>
  <si>
    <t>人気のペオースが逃げて普通に速い流れ。もうついてきた先行馬を全て潰すような展開になり、圧巻の時計での逃げ切り勝ちとなった。</t>
    <phoneticPr fontId="13"/>
  </si>
  <si>
    <t>道悪馬場以外でどうかと見ていたが、良馬場のハイペース戦でも全く関係なかった。このペースで走ってもラップ的に余力はありますし、すぐにオープンに行ける馬か。</t>
    <phoneticPr fontId="13"/>
  </si>
  <si>
    <t>ディアマンミノル</t>
    <phoneticPr fontId="5"/>
  </si>
  <si>
    <t>ザプラウドワンズ</t>
    <phoneticPr fontId="13"/>
  </si>
  <si>
    <t>ポールスター</t>
    <phoneticPr fontId="5"/>
  </si>
  <si>
    <t>モーリス</t>
    <phoneticPr fontId="5"/>
  </si>
  <si>
    <t>ケープブランコ</t>
    <phoneticPr fontId="5"/>
  </si>
  <si>
    <t>プルモナリア</t>
    <phoneticPr fontId="13"/>
  </si>
  <si>
    <t>マクフィ</t>
    <phoneticPr fontId="13"/>
  </si>
  <si>
    <t>マカオンドール</t>
    <phoneticPr fontId="13"/>
  </si>
  <si>
    <t>クインズメリッサ</t>
    <phoneticPr fontId="13"/>
  </si>
  <si>
    <t>ナムラメーテル</t>
    <phoneticPr fontId="13"/>
  </si>
  <si>
    <t>リオンディーズ</t>
    <phoneticPr fontId="13"/>
  </si>
  <si>
    <t>タガノハイライト</t>
    <phoneticPr fontId="13"/>
  </si>
  <si>
    <t>プリサイスエンド</t>
    <phoneticPr fontId="13"/>
  </si>
  <si>
    <t>ストロングリターン</t>
    <phoneticPr fontId="13"/>
  </si>
  <si>
    <t>ゲンパチマイティー</t>
    <phoneticPr fontId="5"/>
  </si>
  <si>
    <t>スマートファルコン</t>
    <phoneticPr fontId="5"/>
  </si>
  <si>
    <t>ﾏｼﾞｪｽﾃｨｯｸｳｫﾘｱｰ</t>
    <phoneticPr fontId="5"/>
  </si>
  <si>
    <t>キズナ</t>
    <phoneticPr fontId="5"/>
  </si>
  <si>
    <t>クリスティ</t>
    <phoneticPr fontId="13"/>
  </si>
  <si>
    <t>シャドウブロッサム</t>
    <phoneticPr fontId="13"/>
  </si>
  <si>
    <t>ダイアナブライト</t>
    <phoneticPr fontId="13"/>
  </si>
  <si>
    <t>ハイペースになり4頭しかついていけない感じに。番手からの競馬になったポールスターが初ダートながら勝利となった。</t>
    <phoneticPr fontId="5"/>
  </si>
  <si>
    <t>揉まれずに伸び続けられたのが良かったか。決め手がなさそうなのとモーリス産駒なので揉まれた際にどうなるか。</t>
    <phoneticPr fontId="5"/>
  </si>
  <si>
    <t>2歳未勝利レベルではなかなか見ないハイペース戦に。最後は差し馬に展開が向いた感じで、プルモナリアが差し切って勝利となった。</t>
    <phoneticPr fontId="13"/>
  </si>
  <si>
    <t>展開が向いたのは確かだがダート適性を存分に見せつけた格好。上のクラスでも通用していい素質はあるだろう。</t>
    <phoneticPr fontId="13"/>
  </si>
  <si>
    <t>時計のかかっていた開幕週から一変して中京芝は高速設定の馬場に。ここもメンバーが揃っていたとはいえ2歳レコードを記録する結果となった。</t>
    <phoneticPr fontId="13"/>
  </si>
  <si>
    <t>今の中京の馬場で４コーナーで外を回しながらレコード勝ちは見事。地味ながら能力は高そうで、次走が重賞でも条件次第では面白そうだ。</t>
    <phoneticPr fontId="13"/>
  </si>
  <si>
    <t>人気のタガノハイライトがスタートを決めてマイペースの逃げに。そのまま押し切っての圧勝となった。</t>
    <phoneticPr fontId="13"/>
  </si>
  <si>
    <t>もうこのクラスでは能力上位だった上に楽な逃げが打てた。時計も優秀ですし上のクラスでも通用する馬だろう。</t>
    <phoneticPr fontId="13"/>
  </si>
  <si>
    <t>先行馬が割と揃っているメンバー構成でハイペースの消耗戦に。展開が完全にハマった感じでザプラウドワンズが突き抜けて勝利。</t>
    <phoneticPr fontId="13"/>
  </si>
  <si>
    <t>近走は成長あった感じでクラス上位の指数は見せていた。今回は完全に展開がハマった感じがするので上ではどうだろうか。</t>
    <phoneticPr fontId="13"/>
  </si>
  <si>
    <t>グッドステージが逃げてハイペースの展開。番手につけたゲンパチマイティーが抜け出して完勝となった。</t>
    <phoneticPr fontId="5"/>
  </si>
  <si>
    <t>東京ダート1600mの未勝利で強い競馬を見せていた馬。近走は単純に距離が長かったんだろう。これぐらいの距離で揉まれずの先行策が取れれば強そうだ。</t>
    <phoneticPr fontId="5"/>
  </si>
  <si>
    <t>3歳の準一線級の馬が揃っていた感じのメンバー。今回はスタートもきめて完璧な競馬ができたディアマンミノルが勝利。</t>
    <phoneticPr fontId="5"/>
  </si>
  <si>
    <t>スタート難があったが今回は完璧に競馬ができた。インを通ってロスのない競馬ができたが、長距離戦ならばそこそこやれて良さそう。</t>
    <phoneticPr fontId="5"/>
  </si>
  <si>
    <t>時計のかかっていた開幕週から一変して中京芝は高速設定の馬場に。ここ2戦は恵まれていなかったクリスティが外枠を克服して勝利。</t>
    <phoneticPr fontId="13"/>
  </si>
  <si>
    <t>ここ2戦は外差し馬場やダートなど合わない条件が揃っていたか。マイル適性はありそうで、外枠を克服しての勝利なので上のクラスでもやれそう。</t>
    <phoneticPr fontId="13"/>
  </si>
  <si>
    <t>先行馬が揃って前半1000m=59.9という超ハイペースの展開に。最後は差し馬向きの展開になり、ダイアナブライトが差し切って勝利となった。</t>
    <phoneticPr fontId="13"/>
  </si>
  <si>
    <t>道悪馬場じゃないレースで好走できたのは立派。ただ今回は完全に展開が向いているので上のクラスではどうだろうか。</t>
    <phoneticPr fontId="13"/>
  </si>
  <si>
    <t>時計のかかっていた開幕週から一変して中京芝は高速設定の馬場に。かなりメンバー揃っていた一戦だったが、前走が馬場に泣いたシャドウブロッサムが抜け出して勝利。</t>
    <phoneticPr fontId="13"/>
  </si>
  <si>
    <t>前走は伸びないインの部分を通って恵まれない競馬。今回は1枠から完璧な競馬ができての勝利という感じはします。</t>
    <phoneticPr fontId="13"/>
  </si>
  <si>
    <t>スッとクインズメリッサがマイペースで逃げる展開に。もうここではスピードが違っていた感じで、後続を突き放しての楽勝となった。</t>
    <phoneticPr fontId="13"/>
  </si>
  <si>
    <t>最内枠からスッと先手を奪ってのワンサイドゲーム。ここではスピードが違った。揉まれてどうかなどの課題はあるが、時計は文句なしに速い。</t>
    <phoneticPr fontId="13"/>
  </si>
  <si>
    <t>高速馬場だったというのもあるが、新馬戦にしてはかなりペースが流れる展開に。番手から抜け出したナムラメーテルが圧勝となった。</t>
    <phoneticPr fontId="13"/>
  </si>
  <si>
    <t>抜群のレースセンスで番手から抜け出して勝利。クラシック云々という活躍をするかは別として、非常にセンス良いのでなかなか面白そうな馬。上でもやれそうだ。</t>
    <phoneticPr fontId="13"/>
  </si>
  <si>
    <t>時計のかかっていた開幕週から一変して中京芝は高速設定の馬場に。スッと番手につけた人気のヒトヨギリが2番手以下を突き放して完勝。</t>
    <phoneticPr fontId="13"/>
  </si>
  <si>
    <t>スタートも抜群に速く、2番手から完璧な競馬で勝利。ペースが速くなった時にどうかだが、初戦だけ見ればセンスが良くて優秀な馬だろう。</t>
    <phoneticPr fontId="13"/>
  </si>
  <si>
    <t>時計のかかっていた開幕週から一変して中京芝は高速設定の馬場に。新馬戦でスローペースとはいえ加速ラップでこの時計が出るんだから、上位馬は相当にハイレベルだったか。</t>
    <phoneticPr fontId="13"/>
  </si>
  <si>
    <t>福永騎手が完璧に乗ったのは確かだが、普通にハイレベル戦だった可能性が高い。自己条件なら普通に通用。重賞でも相手次第か。</t>
    <phoneticPr fontId="13"/>
  </si>
  <si>
    <t>2新馬</t>
    <rPh sb="1" eb="2">
      <t xml:space="preserve">シンバ </t>
    </rPh>
    <phoneticPr fontId="5"/>
  </si>
  <si>
    <t>2 1勝</t>
    <rPh sb="3" eb="4">
      <t>ショウ</t>
    </rPh>
    <phoneticPr fontId="5"/>
  </si>
  <si>
    <t>コントレイル</t>
    <phoneticPr fontId="5"/>
  </si>
  <si>
    <t>トーセンインパルス</t>
    <phoneticPr fontId="13"/>
  </si>
  <si>
    <t>エリオット</t>
    <phoneticPr fontId="13"/>
  </si>
  <si>
    <t>アーネストリー</t>
    <phoneticPr fontId="13"/>
  </si>
  <si>
    <t>断然人気のエリオットが今回も楽に先手を奪う展開。ここではスピードが抜きん出ていた感じで、そのまま押し切っての圧勝となった。</t>
    <phoneticPr fontId="13"/>
  </si>
  <si>
    <t>今回は楽なメンバー相手にスムーズな逃げが打てての勝利。初戦からの上積みはあったが、ここ2戦はどちらもかなり楽な逃げ。今回も着差ほどの強さはないはず。</t>
    <phoneticPr fontId="13"/>
  </si>
  <si>
    <t>ヴァーチャリティ</t>
    <phoneticPr fontId="13"/>
  </si>
  <si>
    <t>前走好走馬がズラリと揃っていたハイレベル戦。前走は道悪がダメだった感じのヴァーチャリティがルメール騎手の完璧なエスコートで勝利となった。</t>
    <phoneticPr fontId="13"/>
  </si>
  <si>
    <t>初戦のパフォーマンスからもこれぐらいはやれる。前走は道悪がダメだっただけ。時計も優秀なので上でもやれそうだが、マクフィ産駒なのでキレ勝負となるとどうか。</t>
    <phoneticPr fontId="13"/>
  </si>
  <si>
    <t>前走で凄まじい末脚を見せていたトーセンインパルス。今回は相手にも恵まれて危なげない内容での完勝となった。</t>
    <phoneticPr fontId="13"/>
  </si>
  <si>
    <t>前走は小倉コースでコーナー部分で加速ができずに差し遅れた。今回は位置も取れて危なげない完勝。上でも十分に通用する素材だろう。</t>
    <phoneticPr fontId="13"/>
  </si>
  <si>
    <t>タガノネクステージ</t>
    <phoneticPr fontId="5"/>
  </si>
  <si>
    <t>ピクシーナイト</t>
    <phoneticPr fontId="13"/>
  </si>
  <si>
    <t>ダノングリスター</t>
    <phoneticPr fontId="13"/>
  </si>
  <si>
    <t>途中で捲られたが前半部分で楽できた分で最後は差し返した。今回はかなり展開に恵まれた感じがします。</t>
    <phoneticPr fontId="13"/>
  </si>
  <si>
    <t>前半がかなりのスローペースに。途中からキワミが捲ってのロンスパ戦になったが、前半で楽できた先行勢が上位を独占した。</t>
    <phoneticPr fontId="13"/>
  </si>
  <si>
    <t>サンライズラポール</t>
    <phoneticPr fontId="5"/>
  </si>
  <si>
    <t>ｺﾝｽﾃｨﾃｭｰｼｮﾝ</t>
    <phoneticPr fontId="5"/>
  </si>
  <si>
    <t>ジミークリード</t>
    <phoneticPr fontId="5"/>
  </si>
  <si>
    <t>ロンゴノットの1勝クラスでそれなりに走れていたように能力はあった。今回は距離短縮が良かった感じで、同じような条件なら十分にやれていい。</t>
    <phoneticPr fontId="5"/>
  </si>
  <si>
    <t>後方から追い込みしかできないメイショウハリオが人気に推されていた一戦。この条件は前有利になりますし、番手から抜け出したサンライズラポールが圧勝となった。</t>
    <phoneticPr fontId="5"/>
  </si>
  <si>
    <t>セルフィー</t>
    <phoneticPr fontId="13"/>
  </si>
  <si>
    <t>先行争いが激しくなって前半3F=33.8の激流ペースに。中団から完璧に展開ハマった感じのセルフィーが差し切って勝利。</t>
    <phoneticPr fontId="13"/>
  </si>
  <si>
    <t>今回は内枠から完璧な競馬ができた感じ。今まで適性がはっきりしていなかったが、これぐらいの距離で極端に上がりが問われない展開がベストか。</t>
    <phoneticPr fontId="13"/>
  </si>
  <si>
    <t>デュアリスト</t>
    <phoneticPr fontId="5"/>
  </si>
  <si>
    <t>ミッキーアイル</t>
    <phoneticPr fontId="5"/>
  </si>
  <si>
    <t>快速馬が揃っていたがデュアリストがスッと逃げる展開。ここでもスピードは抜けていたようで、そのまま押し切っての圧勝となった。</t>
    <phoneticPr fontId="5"/>
  </si>
  <si>
    <t>楽々と先手を奪うと最後は流す余裕も見せての圧勝ぶり。スピードの絶対値は相当なものがありそう。揉まれなければ強そうですし、芝でもやれていい感じはします。</t>
    <phoneticPr fontId="5"/>
  </si>
  <si>
    <t>川田騎手がお手本のような神騎乗で最内をすくっての差し切り勝ち。馬もローズSで通用すると見ていた馬だが、今回は鞍上の上手差でここまでの差となったか。</t>
    <phoneticPr fontId="13"/>
  </si>
  <si>
    <t>少頭数で先行馬もいなかったことでかなりのスローペースに。最内から完璧に立ち回ったソフトフルートが突き抜けた。</t>
    <phoneticPr fontId="13"/>
  </si>
  <si>
    <t>カレンモエ</t>
    <phoneticPr fontId="13"/>
  </si>
  <si>
    <t>すぐにオープンで活躍できそうな馬がゴロゴロいたハイレベル戦。その中でもカレンモエが能力上位だった感じで、スムーズな競馬から抜け出して勝利。</t>
    <phoneticPr fontId="13"/>
  </si>
  <si>
    <t>前走は全く展開向かない中での2着。超良血がいよいよ本格化してきた感じで、オープンは当然として重賞でも通用して良さそう。</t>
    <phoneticPr fontId="13"/>
  </si>
  <si>
    <t>ペガサス</t>
    <phoneticPr fontId="13"/>
  </si>
  <si>
    <t>キモンノカシワ</t>
    <phoneticPr fontId="13"/>
  </si>
  <si>
    <t>タイムパラドックス</t>
    <phoneticPr fontId="13"/>
  </si>
  <si>
    <t>アンクルモー</t>
    <phoneticPr fontId="13"/>
  </si>
  <si>
    <t>セランが逃げたが前がやりあってのハイペース戦に。それでも中京ダートらしく極端な差しは決まらず、好位から進めたペガサスが勝利。</t>
    <phoneticPr fontId="13"/>
  </si>
  <si>
    <t>ハイペースの中京ダートではちょうど良いところにいたという感じ。クラス慣れすれば上のクラスでもやれていいんじゃないだろうか。</t>
    <phoneticPr fontId="13"/>
  </si>
  <si>
    <t>バイス</t>
    <phoneticPr fontId="13"/>
  </si>
  <si>
    <t>ホッコータルマエ</t>
    <phoneticPr fontId="13"/>
  </si>
  <si>
    <t>ロングトレーン</t>
    <phoneticPr fontId="13"/>
  </si>
  <si>
    <t>トランセンド</t>
    <phoneticPr fontId="13"/>
  </si>
  <si>
    <t>2新馬</t>
    <rPh sb="1" eb="3">
      <t xml:space="preserve">シンバ </t>
    </rPh>
    <phoneticPr fontId="13"/>
  </si>
  <si>
    <t>クープドクール</t>
    <phoneticPr fontId="13"/>
  </si>
  <si>
    <t>ノースブリッジ</t>
    <phoneticPr fontId="13"/>
  </si>
  <si>
    <t>キスラー</t>
    <phoneticPr fontId="1"/>
  </si>
  <si>
    <t>ディープインパクト</t>
    <phoneticPr fontId="1"/>
  </si>
  <si>
    <t>ダンカーク</t>
    <phoneticPr fontId="1"/>
  </si>
  <si>
    <t>メイショウベッピン</t>
    <phoneticPr fontId="13"/>
  </si>
  <si>
    <t>ディアスティマ</t>
    <phoneticPr fontId="13"/>
  </si>
  <si>
    <t>アーズローヴァー</t>
    <phoneticPr fontId="13"/>
  </si>
  <si>
    <t xml:space="preserve">マジシャン </t>
    <phoneticPr fontId="13"/>
  </si>
  <si>
    <t>エイシンポジション</t>
    <phoneticPr fontId="5"/>
  </si>
  <si>
    <t>ドリームジャーニー</t>
    <phoneticPr fontId="5"/>
  </si>
  <si>
    <t>ホウオウスクラム</t>
    <phoneticPr fontId="5"/>
  </si>
  <si>
    <t>テーオーアングルが逃げて2歳未勝利にしてはかなり速い流れに。最後は上がりがかかる展開をバイスが抜け出して勝利。</t>
    <phoneticPr fontId="13"/>
  </si>
  <si>
    <t>どのレースでもじわじわと伸びていたので、今回はレース慣れと相手落ちでパフォーマンスをあげた。時計は遅いが相手なりに走れる可能性はある。</t>
    <phoneticPr fontId="13"/>
  </si>
  <si>
    <t>リスカムが逃げてハイペースの展開となったが前で進めた馬が止まらず。人気2頭が先行して3着以下を突き放した。</t>
    <phoneticPr fontId="13"/>
  </si>
  <si>
    <t>トランセンド産駒らしくスピードと持続力を見せての勝利。ハイペースを押し切ったので強さはあるが上のクラスとなるとどうか。ダート適性があるのかは半信半疑。</t>
    <phoneticPr fontId="13"/>
  </si>
  <si>
    <t>人気の先行2頭が粘りこむ展開だったが、最後にキスラーが一頭だけ全く違う脚色で差し切って勝利。中京コースで一変を見せた。</t>
    <phoneticPr fontId="1"/>
  </si>
  <si>
    <t>中京コース替わりで上がりがかかったことで前進した感じ。タイムランクEではあるが上がりがかかる消耗戦ならどこかでやれそう。</t>
    <phoneticPr fontId="1"/>
  </si>
  <si>
    <t>そこまでメンバーレベルは高くなかったか。最後に上がりがかかったところをメイショウベッピンが鮮やかに差し切った。</t>
    <phoneticPr fontId="13"/>
  </si>
  <si>
    <t>今回は上がりがかかって展開がハマった感じはあり。上のクラスでは差しが決まる展開待ちか。</t>
    <phoneticPr fontId="13"/>
  </si>
  <si>
    <t>道中でペースが緩まずに最後は上がりがかかる消耗戦に。重賞でも好走実績があったディアスティマがここは順当勝ちという感じだった。</t>
    <phoneticPr fontId="13"/>
  </si>
  <si>
    <t>もともと京成杯3着の実績がある馬。前走の青葉賞は出来落ちなだけという感じでしたし、上のクラスでも通用するんじゃないだろうか。</t>
    <phoneticPr fontId="13"/>
  </si>
  <si>
    <t>それなりにメンバーは揃っていたが、ペースが緩んで完全な前残り戦に。完璧に立ち回ったアーズローヴァーが連勝となった。</t>
    <phoneticPr fontId="13"/>
  </si>
  <si>
    <t>今回は完璧に展開が向いた感じがします。連勝と言ってもここ2戦はかなり恵まれているので、それで人気するなら上のクラスでは危ないかも。</t>
    <phoneticPr fontId="13"/>
  </si>
  <si>
    <t>中京ダートらしく淀みない流れではあったが前残りの展開。このクラスでは能力ぬけていたエイシンポジションが抜け出しての圧勝となった。</t>
    <phoneticPr fontId="5"/>
  </si>
  <si>
    <t>もうこのクラスでは能力上位だった感じ。素質的には当然オープンでも通用していいと思うが、スタートに課題があるのでその点は覚えておきたい。</t>
    <phoneticPr fontId="5"/>
  </si>
  <si>
    <t>びっくりするぐらいに前に行きそうな馬がいなかった一戦。ただ先手を奪ったホウオウスクラムがそのまま押し切ったという感じ。</t>
    <phoneticPr fontId="5"/>
  </si>
  <si>
    <t>それなりにペースは流れたが先行馬が少なくてプレッシャーはかからなかった。上のクラスでは厳しそうだが。</t>
    <phoneticPr fontId="5"/>
  </si>
  <si>
    <t>中京ダートらしく前に行った馬がそのまま粘り込む展開に。逃げたタガノネクステージがそのまま逃げ切って勝利。</t>
    <phoneticPr fontId="5"/>
  </si>
  <si>
    <t>抜群のスタートからそのまま逃げ切り勝ち。かなり上手く行った感じがするので、上のクラスではどこまでやれるだろうか。</t>
    <phoneticPr fontId="5"/>
  </si>
  <si>
    <t>2歳新馬戦らしくスローペースから上がりの速い展開に。人気のピクシーナイトが抜けた決め手を発揮して勝利となった。</t>
    <phoneticPr fontId="13"/>
  </si>
  <si>
    <t>展開不問で今回のメンバーでは能力上位だったという感じ。血統的にそこまでキレなさそうなので、ある程度上がりがかかる短距離戦に適性がありそうだが。</t>
    <phoneticPr fontId="13"/>
  </si>
  <si>
    <t>新馬戦にしてはかなり速いペースになって上がりがかかる展開に。最後は大接戦をクープドクールがギリギリ粘って勝利。</t>
    <phoneticPr fontId="13"/>
  </si>
  <si>
    <t>抜群のスピードを見せてハイペースを先行。手応えも抜群だったが追ってからはイマイチ。非凡なスピードはありそうだがスプリンターの可能性が高そう。</t>
    <phoneticPr fontId="13"/>
  </si>
  <si>
    <t>ノースブリッジがスローペースから早めにスパートを仕掛ける逃げ戦法。そのまままんまと逃げ切り勝ちとなった。</t>
    <phoneticPr fontId="13"/>
  </si>
  <si>
    <t>首も高く血統的には将来は短距離を走っている可能性が高い。今回は絶妙なペースで逃げられたのが良かった。中距離でどこまでやれるかは未知数。</t>
    <phoneticPr fontId="13"/>
  </si>
  <si>
    <t>2新馬</t>
    <rPh sb="1" eb="2">
      <t xml:space="preserve">シンバ </t>
    </rPh>
    <phoneticPr fontId="13"/>
  </si>
  <si>
    <t>OP</t>
    <phoneticPr fontId="1"/>
  </si>
  <si>
    <t>3勝</t>
    <rPh sb="1" eb="2">
      <t>ショウ</t>
    </rPh>
    <phoneticPr fontId="1"/>
  </si>
  <si>
    <t>ショウナンバルディ</t>
    <phoneticPr fontId="13"/>
  </si>
  <si>
    <t>フリオーソ</t>
    <phoneticPr fontId="1"/>
  </si>
  <si>
    <t>ゴールドアリュール</t>
    <phoneticPr fontId="1"/>
  </si>
  <si>
    <t>プレジールミノル</t>
    <phoneticPr fontId="5"/>
  </si>
  <si>
    <t>アジアエクスプレス</t>
    <phoneticPr fontId="5"/>
  </si>
  <si>
    <t>スパークル</t>
    <phoneticPr fontId="13"/>
  </si>
  <si>
    <t>ミエノワールド</t>
    <phoneticPr fontId="13"/>
  </si>
  <si>
    <t>ハンディーズピーク</t>
    <phoneticPr fontId="13"/>
  </si>
  <si>
    <t>クインズラベンダー</t>
    <phoneticPr fontId="13"/>
  </si>
  <si>
    <t>マテンロウスパーク</t>
    <phoneticPr fontId="13"/>
  </si>
  <si>
    <t>ハービンジャー</t>
    <phoneticPr fontId="13"/>
  </si>
  <si>
    <t>ウインフォルティス</t>
    <phoneticPr fontId="1"/>
  </si>
  <si>
    <t>ステイゴールド</t>
    <phoneticPr fontId="1"/>
  </si>
  <si>
    <t>ダイワメジャー</t>
    <phoneticPr fontId="1"/>
  </si>
  <si>
    <t>ヘニーヒューズ</t>
    <phoneticPr fontId="1"/>
  </si>
  <si>
    <t>キングズベスト</t>
    <phoneticPr fontId="13"/>
  </si>
  <si>
    <t>カフェファラオ</t>
    <phoneticPr fontId="1"/>
  </si>
  <si>
    <t>アメリカンファラオ</t>
    <phoneticPr fontId="1"/>
  </si>
  <si>
    <t>トリプルエース</t>
    <phoneticPr fontId="13"/>
  </si>
  <si>
    <t>シャマーダル</t>
    <phoneticPr fontId="13"/>
  </si>
  <si>
    <t>ロードシュトローム</t>
    <phoneticPr fontId="13"/>
  </si>
  <si>
    <t>タピット</t>
    <phoneticPr fontId="13"/>
  </si>
  <si>
    <t>ドナウエレン</t>
    <phoneticPr fontId="13"/>
  </si>
  <si>
    <t>スパイラルノヴァ</t>
    <phoneticPr fontId="13"/>
  </si>
  <si>
    <t>レアシャンパーニュ</t>
    <phoneticPr fontId="13"/>
  </si>
  <si>
    <t>プリティーチャンス</t>
    <phoneticPr fontId="13"/>
  </si>
  <si>
    <t>サトノシャローム</t>
    <phoneticPr fontId="5"/>
  </si>
  <si>
    <t>マンハッタンカフェ</t>
    <phoneticPr fontId="5"/>
  </si>
  <si>
    <t>リュクスウォリアー</t>
    <phoneticPr fontId="5"/>
  </si>
  <si>
    <t>カントル</t>
    <phoneticPr fontId="13"/>
  </si>
  <si>
    <t>ハギノアレグリアス</t>
    <phoneticPr fontId="1"/>
  </si>
  <si>
    <t>キズナ</t>
    <phoneticPr fontId="1"/>
  </si>
  <si>
    <t>ストロングリターン</t>
    <phoneticPr fontId="1"/>
  </si>
  <si>
    <t>ドナウデルタ</t>
    <phoneticPr fontId="13"/>
  </si>
  <si>
    <t>メイショウテンセイ</t>
    <phoneticPr fontId="13"/>
  </si>
  <si>
    <t>カルストンライトオ</t>
    <phoneticPr fontId="13"/>
  </si>
  <si>
    <t>今回もポールネイロンが逃げてハイペースの展開。最終週だが良好な馬場コンディションも味方につけてレコードタイムで逃げ切り勝ち。</t>
    <phoneticPr fontId="13"/>
  </si>
  <si>
    <t>今回も非凡なスピードを前面に押し出してレコード勝ち。現時点でのスピードは上位だがこういう競馬しかできない点はネック。馬場や展開次第なので重賞で人気してどうか。</t>
    <phoneticPr fontId="13"/>
  </si>
  <si>
    <t>先行馬がやりあった感じで縦長のハイペース戦に。その展開をインから完璧に捌いてきたドナウデルタがオープン勝ちとなった。</t>
    <phoneticPr fontId="13"/>
  </si>
  <si>
    <t>昇級してからの2戦は外枠で無理なレース。今回はマイルがどうかと見ていたが、内枠で完璧に乗った分で足りた。レースレベル自体は低いが1400mならもう少しやれそう。</t>
    <phoneticPr fontId="13"/>
  </si>
  <si>
    <t>最後は早めに抜け出したキーフラッシュとハギノアレグリアスの一騎打ちに。楽々とハギノアレグリアスが交わして勝利となったが、シリウスSよりも１秒以上速い時計。</t>
    <phoneticPr fontId="1"/>
  </si>
  <si>
    <t>スッと位置を取ると直線はほぼワンサイドゲーム。最後も余裕あってシリウスSより1.5秒速い勝ち時計。この世代の3歳馬でも最上位級。チュウワウィザードのようなイメージ。</t>
    <phoneticPr fontId="1"/>
  </si>
  <si>
    <t>少頭数だった上に逃げ馬が全くいないメンバー構成。サトノグロワールが逃げてロンスパ戦となったが、番手につけたカントルが人気に応えて勝利。</t>
    <phoneticPr fontId="13"/>
  </si>
  <si>
    <t>人気を考えれば順当勝ち。このクラスではもう上位だったが、今回の相手に辛勝というのは不満。血統から常に過剰人気となるが果たして3勝クラスで通用するか。</t>
    <phoneticPr fontId="13"/>
  </si>
  <si>
    <t>少頭数で先行馬も全くいなかったレース。案の定の超スローペースになり、ただ逃げられたというだけでサトノシャロームが勝利した感じ。</t>
    <phoneticPr fontId="5"/>
  </si>
  <si>
    <t>シャムロッカーの血統イメージ通りに持続力だけが売りの馬。今回は完全にペースに恵まれたが、持続力勝負ならやれる可能性も。アールスターのような馬という可能性もある。</t>
    <phoneticPr fontId="5"/>
  </si>
  <si>
    <t>メンバー自体は揃っていたが、どれもこの距離への適性が欠けるような馬ばかり。スローペースからの前残り戦を番手にいたショウナンバルディが抜け出して勝利。</t>
    <phoneticPr fontId="13"/>
  </si>
  <si>
    <t>垂水Sや小倉記念の内容からもこういう競馬ができれば順当勝ち。地味ながらスムーズな先行策が取れればそこそこやれるので、オープンでも展開次第でやれていい。</t>
    <phoneticPr fontId="13"/>
  </si>
  <si>
    <t>逃げ馬がズラリと揃っていて案の定のハイペース戦に。叩いて馬が良くなっていたトリプルエースが差し切って勝利となった。</t>
    <phoneticPr fontId="13"/>
  </si>
  <si>
    <t>ひと叩きされて状態が上がっていましたし展開も向いたか。ファルコンS4着なので地力はオープン級。血統も良いので適性がわかってくればライトオンキューのようになるかも。</t>
    <phoneticPr fontId="13"/>
  </si>
  <si>
    <t>先行馬はそこまで多くなかったが、マカオンブランが注文をつけて主張する展開に。最後は完璧にインを捌いたウインフォルティスが勝利。</t>
    <phoneticPr fontId="1"/>
  </si>
  <si>
    <t>和田騎手が完璧にインを突いての勝利。まさしく神騎乗という感じで、今回は鞍上の腕によるところが大きい。</t>
    <phoneticPr fontId="1"/>
  </si>
  <si>
    <t>なかなか3歳の骨っぽい馬が揃っていた一戦。人気のマテンロウスパークが先行策から押し切って勝利となった。</t>
    <phoneticPr fontId="13"/>
  </si>
  <si>
    <t>前走はびっくりするポカだったが普通に走ればこれぐらいやれて当然。今回は展開的に恵まれたが指数的に上のクラスでも即通用だろう。</t>
    <phoneticPr fontId="13"/>
  </si>
  <si>
    <t>なかなかメンバーは揃っていた一戦。デビュー戦が小倉ダート1000mで圧巻の内容だったミエノワールドが今回もスピードを見せて楽勝となった。</t>
    <phoneticPr fontId="13"/>
  </si>
  <si>
    <t>楽なペースで行けたのは事実だが、スタートからゴールまでほぼ追うことなくこの内容は立派。同型と競り合ってどうかだが2勝クラスでは通用するだろう。</t>
    <phoneticPr fontId="13"/>
  </si>
  <si>
    <t>中京芝は最終週だったがレコードが出るような馬場。ここも番手につけたノルカソルカが抜け出して勝利となった。</t>
    <phoneticPr fontId="13"/>
  </si>
  <si>
    <t>早め先頭から持続力を活かして勝利。チュウワノキセキの1勝クラスの内容からも2勝クラスぐらいなら通用していいはず。</t>
    <phoneticPr fontId="13"/>
  </si>
  <si>
    <t>イン先行有利の馬場だったが、ここは淀みない流れになって先行馬が脱落。最後は差し馬が台頭してきた。</t>
    <phoneticPr fontId="13"/>
  </si>
  <si>
    <t>前走はハイレベルだったマドルガーダの1勝クラスでそれなりに好走。ここでは能力上位だった。スタミナタイプなので相手なりにやれそう。</t>
    <phoneticPr fontId="13"/>
  </si>
  <si>
    <t>人気のエターナリーが1枠から逃げたが、最後はその直後にいた馬が伸びて上位を独占した。</t>
    <phoneticPr fontId="5"/>
  </si>
  <si>
    <t>終始外を回ってそのまま勝利したんだから普通に強い内容。上のクラスでも通用していいだろう。</t>
    <phoneticPr fontId="5"/>
  </si>
  <si>
    <t>人気のシゲルオトメザが逃げて失速。追い込みのゴッドバンブルビーも届かず、好位にいた人気薄が上位を独占しての大波乱に。</t>
    <phoneticPr fontId="13"/>
  </si>
  <si>
    <t>長期休養明けだったが馬ができていたということか。内枠先行有利馬場を最大限に活かし方格好。中京コースしか走らないのでその点がどうか。</t>
    <phoneticPr fontId="13"/>
  </si>
  <si>
    <t>前走好走馬がズラリと揃っていたハイレベル戦。ハイペースになったがそれでも前に行った馬が渋とく粘って上位独占。</t>
    <phoneticPr fontId="5"/>
  </si>
  <si>
    <t>かなりメンバーが揃った一戦で淀みない流れを先行して押し切り勝ち。2歳のダート上級戦はハイレベルになるが普通の1勝クラスなら通用する馬だろう。</t>
    <phoneticPr fontId="5"/>
  </si>
  <si>
    <t>ルメール騎手のチカリヨンが前を突く展開になってペースが流れた。こうなるともう初戦がハイレベルだったサトノルーチェの新馬組の2頭の素質が違った感じだ。</t>
    <phoneticPr fontId="13"/>
  </si>
  <si>
    <t>初戦のレベルも高く今回も強い内容での勝利。現時点での完成度は高いが、半兄セグレドスペリオルという点を見てもどこまでの器なのかはまだ判断しかねる。</t>
    <phoneticPr fontId="13"/>
  </si>
  <si>
    <t>初ダート2頭が引っ張って中盤から淀みない流れに。ロードシュトロームが2歳レコードで逃げ切って勝利となった。</t>
    <phoneticPr fontId="13"/>
  </si>
  <si>
    <t>揉まれずの先行策が取れたのが良かったんだろうが、それにしてもレコードでの勝利ですから強い内容。上のクラスでも通用するでしょう。</t>
    <phoneticPr fontId="13"/>
  </si>
  <si>
    <t>かなりハイレベルなメンバーが揃っていた一戦。多くの有力馬が自滅した感じで、その一方でドナウエレンが距離短縮で一変を見せて圧勝となった。</t>
    <phoneticPr fontId="13"/>
  </si>
  <si>
    <t>ここ2戦を見ても引っかかるところがあったのでこの距離で良さが出た感じ。内容も優秀でしたし、上のクラスでもやれて良さそうだ。</t>
    <phoneticPr fontId="13"/>
  </si>
  <si>
    <t>前走がハイレベルだったスパイラルノヴァが今回は逃げる展開。ここでは素質が違った感じだ。</t>
    <phoneticPr fontId="13"/>
  </si>
  <si>
    <t>血統イメージからして一切キレなさそうなタイプ。先行して持続力を活かす形があっているだろう。センスあるので上のクラスでもやれていいはず。</t>
    <phoneticPr fontId="13"/>
  </si>
  <si>
    <t>なかなか調教の良い馬が揃っていた一戦。前半スローからのロンスパ戦になり、翌日に更新されるとはいえ2歳レコードのハイレベル戦となった。</t>
    <phoneticPr fontId="13"/>
  </si>
  <si>
    <t>いかにもなマジェスティックウォリアー産駒の持続力型という感じ。出入りの激しい競馬などには弱そう。小回り1700mあたりで凄まじい走りを見せそう。</t>
    <phoneticPr fontId="13"/>
  </si>
  <si>
    <t>1着馬だけじゃなく3着馬までが同日の3勝クラスより速い時計というかなりのハイレベル戦。そんな中をクインズラベンダーが番手から抜け出して圧勝となった。</t>
    <phoneticPr fontId="13"/>
  </si>
  <si>
    <t>センスの良さと完成度の高さで勝利。グレイソヴリンのクロス持ちで持続力タイプなので川田騎手が合う。重賞でも通用するがクラシックとなると様子見が必要。</t>
    <phoneticPr fontId="13"/>
  </si>
  <si>
    <t>新馬戦にしても馬場やペースの割には上がりがかかっている印象。正直なところレベルは疑問符がつく。</t>
    <phoneticPr fontId="13"/>
  </si>
  <si>
    <t>外枠からスッと馬群に入れて最後はインから差し切った。時計は平凡ですし血統的にもスケールはない。あまり評価はできないか。</t>
    <phoneticPr fontId="13"/>
  </si>
  <si>
    <t>2 1勝</t>
    <rPh sb="3" eb="4">
      <t>ショウ</t>
    </rPh>
    <phoneticPr fontId="13"/>
  </si>
  <si>
    <t>バイオレットジンク</t>
    <phoneticPr fontId="13"/>
  </si>
  <si>
    <t>中京ダートらしく前に行った人気馬がそのまま粘り込むような展開に。スッと先手を奪ったバイオレットジンクがそのまま逃げ切って勝利となった。</t>
    <phoneticPr fontId="13"/>
  </si>
  <si>
    <t>前走は小回りでスピード負けしていた感じか。今回は先手を奪い切って渋とさを見せた。時計は微妙だが、タフな条件なのでスタミナ勝負で上でも穴を開けても。</t>
    <phoneticPr fontId="13"/>
  </si>
  <si>
    <t>アレナマエストロ</t>
    <phoneticPr fontId="5"/>
  </si>
  <si>
    <t>ジャスタウェイ</t>
    <phoneticPr fontId="5"/>
  </si>
  <si>
    <t>クリオズナが逃げてやや速めの流れ。２、３番手につけた人気2頭が後続を突き放してのワンツー決着となった。</t>
    <phoneticPr fontId="5"/>
  </si>
  <si>
    <t>ダート1400mを2戦目で勝ち上がった。今回は枠順や相手にも恵まれた感じがあり、果たして上のクラスで強い相手と戦ってどうだろうか。</t>
    <phoneticPr fontId="5"/>
  </si>
  <si>
    <t>バイシュラバナ</t>
    <phoneticPr fontId="1"/>
  </si>
  <si>
    <t>パイロ</t>
    <phoneticPr fontId="1"/>
  </si>
  <si>
    <t>ミモザゴールが平均ペースで逃げたが最後は差しが決まる展開に。人気のバイシュラバナが順当勝ちとなった。</t>
    <phoneticPr fontId="1"/>
  </si>
  <si>
    <t>今回はメンバーレベル的にも能力上位だった。ただ相手には恵まれたので、上のクラスに行ってどうなんだろうか。</t>
    <phoneticPr fontId="1"/>
  </si>
  <si>
    <t>ヴィアルークス</t>
    <phoneticPr fontId="13"/>
  </si>
  <si>
    <t>スピルバーグ</t>
    <phoneticPr fontId="13"/>
  </si>
  <si>
    <t>開幕週の中京芝で基本的には前残りの決着に。人気のヴィアルークスが好位から伸びて差し切り勝ち。</t>
    <phoneticPr fontId="13"/>
  </si>
  <si>
    <t>今回は相対的に能力上位だった感じ。全兄ゼノヴァース同様にそこまでキレなさそうなので、上のクラスでは条件を選びそうだ。</t>
    <phoneticPr fontId="13"/>
  </si>
  <si>
    <t>ロゼキルシュ</t>
    <phoneticPr fontId="13"/>
  </si>
  <si>
    <t>スピードタイプが多かったが、極端なハイペースにはならず。外目の好位追走のロゼキルシュが抜け出して勝利。</t>
    <phoneticPr fontId="13"/>
  </si>
  <si>
    <t>リヴェール</t>
    <phoneticPr fontId="13"/>
  </si>
  <si>
    <t>中京芝は開幕週らしい高速馬場。リヴェールが前半3F=34.2のハイペースで逃げたが、そのまま押し切って勝利となった。</t>
    <phoneticPr fontId="13"/>
  </si>
  <si>
    <t>母リトルゲルダの良血が開花してきた感じ。ハイペースで逃げての押し切り勝ちですし、2着はファンタジーS3着馬という点を考えても評価できるか。</t>
    <phoneticPr fontId="13"/>
  </si>
  <si>
    <t>チェリートリトン</t>
    <phoneticPr fontId="13"/>
  </si>
  <si>
    <t>サムライハート</t>
    <phoneticPr fontId="13"/>
  </si>
  <si>
    <t>チェリートリトンが逃げて超のつくスローペース戦に。そりゃこんなペースで逃げられれば逃げ切るのも当然か。</t>
    <phoneticPr fontId="13"/>
  </si>
  <si>
    <t>スタミナはそれなりにある馬で、今回は超スローの逃げでそのスタミナを存分に活かせた。今回は恵まれたが休み明けで走ったのも事実で、スタミナ勝負になれば穴を開けても。</t>
    <phoneticPr fontId="13"/>
  </si>
  <si>
    <t>ボルサリーノ</t>
    <phoneticPr fontId="5"/>
  </si>
  <si>
    <t>シンボリクリスエス</t>
    <phoneticPr fontId="5"/>
  </si>
  <si>
    <t>リアルインパクト</t>
    <phoneticPr fontId="5"/>
  </si>
  <si>
    <t>イプシランテが逃げて流石に速い流れ。よくイプシランテは3着に粘ったが、最後は差し馬が台頭する展開となった。</t>
    <phoneticPr fontId="5"/>
  </si>
  <si>
    <t>今回は短縮ショックも展開もハマった感じ。なかなかこれ以上にうまくハマることもなさそうな感じがするが・・・</t>
    <phoneticPr fontId="5"/>
  </si>
  <si>
    <t>チャロアイト</t>
    <phoneticPr fontId="13"/>
  </si>
  <si>
    <t>ロードカナロア/ヴィクトワールピサ</t>
    <phoneticPr fontId="13"/>
  </si>
  <si>
    <t>開幕週の中京芝で基本的には前残りの決着に。逃げたチャロアイトがそのまま押し切って勝利となった。</t>
    <phoneticPr fontId="13"/>
  </si>
  <si>
    <t>血統イメージ通りに持続力を活かして良さそうな馬。今回は開幕週と言っても時計は優秀に見えますし、能力は高そう。今後どの条件で大成するかは判断が難しい。</t>
    <phoneticPr fontId="13"/>
  </si>
  <si>
    <t>ソングオブザハート</t>
    <phoneticPr fontId="13"/>
  </si>
  <si>
    <t>前半がかなりのスローからのロンスパ戦で最後は上がりがかかった。逃げたスマートアリエルはバテてしまったが、その直後にいた人気2頭での決着に。</t>
    <phoneticPr fontId="13"/>
  </si>
  <si>
    <t>今回は揉まれる競馬も克服しての勝利。スローの展開は向いたが、血統からは流れるレースの方が合いそうで、新潟や中京でハイペースで先行するレースなんか合いそう。</t>
    <phoneticPr fontId="13"/>
  </si>
  <si>
    <t>ケイアイサクソニー</t>
    <phoneticPr fontId="13"/>
  </si>
  <si>
    <t>ローズキングダム</t>
    <phoneticPr fontId="13"/>
  </si>
  <si>
    <t>開幕週の中京芝で基本的には前残りの決着に。逃げたケイアイサクソニーがそのまま押し切って勝利となった。</t>
    <phoneticPr fontId="13"/>
  </si>
  <si>
    <t>もともとスピードがある素質馬だが、今回は叩き2戦目でベスト条件で逃げられたのが良かった。スピードはオープンでも通用しそうだが今回は馬場には恵まれている。</t>
    <phoneticPr fontId="13"/>
  </si>
  <si>
    <t>モーソンピーク</t>
    <phoneticPr fontId="13"/>
  </si>
  <si>
    <t>開幕週の中京芝で基本的には前残りの決着に。イルーシヴゴールドが逃げて前半スローからのロンスパ戦となったが、良血のモーソンピークが差し切って勝利。</t>
    <phoneticPr fontId="13"/>
  </si>
  <si>
    <t>休養を挟んで未知の高速決着にも対応してきた。良血だけあって素質は高そう。ただプリモシーンのイメージとは違い、2000mの高速持続戦向きか。</t>
    <phoneticPr fontId="13"/>
  </si>
  <si>
    <t>チュウワウィザード</t>
    <phoneticPr fontId="13"/>
  </si>
  <si>
    <t>エイシンバッカス</t>
    <phoneticPr fontId="13"/>
  </si>
  <si>
    <t>レンツシュピッツェ</t>
    <phoneticPr fontId="13"/>
  </si>
  <si>
    <t>ヨハネスブルグ</t>
    <phoneticPr fontId="13"/>
  </si>
  <si>
    <t>シーシーサザン</t>
    <phoneticPr fontId="13"/>
  </si>
  <si>
    <t>ゼリア</t>
    <phoneticPr fontId="13"/>
  </si>
  <si>
    <t>ヤマニンルリュール</t>
    <phoneticPr fontId="13"/>
  </si>
  <si>
    <t>リーチザクラウン</t>
    <phoneticPr fontId="13"/>
  </si>
  <si>
    <t>ルモンド</t>
    <phoneticPr fontId="13"/>
  </si>
  <si>
    <t>ｼﾞｬｲｱﾝﾂｺｰｽﾞｳｪｲ</t>
    <phoneticPr fontId="13"/>
  </si>
  <si>
    <t>アルディエンテ</t>
    <phoneticPr fontId="5"/>
  </si>
  <si>
    <t>ミツカネプリンス</t>
    <phoneticPr fontId="5"/>
  </si>
  <si>
    <t>ダディーズトリップ</t>
    <phoneticPr fontId="13"/>
  </si>
  <si>
    <t>デルマカトリーナ</t>
    <phoneticPr fontId="13"/>
  </si>
  <si>
    <t>ゴーストザッパー</t>
    <phoneticPr fontId="13"/>
  </si>
  <si>
    <t>ケイムホーム</t>
    <phoneticPr fontId="13"/>
  </si>
  <si>
    <t>カフェクラウン</t>
    <phoneticPr fontId="5"/>
  </si>
  <si>
    <t>マインシャフト</t>
    <phoneticPr fontId="5"/>
  </si>
  <si>
    <t>ディープブリランテ</t>
    <phoneticPr fontId="5"/>
  </si>
  <si>
    <t>グランメテオールが緩急のついたペースで引っ張る展開。それを初ダートながら人気だったレンツシュピッツェが差し切って勝利となった。</t>
    <phoneticPr fontId="13"/>
  </si>
  <si>
    <t>初ダートで内枠で後手を踏んだが、最後は外から一気に突き抜けて勝利。なかなか中京でできる勝ち方ではなく、上のクラスでも通用していい素材だろう。</t>
    <phoneticPr fontId="13"/>
  </si>
  <si>
    <t>人気のコウユークロガヨカが引っ張るペースとなったが、それにしてもかなりのスローペース。こうなれば前に行った人気馬が残るのも当然。</t>
    <phoneticPr fontId="13"/>
  </si>
  <si>
    <t>前走は揉まれ通しで何もできず。今回は揉まれずにかなり楽なペースで先行できた。タイムランクは優秀だがちょっと今回は展開に恵まれただろう。</t>
    <phoneticPr fontId="13"/>
  </si>
  <si>
    <t>他の人気馬が絶妙にこの距離が長かった感じで、その中で1200mをこなしつつ前に行けた点がよかったか。2勝クラスで即通用となるとどうだろうか。</t>
    <phoneticPr fontId="13"/>
  </si>
  <si>
    <t>微妙なメンバーレベル。前半スローペースからのロンスパ戦になり、前走でダート適性を見せていたシーシーサザンが差し切って勝利。</t>
    <phoneticPr fontId="13"/>
  </si>
  <si>
    <t>芝では若干ズブさを見せていただけにダートが合っているんだろう。今回も後ろから差してきて余裕があったので上のクラスでやれてもいいはずだ。</t>
    <phoneticPr fontId="13"/>
  </si>
  <si>
    <t>かなりハイレベルなメンバーが集まった一戦。ハイペースとなったが好位から抜け出したゼリアが差し切って完勝。</t>
    <phoneticPr fontId="13"/>
  </si>
  <si>
    <t>スッと好位をとって余裕の差し切り勝ち。メンバーもかなり強かったですし、まず上のクラスでも通用するだろう。</t>
    <phoneticPr fontId="13"/>
  </si>
  <si>
    <t>中盤が緩まないロンスパ戦になり地力がはっきりと問われた感じ。初ダートのルモンドが適性を見せて勝利。</t>
    <phoneticPr fontId="13"/>
  </si>
  <si>
    <t>芝では若干キレ負けしていただけに、ダート替わりで良さが出た感じ。揉まれた際にどうかは鍵だが、上のクラスでも通用していいだろう。</t>
    <phoneticPr fontId="13"/>
  </si>
  <si>
    <t>なかなか骨っぽいメンバーが揃っていた一戦。久々ではあったがアルディエンテが人気２頭を差し切って勝利となった。</t>
    <phoneticPr fontId="5"/>
  </si>
  <si>
    <t>久々だったが左回り巧者のメラーキを倒しての勝利。なかなか骨っぽいメンバー相手で3着以下は離しましたし、普通に評価できるレース内容だろう。</t>
    <phoneticPr fontId="5"/>
  </si>
  <si>
    <t>平均ペースで流れてしっかりと地力が問われた感じ。人気のミツカネプリンスが順当勝ちとなった。</t>
    <phoneticPr fontId="5"/>
  </si>
  <si>
    <t>最後までグイグイと伸びて混戦を制した。相手なりに走れそうなので上でもやれそうな感じはします。</t>
    <phoneticPr fontId="5"/>
  </si>
  <si>
    <t>そこまでキレるマイラーがいなかった一戦。相対的にキレる馬が上位となったが、その中でもダディーズビビッドの完璧な仕掛けが決まった。</t>
    <phoneticPr fontId="13"/>
  </si>
  <si>
    <t>前走は道悪馬場で参考外。マイルでも強さを見せているが、血統的には小回り1800mでの持続力勝負向きに見えるが。</t>
    <phoneticPr fontId="13"/>
  </si>
  <si>
    <t>イルヴェントドーロが逃げて最後まで粘り込んだが差しが決まる展開。強烈な決め手を見せたデルマカトリーナが差し切り勝ち。</t>
    <phoneticPr fontId="13"/>
  </si>
  <si>
    <t>上がり32秒台の強烈な決め手を見せて差し切り勝ち。本格化してきている感じがあり、一気にオープンまでいけるかもしれない。</t>
    <phoneticPr fontId="13"/>
  </si>
  <si>
    <t>人気２頭が先行してそのままワンツーで決着。3着以下は突き放される結果となった。</t>
    <phoneticPr fontId="5"/>
  </si>
  <si>
    <t>前走は休み明けで揉まれる競馬で何もできず。今回は順当に良化を見せてこのクラスを突破した。素質的にはいずれ上のクラスでも通用する素材だろう。</t>
    <phoneticPr fontId="5"/>
  </si>
  <si>
    <t>2歳新馬戦にしてはペースが流れる一戦に。ヤマニンルリュールが圧巻の末脚を見せて差し切ったが、時計の方も圧巻の2歳レコードとなった。</t>
    <phoneticPr fontId="13"/>
  </si>
  <si>
    <t>デビュー戦でこの時計で走ってしまうんだから素質は相当。オープン級の能力だと思うが、気性難など色々と難しさはありそうな馬という感じはします。</t>
    <phoneticPr fontId="13"/>
  </si>
  <si>
    <t>ボッケリーニ</t>
    <phoneticPr fontId="13"/>
  </si>
  <si>
    <t>カツコ</t>
    <phoneticPr fontId="13"/>
  </si>
  <si>
    <t>ラストバリオン</t>
    <phoneticPr fontId="13"/>
  </si>
  <si>
    <t>着順は良いが恵まれて好走した馬が集まっていた一戦。ルメール騎乗で断然人気となったラストバリオンが先手を奪ってそのまま押し切った。</t>
    <phoneticPr fontId="13"/>
  </si>
  <si>
    <t>若干出遅れたが二の足の速さを活かしてハナへ。そのまま逃げ切ったが今回は相手関係に恵まれた部分はあるだろう。</t>
    <phoneticPr fontId="13"/>
  </si>
  <si>
    <t>クレデンザ</t>
    <phoneticPr fontId="13"/>
  </si>
  <si>
    <t>初ダートで一変した。展開向かない中で差した内容はまずまずだが、今回は弱い相手に特殊なペースだったので真価は次走で判断。</t>
    <phoneticPr fontId="13"/>
  </si>
  <si>
    <t>タツオウカケンランが逃げて前半部分はかなりのスローペース。そこからのロンスパ戦になってクレデンザが差し切って勝利。</t>
    <phoneticPr fontId="13"/>
  </si>
  <si>
    <t>ファーストサムライ</t>
    <phoneticPr fontId="13"/>
  </si>
  <si>
    <t>もうルメール人気だけじゃなく普通に能力が抜けていた感じのアーマーバローズ。楽に先行するとあっさり抜け出しての圧勝となった。</t>
    <phoneticPr fontId="13"/>
  </si>
  <si>
    <t>もうここでは能力抜けていた。楽に抜け出しての圧勝ですし上のクラスでも通用しそう。ただ今回は相手には恵まれていた。</t>
    <phoneticPr fontId="13"/>
  </si>
  <si>
    <t>マイネルイヴィンス</t>
    <phoneticPr fontId="13"/>
  </si>
  <si>
    <t>タフ馬場で平均ペースで流れて地力が問われる一戦に。全く人気のなかったマイネルイヴィンスが時計のかかる決着でガラリ一変で圧勝となった。</t>
    <phoneticPr fontId="13"/>
  </si>
  <si>
    <t>時計のかかるタフ馬場で一変した感じ。ウインドジャマーを突き放したのを見ても強い競馬なので、同じようなタフな舞台なら上でも出番はありそう。</t>
    <phoneticPr fontId="13"/>
  </si>
  <si>
    <t>道中ペースが緩まずに地力がしっかりと問われる展開に。直線で大外に出したカツコが驚きの末脚を見せて差し切り勝ち。</t>
    <phoneticPr fontId="13"/>
  </si>
  <si>
    <t>前走はタフ馬場であんまり良いところを通れていなかった。今回は上がりのかかる差し決着で一変。いかにもなハービンジャー産駒のパワフルな牝馬という印象です。</t>
    <phoneticPr fontId="13"/>
  </si>
  <si>
    <t>メイショウマサヒメ</t>
    <phoneticPr fontId="5"/>
  </si>
  <si>
    <t>グレイスアンが逃げて隊列はすぐに決まった感じ。その番手につけたメイショウマサヒメが抜け出して圧勝となった。</t>
    <phoneticPr fontId="5"/>
  </si>
  <si>
    <t>もうこのクラスでは明らかに上位だった。レース内容通りに強そうですし、上のクラスでも通用していいんじゃないだろうか。</t>
    <phoneticPr fontId="5"/>
  </si>
  <si>
    <t>リレーションシップ</t>
    <phoneticPr fontId="13"/>
  </si>
  <si>
    <t>前走の敗因がよくわからなかったが、今回はルメールが完璧に乗ったにしても素晴らしい内容。トントン拍子でオープンまで行く可能性あり。</t>
    <phoneticPr fontId="13"/>
  </si>
  <si>
    <t>シネマトグラフが逃げてかなりのハイペース戦に。最後は差しの決まる展開になり、人気のリレーションシップが後続を突き放して圧勝となった。</t>
    <phoneticPr fontId="13"/>
  </si>
  <si>
    <t>タピット</t>
    <phoneticPr fontId="1"/>
  </si>
  <si>
    <t>スマートファルコン</t>
    <phoneticPr fontId="1"/>
  </si>
  <si>
    <t>もう前走時点でオープン勝ちぐらいの能力は証明済み。今回は内枠で揉まれる競馬を克服したのが大きい。まるで追っていませんし早くオープンに来るのを待ちましょう。</t>
    <phoneticPr fontId="1"/>
  </si>
  <si>
    <t>アメリカンシード</t>
    <phoneticPr fontId="1"/>
  </si>
  <si>
    <t>先行争いが激しくなって最後は2着以下は差し追い込みタイプが独占。アメリカンシードが持ったままで楽々と突き抜けた。</t>
    <phoneticPr fontId="1"/>
  </si>
  <si>
    <t>クロワドフェール</t>
    <phoneticPr fontId="13"/>
  </si>
  <si>
    <t>ローエングリン</t>
    <phoneticPr fontId="13"/>
  </si>
  <si>
    <t>超スローに終わった中日新聞杯とは対照的に緩まない締まった流れに。地力が問われた一戦をクロワドフェールが差し切って勝利。</t>
    <phoneticPr fontId="13"/>
  </si>
  <si>
    <t>前走を見てもクラス上位は明らかだったか。いかにもなハービンジャー産駒のマイラーなので、ある程度タフな舞台の方が良さそう。</t>
    <phoneticPr fontId="13"/>
  </si>
  <si>
    <t>カズロレアート</t>
    <phoneticPr fontId="13"/>
  </si>
  <si>
    <t>良</t>
    <rPh sb="0" eb="1">
      <t xml:space="preserve">ヨイ </t>
    </rPh>
    <phoneticPr fontId="13"/>
  </si>
  <si>
    <t>ロードアブソルート</t>
    <phoneticPr fontId="5"/>
  </si>
  <si>
    <t>良</t>
    <rPh sb="0" eb="1">
      <t xml:space="preserve">ヨイ </t>
    </rPh>
    <phoneticPr fontId="5"/>
  </si>
  <si>
    <t>クリノカサット</t>
    <phoneticPr fontId="13"/>
  </si>
  <si>
    <t>ソウルラッシュ</t>
    <phoneticPr fontId="13"/>
  </si>
  <si>
    <t>テオフィロ</t>
    <phoneticPr fontId="13"/>
  </si>
  <si>
    <t>マリアエレーナ</t>
    <phoneticPr fontId="13"/>
  </si>
  <si>
    <t>ミッキーアイル</t>
    <phoneticPr fontId="13"/>
  </si>
  <si>
    <t>瞬発</t>
    <rPh sb="0" eb="1">
      <t>シュンパテゥ</t>
    </rPh>
    <phoneticPr fontId="1"/>
  </si>
  <si>
    <t>良</t>
    <rPh sb="0" eb="1">
      <t xml:space="preserve">ヨイ </t>
    </rPh>
    <phoneticPr fontId="1"/>
  </si>
  <si>
    <t>ヴィクターバローズ</t>
    <phoneticPr fontId="13"/>
  </si>
  <si>
    <t>メイショウドヒョウ</t>
    <phoneticPr fontId="13"/>
  </si>
  <si>
    <t>カイトゲニー</t>
    <phoneticPr fontId="13"/>
  </si>
  <si>
    <t>ジョーカプチーノ</t>
    <phoneticPr fontId="13"/>
  </si>
  <si>
    <t>ヴェスターヴァルト</t>
    <phoneticPr fontId="13"/>
  </si>
  <si>
    <t>シャレード</t>
    <phoneticPr fontId="13"/>
  </si>
  <si>
    <t>外から特攻娘=藤田菜七子騎乗のレターオンザサンドが半ば無理矢理にハナを奪う形。中京でこんな展開になればそりゃ差しが決まるはずでシャレードが差し切って勝利。</t>
    <phoneticPr fontId="13"/>
  </si>
  <si>
    <t>今回はナナコのアシストもあって完全に展開はハマっていた。今回のような条件がベストなはずで、いずれはオープンまで行けるんじゃないだろうか。</t>
    <phoneticPr fontId="13"/>
  </si>
  <si>
    <t>とにかく先行馬が全くいなかったメンバー構成。なかなか見ないレベルの超スローペースになり、最後は一団からの瞬発力勝負で差し馬が上位にきた。</t>
    <phoneticPr fontId="1"/>
  </si>
  <si>
    <t>一見すると展開無視の差し切りだが、あまりにもスローすぎて一団の馬群になったのは良かった。こういうタイプは上でも展開次第で突っ込んでくる。</t>
    <phoneticPr fontId="1"/>
  </si>
  <si>
    <t>ファルコンS３勝の内容からも能力はあるが、若干上がりがかかる条件じゃないとキレ負けしそう。中京が絶妙にあっている感じで他の条件だと馬場や展開次第。</t>
    <phoneticPr fontId="13"/>
  </si>
  <si>
    <t>トーセンリストが逃げてハイペースの展開。最後は外からぐいんと伸びたヴェスターヴァルトが連勝となった。</t>
    <phoneticPr fontId="13"/>
  </si>
  <si>
    <t>カイトゲニーが逃げてスローペースすぎない絶妙な流れ。そのまま押し切って勝利となった。</t>
    <phoneticPr fontId="13"/>
  </si>
  <si>
    <t>前走内容の強さを見ても柴田大知騎手で人気していなかっただけか。今回は絶妙なペースを刻んで逃げ切り勝ち。血統イメージ通りの馬でこういう乗り方ができれば上でも。</t>
    <phoneticPr fontId="13"/>
  </si>
  <si>
    <t>前半がかなりのスローペースからのロンスパ戦に。人気２頭が先行策からのワンツー決着となった。</t>
    <phoneticPr fontId="13"/>
  </si>
  <si>
    <t>いかにもなアイルハヴアナザー産駒の持続力型。使うごとに良くなってはきているが、今回は展開に恵まれている。</t>
    <phoneticPr fontId="13"/>
  </si>
  <si>
    <t>スローペースではあるのだが6F目だけ速くなったせいか上がりもかかった。なかなか評価に難しいレースだ。</t>
    <phoneticPr fontId="13"/>
  </si>
  <si>
    <t>ひと叩きして状態が戻っていたか。未勝利の勝ちっぷりから見てもこの馬はマイラーだと思います。</t>
    <phoneticPr fontId="13"/>
  </si>
  <si>
    <t>かなり低レベルなメンバーだった一戦。中京巧者のクリノカサットが差し切りを決めて勝利。</t>
    <phoneticPr fontId="13"/>
  </si>
  <si>
    <t>中京ダートでの完璧な騎乗。このコースは得意なので勝ちっぷりはまずまず評価できるか。ただ今回は相手が弱かったのは事実。</t>
    <phoneticPr fontId="13"/>
  </si>
  <si>
    <t>平均ペースで流れてラスト2F目だけ速いラップ構成。地方から戻ってきたロードアブソルートが抜け出して完勝。</t>
    <phoneticPr fontId="5"/>
  </si>
  <si>
    <t>抜け出す時の一瞬の脚が優秀。最後は詰め寄られたが、これだけ走れれば上のクラスでもやれそうな感じはします。</t>
    <phoneticPr fontId="5"/>
  </si>
  <si>
    <t>中盤からペースが速くなってのロンスパ戦に。１番人気のカズロレアートが差し切って勝利となった。</t>
    <phoneticPr fontId="13"/>
  </si>
  <si>
    <t>直線での伸び脚が他馬とまるで違っていた。中京ダート1800mはあんまり時計が関係ないので、この勝ちっぷりなら上でやれてもおかしくない。</t>
    <phoneticPr fontId="13"/>
  </si>
  <si>
    <t>道中が緩まない綺麗なミドルペース戦に。新馬戦2着のコースに変わってマリアエレーナが突き抜けて勝利となった。</t>
    <phoneticPr fontId="13"/>
  </si>
  <si>
    <t>いかにもなクロフネ産駒の持続力型。走法を見てもスパッとはキレないナタの切れ味。強いとは思うがサウスポーっぽいですし、その中でも中京しか走らない可能性はありそう。</t>
    <phoneticPr fontId="13"/>
  </si>
  <si>
    <t>いかにもルーラーシップ産駒らしいロンスパ性能を見せて勝利。時計は遅いが余裕十分だったので時計短縮は可能だろう。</t>
    <phoneticPr fontId="13"/>
  </si>
  <si>
    <t>中京芝2000mならスローペースとは言えない展開。しっかりと体力が問われるレースになり、上がりがかかった。</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</si>
</sst>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1">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2"/>
      <color rgb="FF000000"/>
      <name val="ＭＳ Ｐゴシック"/>
      <family val="2"/>
      <charset val="128"/>
      <scheme val="minor"/>
    </font>
    <font>
      <sz val="7"/>
      <color theme="1"/>
      <name val="ＭＳ Ｐゴシック"/>
      <family val="3"/>
      <charset val="128"/>
      <scheme val="minor"/>
    </font>
    <font>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1600">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48">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15" fillId="0" borderId="1" xfId="0" applyFont="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2" borderId="1" xfId="0" applyFont="1" applyFill="1" applyBorder="1" applyAlignment="1">
      <alignment vertical="center" wrapText="1"/>
    </xf>
    <xf numFmtId="0" fontId="16" fillId="0" borderId="1" xfId="0" applyFont="1" applyBorder="1"/>
    <xf numFmtId="0" fontId="0" fillId="7" borderId="1" xfId="0" applyFill="1" applyBorder="1" applyAlignment="1">
      <alignment vertical="center"/>
    </xf>
    <xf numFmtId="0" fontId="17" fillId="0" borderId="1" xfId="0" applyFont="1" applyBorder="1" applyAlignment="1">
      <alignment vertical="center"/>
    </xf>
    <xf numFmtId="0" fontId="0" fillId="0" borderId="1" xfId="0" applyFont="1" applyBorder="1" applyAlignment="1">
      <alignment vertical="center"/>
    </xf>
    <xf numFmtId="0" fontId="0" fillId="0" borderId="6" xfId="0" applyBorder="1" applyAlignment="1">
      <alignment horizontal="right" vertical="center"/>
    </xf>
    <xf numFmtId="0" fontId="6" fillId="0" borderId="4" xfId="0" applyFont="1" applyBorder="1" applyAlignment="1">
      <alignment horizontal="center" vertical="center"/>
    </xf>
    <xf numFmtId="0" fontId="0" fillId="0" borderId="3" xfId="0" applyBorder="1" applyAlignment="1">
      <alignment horizontal="right" vertical="center"/>
    </xf>
    <xf numFmtId="0" fontId="18" fillId="0" borderId="1" xfId="0" applyFont="1" applyBorder="1" applyAlignment="1">
      <alignment vertical="center"/>
    </xf>
    <xf numFmtId="21" fontId="17" fillId="0" borderId="1" xfId="0" applyNumberFormat="1" applyFont="1" applyBorder="1" applyAlignment="1">
      <alignment vertical="center"/>
    </xf>
    <xf numFmtId="0" fontId="19" fillId="0" borderId="1" xfId="0" applyFont="1" applyBorder="1" applyAlignment="1">
      <alignment horizontal="center" vertical="center"/>
    </xf>
    <xf numFmtId="21" fontId="0" fillId="0" borderId="1" xfId="0" applyNumberFormat="1" applyFont="1" applyBorder="1" applyAlignment="1">
      <alignment vertical="center"/>
    </xf>
    <xf numFmtId="0" fontId="18" fillId="0" borderId="1" xfId="0" applyFont="1" applyBorder="1" applyAlignment="1">
      <alignment horizontal="center" vertical="center"/>
    </xf>
    <xf numFmtId="0" fontId="0" fillId="7" borderId="1" xfId="0" applyFill="1" applyBorder="1" applyAlignment="1">
      <alignment vertical="center" wrapText="1"/>
    </xf>
    <xf numFmtId="0" fontId="20" fillId="0" borderId="1" xfId="0" applyFont="1" applyBorder="1" applyAlignment="1">
      <alignment horizontal="center"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76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93</v>
      </c>
      <c r="P1" s="14" t="s">
        <v>58</v>
      </c>
      <c r="Q1" s="15" t="s">
        <v>59</v>
      </c>
      <c r="R1" s="15" t="s">
        <v>60</v>
      </c>
      <c r="S1" s="15" t="s">
        <v>61</v>
      </c>
      <c r="T1" s="15" t="s">
        <v>94</v>
      </c>
      <c r="U1" s="15" t="s">
        <v>9</v>
      </c>
      <c r="V1" s="15" t="s">
        <v>95</v>
      </c>
      <c r="W1" s="15" t="s">
        <v>10</v>
      </c>
      <c r="X1" s="15" t="s">
        <v>11</v>
      </c>
      <c r="Y1" s="15" t="s">
        <v>12</v>
      </c>
      <c r="Z1" s="15" t="s">
        <v>13</v>
      </c>
      <c r="AA1" s="15" t="s">
        <v>62</v>
      </c>
      <c r="AB1" s="15" t="s">
        <v>96</v>
      </c>
      <c r="AC1" s="16" t="s">
        <v>97</v>
      </c>
    </row>
    <row r="2" spans="1:29">
      <c r="A2" s="18" t="s">
        <v>42</v>
      </c>
      <c r="B2" s="18" t="s">
        <v>98</v>
      </c>
      <c r="C2" s="19" t="s">
        <v>43</v>
      </c>
      <c r="D2" s="19" t="s">
        <v>44</v>
      </c>
      <c r="E2" s="19" t="s">
        <v>45</v>
      </c>
      <c r="F2" s="45" t="s">
        <v>99</v>
      </c>
      <c r="G2" s="46"/>
      <c r="H2" s="46"/>
      <c r="I2" s="46"/>
      <c r="J2" s="46"/>
      <c r="K2" s="47"/>
      <c r="L2" s="19" t="s">
        <v>46</v>
      </c>
      <c r="M2" s="19" t="s">
        <v>47</v>
      </c>
      <c r="N2" s="19" t="s">
        <v>64</v>
      </c>
      <c r="O2" s="19"/>
      <c r="P2" s="19"/>
      <c r="Q2" s="45" t="s">
        <v>48</v>
      </c>
      <c r="R2" s="46"/>
      <c r="S2" s="47"/>
      <c r="T2" s="23" t="s">
        <v>100</v>
      </c>
      <c r="U2" s="19"/>
      <c r="V2" s="24" t="s">
        <v>101</v>
      </c>
      <c r="W2" s="19"/>
      <c r="X2" s="19"/>
      <c r="Y2" s="18" t="s">
        <v>102</v>
      </c>
      <c r="Z2" s="20" t="s">
        <v>103</v>
      </c>
      <c r="AA2" s="21" t="s">
        <v>65</v>
      </c>
      <c r="AB2" s="21" t="s">
        <v>66</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J17"/>
  <sheetViews>
    <sheetView tabSelected="1" workbookViewId="0">
      <pane xSplit="5" ySplit="1" topLeftCell="F2" activePane="bottomRight" state="frozen"/>
      <selection activeCell="E15" sqref="E15"/>
      <selection pane="topRight" activeCell="E15" sqref="E15"/>
      <selection pane="bottomLeft" activeCell="E15" sqref="E15"/>
      <selection pane="bottomRight" activeCell="C16" sqref="C16"/>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7" max="27" width="5.33203125" customWidth="1"/>
    <col min="30" max="30" width="8.83203125" hidden="1" customWidth="1"/>
    <col min="35" max="36" width="150.83203125" customWidth="1"/>
  </cols>
  <sheetData>
    <row r="1" spans="1:36"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2" t="s">
        <v>17</v>
      </c>
      <c r="T1" s="2" t="s">
        <v>5</v>
      </c>
      <c r="U1" s="3" t="s">
        <v>6</v>
      </c>
      <c r="V1" s="3" t="s">
        <v>7</v>
      </c>
      <c r="W1" s="3" t="s">
        <v>8</v>
      </c>
      <c r="X1" s="4" t="s">
        <v>118</v>
      </c>
      <c r="Y1" s="4" t="s">
        <v>119</v>
      </c>
      <c r="Z1" s="4" t="s">
        <v>9</v>
      </c>
      <c r="AA1" s="4" t="s">
        <v>111</v>
      </c>
      <c r="AB1" s="4" t="s">
        <v>10</v>
      </c>
      <c r="AC1" s="4" t="s">
        <v>11</v>
      </c>
      <c r="AD1" s="4"/>
      <c r="AE1" s="4" t="s">
        <v>12</v>
      </c>
      <c r="AF1" s="4" t="s">
        <v>13</v>
      </c>
      <c r="AG1" s="4" t="s">
        <v>62</v>
      </c>
      <c r="AH1" s="4" t="s">
        <v>84</v>
      </c>
      <c r="AI1" s="1" t="s">
        <v>14</v>
      </c>
      <c r="AJ1" s="22" t="s">
        <v>120</v>
      </c>
    </row>
    <row r="2" spans="1:36" s="5" customFormat="1">
      <c r="A2" s="6">
        <v>43890</v>
      </c>
      <c r="B2" s="7" t="s">
        <v>178</v>
      </c>
      <c r="C2" s="8" t="s">
        <v>192</v>
      </c>
      <c r="D2" s="9">
        <v>8.4814814814814801E-2</v>
      </c>
      <c r="E2" s="33" t="s">
        <v>193</v>
      </c>
      <c r="F2" s="30">
        <v>7.4</v>
      </c>
      <c r="G2" s="10">
        <v>11.4</v>
      </c>
      <c r="H2" s="10">
        <v>11.8</v>
      </c>
      <c r="I2" s="10">
        <v>14.1</v>
      </c>
      <c r="J2" s="10">
        <v>13.5</v>
      </c>
      <c r="K2" s="10">
        <v>13</v>
      </c>
      <c r="L2" s="10">
        <v>13.2</v>
      </c>
      <c r="M2" s="10">
        <v>13</v>
      </c>
      <c r="N2" s="10">
        <v>12.3</v>
      </c>
      <c r="O2" s="10">
        <v>13.1</v>
      </c>
      <c r="P2" s="28">
        <f t="shared" ref="P2:P15" si="0">SUM(F2:H2)</f>
        <v>30.6</v>
      </c>
      <c r="Q2" s="28">
        <f t="shared" ref="Q2:Q15" si="1">SUM(I2:L2)</f>
        <v>53.8</v>
      </c>
      <c r="R2" s="28">
        <f t="shared" ref="R2:R15" si="2">SUM(M2:O2)</f>
        <v>38.4</v>
      </c>
      <c r="S2" s="11" t="s">
        <v>137</v>
      </c>
      <c r="T2" s="11" t="s">
        <v>191</v>
      </c>
      <c r="U2" s="13" t="s">
        <v>194</v>
      </c>
      <c r="V2" s="13" t="s">
        <v>195</v>
      </c>
      <c r="W2" s="13" t="s">
        <v>196</v>
      </c>
      <c r="X2" s="12">
        <v>6</v>
      </c>
      <c r="Y2" s="12">
        <v>6.8</v>
      </c>
      <c r="Z2" s="11">
        <v>0.6</v>
      </c>
      <c r="AA2" s="11" t="s">
        <v>283</v>
      </c>
      <c r="AB2" s="11">
        <v>1.7</v>
      </c>
      <c r="AC2" s="11">
        <v>-1.1000000000000001</v>
      </c>
      <c r="AD2" s="11"/>
      <c r="AE2" s="11" t="s">
        <v>288</v>
      </c>
      <c r="AF2" s="11" t="s">
        <v>285</v>
      </c>
      <c r="AG2" s="11" t="s">
        <v>127</v>
      </c>
      <c r="AH2" s="8"/>
      <c r="AI2" s="8" t="s">
        <v>197</v>
      </c>
      <c r="AJ2" s="32" t="s">
        <v>198</v>
      </c>
    </row>
    <row r="3" spans="1:36" s="5" customFormat="1">
      <c r="A3" s="6">
        <v>43890</v>
      </c>
      <c r="B3" s="7" t="s">
        <v>179</v>
      </c>
      <c r="C3" s="8" t="s">
        <v>192</v>
      </c>
      <c r="D3" s="9">
        <v>8.3437499999999998E-2</v>
      </c>
      <c r="E3" s="33" t="s">
        <v>220</v>
      </c>
      <c r="F3" s="30">
        <v>7.5</v>
      </c>
      <c r="G3" s="10">
        <v>12.3</v>
      </c>
      <c r="H3" s="10">
        <v>13.1</v>
      </c>
      <c r="I3" s="10">
        <v>14.1</v>
      </c>
      <c r="J3" s="10">
        <v>12.7</v>
      </c>
      <c r="K3" s="10">
        <v>12.6</v>
      </c>
      <c r="L3" s="10">
        <v>12</v>
      </c>
      <c r="M3" s="10">
        <v>12.6</v>
      </c>
      <c r="N3" s="10">
        <v>11.7</v>
      </c>
      <c r="O3" s="10">
        <v>12.3</v>
      </c>
      <c r="P3" s="28">
        <f t="shared" si="0"/>
        <v>32.9</v>
      </c>
      <c r="Q3" s="28">
        <f t="shared" si="1"/>
        <v>51.4</v>
      </c>
      <c r="R3" s="28">
        <f t="shared" si="2"/>
        <v>36.599999999999994</v>
      </c>
      <c r="S3" s="11" t="s">
        <v>168</v>
      </c>
      <c r="T3" s="11" t="s">
        <v>219</v>
      </c>
      <c r="U3" s="13" t="s">
        <v>166</v>
      </c>
      <c r="V3" s="13" t="s">
        <v>142</v>
      </c>
      <c r="W3" s="13" t="s">
        <v>145</v>
      </c>
      <c r="X3" s="12">
        <v>6</v>
      </c>
      <c r="Y3" s="12">
        <v>6.8</v>
      </c>
      <c r="Z3" s="11">
        <v>0.4</v>
      </c>
      <c r="AA3" s="11">
        <v>-0.9</v>
      </c>
      <c r="AB3" s="11">
        <v>0.6</v>
      </c>
      <c r="AC3" s="11">
        <v>-1.1000000000000001</v>
      </c>
      <c r="AD3" s="11"/>
      <c r="AE3" s="11" t="s">
        <v>285</v>
      </c>
      <c r="AF3" s="11" t="s">
        <v>285</v>
      </c>
      <c r="AG3" s="11" t="s">
        <v>127</v>
      </c>
      <c r="AH3" s="8"/>
      <c r="AI3" s="8" t="s">
        <v>221</v>
      </c>
      <c r="AJ3" s="32" t="s">
        <v>222</v>
      </c>
    </row>
    <row r="4" spans="1:36" s="5" customFormat="1">
      <c r="A4" s="6">
        <v>43891</v>
      </c>
      <c r="B4" s="7" t="s">
        <v>180</v>
      </c>
      <c r="C4" s="8" t="s">
        <v>192</v>
      </c>
      <c r="D4" s="9">
        <v>8.1990740740740739E-2</v>
      </c>
      <c r="E4" s="33" t="s">
        <v>274</v>
      </c>
      <c r="F4" s="30">
        <v>7.4</v>
      </c>
      <c r="G4" s="10">
        <v>11</v>
      </c>
      <c r="H4" s="10">
        <v>11.5</v>
      </c>
      <c r="I4" s="10">
        <v>13.3</v>
      </c>
      <c r="J4" s="10">
        <v>12.7</v>
      </c>
      <c r="K4" s="10">
        <v>12.1</v>
      </c>
      <c r="L4" s="10">
        <v>12</v>
      </c>
      <c r="M4" s="10">
        <v>12.7</v>
      </c>
      <c r="N4" s="10">
        <v>12.2</v>
      </c>
      <c r="O4" s="10">
        <v>13.5</v>
      </c>
      <c r="P4" s="28">
        <f t="shared" si="0"/>
        <v>29.9</v>
      </c>
      <c r="Q4" s="28">
        <f t="shared" si="1"/>
        <v>50.1</v>
      </c>
      <c r="R4" s="28">
        <f t="shared" si="2"/>
        <v>38.4</v>
      </c>
      <c r="S4" s="11" t="s">
        <v>165</v>
      </c>
      <c r="T4" s="11" t="s">
        <v>273</v>
      </c>
      <c r="U4" s="13" t="s">
        <v>275</v>
      </c>
      <c r="V4" s="13" t="s">
        <v>276</v>
      </c>
      <c r="W4" s="13" t="s">
        <v>277</v>
      </c>
      <c r="X4" s="12">
        <v>10</v>
      </c>
      <c r="Y4" s="12">
        <v>11.1</v>
      </c>
      <c r="Z4" s="11">
        <v>-1.3</v>
      </c>
      <c r="AA4" s="11" t="s">
        <v>283</v>
      </c>
      <c r="AB4" s="11">
        <v>-0.1</v>
      </c>
      <c r="AC4" s="11">
        <v>-1.2</v>
      </c>
      <c r="AD4" s="11"/>
      <c r="AE4" s="11" t="s">
        <v>284</v>
      </c>
      <c r="AF4" s="11" t="s">
        <v>285</v>
      </c>
      <c r="AG4" s="11" t="s">
        <v>127</v>
      </c>
      <c r="AH4" s="8"/>
      <c r="AI4" s="8" t="s">
        <v>278</v>
      </c>
      <c r="AJ4" s="32" t="s">
        <v>282</v>
      </c>
    </row>
    <row r="5" spans="1:36" s="5" customFormat="1">
      <c r="A5" s="6">
        <v>43897</v>
      </c>
      <c r="B5" s="7" t="s">
        <v>178</v>
      </c>
      <c r="C5" s="8" t="s">
        <v>192</v>
      </c>
      <c r="D5" s="9">
        <v>8.4780092592592601E-2</v>
      </c>
      <c r="E5" s="33" t="s">
        <v>311</v>
      </c>
      <c r="F5" s="30">
        <v>7.3</v>
      </c>
      <c r="G5" s="10">
        <v>11.1</v>
      </c>
      <c r="H5" s="10">
        <v>11.6</v>
      </c>
      <c r="I5" s="10">
        <v>14.4</v>
      </c>
      <c r="J5" s="10">
        <v>13.6</v>
      </c>
      <c r="K5" s="10">
        <v>12.3</v>
      </c>
      <c r="L5" s="10">
        <v>12.7</v>
      </c>
      <c r="M5" s="10">
        <v>13.1</v>
      </c>
      <c r="N5" s="10">
        <v>12.8</v>
      </c>
      <c r="O5" s="10">
        <v>13.6</v>
      </c>
      <c r="P5" s="28">
        <f t="shared" si="0"/>
        <v>30</v>
      </c>
      <c r="Q5" s="28">
        <f t="shared" si="1"/>
        <v>53</v>
      </c>
      <c r="R5" s="28">
        <f t="shared" si="2"/>
        <v>39.5</v>
      </c>
      <c r="S5" s="11" t="s">
        <v>309</v>
      </c>
      <c r="T5" s="11" t="s">
        <v>310</v>
      </c>
      <c r="U5" s="13" t="s">
        <v>312</v>
      </c>
      <c r="V5" s="13" t="s">
        <v>313</v>
      </c>
      <c r="W5" s="13" t="s">
        <v>314</v>
      </c>
      <c r="X5" s="12">
        <v>6.2</v>
      </c>
      <c r="Y5" s="12">
        <v>6.3</v>
      </c>
      <c r="Z5" s="11">
        <v>0.3</v>
      </c>
      <c r="AA5" s="11" t="s">
        <v>283</v>
      </c>
      <c r="AB5" s="11">
        <v>1.4</v>
      </c>
      <c r="AC5" s="11">
        <v>-1.1000000000000001</v>
      </c>
      <c r="AD5" s="11"/>
      <c r="AE5" s="11" t="s">
        <v>288</v>
      </c>
      <c r="AF5" s="11" t="s">
        <v>285</v>
      </c>
      <c r="AG5" s="11" t="s">
        <v>127</v>
      </c>
      <c r="AH5" s="8"/>
      <c r="AI5" s="8" t="s">
        <v>315</v>
      </c>
      <c r="AJ5" s="32" t="s">
        <v>316</v>
      </c>
    </row>
    <row r="6" spans="1:36" s="5" customFormat="1">
      <c r="A6" s="6">
        <v>43904</v>
      </c>
      <c r="B6" s="7" t="s">
        <v>178</v>
      </c>
      <c r="C6" s="8" t="s">
        <v>412</v>
      </c>
      <c r="D6" s="9">
        <v>8.4097222222222226E-2</v>
      </c>
      <c r="E6" s="33" t="s">
        <v>411</v>
      </c>
      <c r="F6" s="30">
        <v>7.4</v>
      </c>
      <c r="G6" s="10">
        <v>11.4</v>
      </c>
      <c r="H6" s="10">
        <v>11.9</v>
      </c>
      <c r="I6" s="10">
        <v>13.5</v>
      </c>
      <c r="J6" s="10">
        <v>13</v>
      </c>
      <c r="K6" s="10">
        <v>12.4</v>
      </c>
      <c r="L6" s="10">
        <v>12.6</v>
      </c>
      <c r="M6" s="10">
        <v>13.3</v>
      </c>
      <c r="N6" s="10">
        <v>12.8</v>
      </c>
      <c r="O6" s="10">
        <v>13.3</v>
      </c>
      <c r="P6" s="28">
        <f t="shared" si="0"/>
        <v>30.700000000000003</v>
      </c>
      <c r="Q6" s="28">
        <f t="shared" si="1"/>
        <v>51.5</v>
      </c>
      <c r="R6" s="28">
        <f t="shared" si="2"/>
        <v>39.400000000000006</v>
      </c>
      <c r="S6" s="11" t="s">
        <v>309</v>
      </c>
      <c r="T6" s="11" t="s">
        <v>410</v>
      </c>
      <c r="U6" s="13" t="s">
        <v>413</v>
      </c>
      <c r="V6" s="13" t="s">
        <v>313</v>
      </c>
      <c r="W6" s="13" t="s">
        <v>414</v>
      </c>
      <c r="X6" s="12">
        <v>7.8</v>
      </c>
      <c r="Y6" s="12">
        <v>9.3000000000000007</v>
      </c>
      <c r="Z6" s="11">
        <v>-0.6</v>
      </c>
      <c r="AA6" s="11" t="s">
        <v>283</v>
      </c>
      <c r="AB6" s="11">
        <v>0.9</v>
      </c>
      <c r="AC6" s="11">
        <v>-1.5</v>
      </c>
      <c r="AD6" s="11"/>
      <c r="AE6" s="11" t="s">
        <v>288</v>
      </c>
      <c r="AF6" s="11" t="s">
        <v>285</v>
      </c>
      <c r="AG6" s="11" t="s">
        <v>127</v>
      </c>
      <c r="AH6" s="8"/>
      <c r="AI6" s="8" t="s">
        <v>415</v>
      </c>
      <c r="AJ6" s="32" t="s">
        <v>416</v>
      </c>
    </row>
    <row r="7" spans="1:36" s="5" customFormat="1">
      <c r="A7" s="6">
        <v>43905</v>
      </c>
      <c r="B7" s="7" t="s">
        <v>179</v>
      </c>
      <c r="C7" s="8" t="s">
        <v>469</v>
      </c>
      <c r="D7" s="9">
        <v>8.340277777777777E-2</v>
      </c>
      <c r="E7" s="33" t="s">
        <v>468</v>
      </c>
      <c r="F7" s="30">
        <v>7.4</v>
      </c>
      <c r="G7" s="10">
        <v>11.3</v>
      </c>
      <c r="H7" s="10">
        <v>11.4</v>
      </c>
      <c r="I7" s="10">
        <v>13.3</v>
      </c>
      <c r="J7" s="10">
        <v>13.2</v>
      </c>
      <c r="K7" s="10">
        <v>12.8</v>
      </c>
      <c r="L7" s="10">
        <v>12.4</v>
      </c>
      <c r="M7" s="10">
        <v>12.8</v>
      </c>
      <c r="N7" s="10">
        <v>12.8</v>
      </c>
      <c r="O7" s="10">
        <v>13.2</v>
      </c>
      <c r="P7" s="28">
        <f t="shared" si="0"/>
        <v>30.1</v>
      </c>
      <c r="Q7" s="28">
        <f t="shared" si="1"/>
        <v>51.699999999999996</v>
      </c>
      <c r="R7" s="28">
        <f t="shared" si="2"/>
        <v>38.799999999999997</v>
      </c>
      <c r="S7" s="11" t="s">
        <v>309</v>
      </c>
      <c r="T7" s="11" t="s">
        <v>273</v>
      </c>
      <c r="U7" s="13" t="s">
        <v>470</v>
      </c>
      <c r="V7" s="13" t="s">
        <v>142</v>
      </c>
      <c r="W7" s="13" t="s">
        <v>471</v>
      </c>
      <c r="X7" s="12">
        <v>9.1999999999999993</v>
      </c>
      <c r="Y7" s="12">
        <v>9</v>
      </c>
      <c r="Z7" s="11">
        <v>0.1</v>
      </c>
      <c r="AA7" s="11" t="s">
        <v>283</v>
      </c>
      <c r="AB7" s="11">
        <v>1.2</v>
      </c>
      <c r="AC7" s="11">
        <v>-1.1000000000000001</v>
      </c>
      <c r="AD7" s="11"/>
      <c r="AE7" s="11" t="s">
        <v>288</v>
      </c>
      <c r="AF7" s="11" t="s">
        <v>285</v>
      </c>
      <c r="AG7" s="11" t="s">
        <v>127</v>
      </c>
      <c r="AH7" s="8"/>
      <c r="AI7" s="8" t="s">
        <v>491</v>
      </c>
      <c r="AJ7" s="32" t="s">
        <v>492</v>
      </c>
    </row>
    <row r="8" spans="1:36" s="5" customFormat="1">
      <c r="A8" s="6">
        <v>43918</v>
      </c>
      <c r="B8" s="7" t="s">
        <v>178</v>
      </c>
      <c r="C8" s="8" t="s">
        <v>412</v>
      </c>
      <c r="D8" s="9">
        <v>8.4097222222222226E-2</v>
      </c>
      <c r="E8" s="39" t="s">
        <v>506</v>
      </c>
      <c r="F8" s="30">
        <v>7.5</v>
      </c>
      <c r="G8" s="10">
        <v>11.2</v>
      </c>
      <c r="H8" s="10">
        <v>11.7</v>
      </c>
      <c r="I8" s="10">
        <v>13.7</v>
      </c>
      <c r="J8" s="10">
        <v>13.3</v>
      </c>
      <c r="K8" s="10">
        <v>12.9</v>
      </c>
      <c r="L8" s="10">
        <v>13</v>
      </c>
      <c r="M8" s="10">
        <v>13</v>
      </c>
      <c r="N8" s="10">
        <v>12.4</v>
      </c>
      <c r="O8" s="10">
        <v>12.9</v>
      </c>
      <c r="P8" s="28">
        <f t="shared" si="0"/>
        <v>30.4</v>
      </c>
      <c r="Q8" s="28">
        <f t="shared" si="1"/>
        <v>52.9</v>
      </c>
      <c r="R8" s="28">
        <f t="shared" si="2"/>
        <v>38.299999999999997</v>
      </c>
      <c r="S8" s="11" t="s">
        <v>309</v>
      </c>
      <c r="T8" s="11" t="s">
        <v>516</v>
      </c>
      <c r="U8" s="13" t="s">
        <v>517</v>
      </c>
      <c r="V8" s="13" t="s">
        <v>518</v>
      </c>
      <c r="W8" s="13" t="s">
        <v>414</v>
      </c>
      <c r="X8" s="12">
        <v>8.4</v>
      </c>
      <c r="Y8" s="12">
        <v>9</v>
      </c>
      <c r="Z8" s="11">
        <v>-0.6</v>
      </c>
      <c r="AA8" s="11" t="s">
        <v>283</v>
      </c>
      <c r="AB8" s="11">
        <v>0.1</v>
      </c>
      <c r="AC8" s="11">
        <v>-0.7</v>
      </c>
      <c r="AD8" s="11"/>
      <c r="AE8" s="11" t="s">
        <v>284</v>
      </c>
      <c r="AF8" s="11" t="s">
        <v>285</v>
      </c>
      <c r="AG8" s="11" t="s">
        <v>127</v>
      </c>
      <c r="AH8" s="8"/>
      <c r="AI8" s="8" t="s">
        <v>520</v>
      </c>
      <c r="AJ8" s="32" t="s">
        <v>519</v>
      </c>
    </row>
    <row r="9" spans="1:36" s="5" customFormat="1">
      <c r="A9" s="6">
        <v>44086</v>
      </c>
      <c r="B9" s="7" t="s">
        <v>179</v>
      </c>
      <c r="C9" s="8" t="s">
        <v>412</v>
      </c>
      <c r="D9" s="9">
        <v>8.2025462962962967E-2</v>
      </c>
      <c r="E9" s="41" t="s">
        <v>596</v>
      </c>
      <c r="F9" s="30">
        <v>7.3</v>
      </c>
      <c r="G9" s="10">
        <v>11.4</v>
      </c>
      <c r="H9" s="10">
        <v>11.5</v>
      </c>
      <c r="I9" s="10">
        <v>12.3</v>
      </c>
      <c r="J9" s="10">
        <v>12.3</v>
      </c>
      <c r="K9" s="10">
        <v>12.3</v>
      </c>
      <c r="L9" s="10">
        <v>12.6</v>
      </c>
      <c r="M9" s="10">
        <v>13.1</v>
      </c>
      <c r="N9" s="10">
        <v>12.9</v>
      </c>
      <c r="O9" s="10">
        <v>13</v>
      </c>
      <c r="P9" s="28">
        <f t="shared" si="0"/>
        <v>30.2</v>
      </c>
      <c r="Q9" s="28">
        <f t="shared" si="1"/>
        <v>49.500000000000007</v>
      </c>
      <c r="R9" s="28">
        <f t="shared" si="2"/>
        <v>39</v>
      </c>
      <c r="S9" s="11" t="s">
        <v>165</v>
      </c>
      <c r="T9" s="11" t="s">
        <v>273</v>
      </c>
      <c r="U9" s="13" t="s">
        <v>624</v>
      </c>
      <c r="V9" s="13" t="s">
        <v>625</v>
      </c>
      <c r="W9" s="13" t="s">
        <v>626</v>
      </c>
      <c r="X9" s="12">
        <v>11.5</v>
      </c>
      <c r="Y9" s="12">
        <v>13</v>
      </c>
      <c r="Z9" s="11">
        <v>-1.8</v>
      </c>
      <c r="AA9" s="11" t="s">
        <v>283</v>
      </c>
      <c r="AB9" s="11">
        <v>0.3</v>
      </c>
      <c r="AC9" s="11">
        <v>-2.1</v>
      </c>
      <c r="AD9" s="11"/>
      <c r="AE9" s="11" t="s">
        <v>284</v>
      </c>
      <c r="AF9" s="11" t="s">
        <v>285</v>
      </c>
      <c r="AG9" s="11" t="s">
        <v>599</v>
      </c>
      <c r="AH9" s="8"/>
      <c r="AI9" s="8" t="s">
        <v>623</v>
      </c>
      <c r="AJ9" s="32" t="s">
        <v>627</v>
      </c>
    </row>
    <row r="10" spans="1:36" s="5" customFormat="1">
      <c r="A10" s="6">
        <v>44094</v>
      </c>
      <c r="B10" s="7" t="s">
        <v>179</v>
      </c>
      <c r="C10" s="8" t="s">
        <v>192</v>
      </c>
      <c r="D10" s="9">
        <v>8.2731481481481475E-2</v>
      </c>
      <c r="E10" s="41" t="s">
        <v>732</v>
      </c>
      <c r="F10" s="30">
        <v>7.4</v>
      </c>
      <c r="G10" s="10">
        <v>11</v>
      </c>
      <c r="H10" s="10">
        <v>11.3</v>
      </c>
      <c r="I10" s="10">
        <v>13.1</v>
      </c>
      <c r="J10" s="10">
        <v>13.2</v>
      </c>
      <c r="K10" s="10">
        <v>12.9</v>
      </c>
      <c r="L10" s="10">
        <v>12.4</v>
      </c>
      <c r="M10" s="10">
        <v>12.8</v>
      </c>
      <c r="N10" s="10">
        <v>12.9</v>
      </c>
      <c r="O10" s="10">
        <v>12.8</v>
      </c>
      <c r="P10" s="28">
        <f t="shared" si="0"/>
        <v>29.7</v>
      </c>
      <c r="Q10" s="28">
        <f t="shared" si="1"/>
        <v>51.599999999999994</v>
      </c>
      <c r="R10" s="28">
        <f t="shared" si="2"/>
        <v>38.5</v>
      </c>
      <c r="S10" s="11" t="s">
        <v>309</v>
      </c>
      <c r="T10" s="11" t="s">
        <v>191</v>
      </c>
      <c r="U10" s="13" t="s">
        <v>750</v>
      </c>
      <c r="V10" s="13" t="s">
        <v>277</v>
      </c>
      <c r="W10" s="13" t="s">
        <v>517</v>
      </c>
      <c r="X10" s="12">
        <v>3.7</v>
      </c>
      <c r="Y10" s="12">
        <v>4.5</v>
      </c>
      <c r="Z10" s="11">
        <v>-0.7</v>
      </c>
      <c r="AA10" s="11" t="s">
        <v>283</v>
      </c>
      <c r="AB10" s="11">
        <v>0.6</v>
      </c>
      <c r="AC10" s="11">
        <v>-1.3</v>
      </c>
      <c r="AD10" s="11"/>
      <c r="AE10" s="11" t="s">
        <v>285</v>
      </c>
      <c r="AF10" s="11" t="s">
        <v>285</v>
      </c>
      <c r="AG10" s="11" t="s">
        <v>127</v>
      </c>
      <c r="AH10" s="8"/>
      <c r="AI10" s="8" t="s">
        <v>754</v>
      </c>
      <c r="AJ10" s="32" t="s">
        <v>755</v>
      </c>
    </row>
    <row r="11" spans="1:36" s="5" customFormat="1">
      <c r="A11" s="6">
        <v>44101</v>
      </c>
      <c r="B11" s="7" t="s">
        <v>179</v>
      </c>
      <c r="C11" s="8" t="s">
        <v>412</v>
      </c>
      <c r="D11" s="9">
        <v>8.3344907407407409E-2</v>
      </c>
      <c r="E11" s="41" t="s">
        <v>865</v>
      </c>
      <c r="F11" s="30">
        <v>7.3</v>
      </c>
      <c r="G11" s="10">
        <v>11.2</v>
      </c>
      <c r="H11" s="10">
        <v>11.8</v>
      </c>
      <c r="I11" s="10">
        <v>13.3</v>
      </c>
      <c r="J11" s="10">
        <v>12.8</v>
      </c>
      <c r="K11" s="10">
        <v>12.2</v>
      </c>
      <c r="L11" s="10">
        <v>12.4</v>
      </c>
      <c r="M11" s="10">
        <v>12.8</v>
      </c>
      <c r="N11" s="10">
        <v>12.8</v>
      </c>
      <c r="O11" s="10">
        <v>13.5</v>
      </c>
      <c r="P11" s="28">
        <f t="shared" si="0"/>
        <v>30.3</v>
      </c>
      <c r="Q11" s="28">
        <f t="shared" si="1"/>
        <v>50.699999999999996</v>
      </c>
      <c r="R11" s="28">
        <f t="shared" si="2"/>
        <v>39.1</v>
      </c>
      <c r="S11" s="11" t="s">
        <v>309</v>
      </c>
      <c r="T11" s="11" t="s">
        <v>273</v>
      </c>
      <c r="U11" s="13" t="s">
        <v>866</v>
      </c>
      <c r="V11" s="13" t="s">
        <v>867</v>
      </c>
      <c r="W11" s="13" t="s">
        <v>625</v>
      </c>
      <c r="X11" s="12">
        <v>9.3000000000000007</v>
      </c>
      <c r="Y11" s="12">
        <v>10.4</v>
      </c>
      <c r="Z11" s="11">
        <v>-0.4</v>
      </c>
      <c r="AA11" s="11" t="s">
        <v>283</v>
      </c>
      <c r="AB11" s="11">
        <v>1</v>
      </c>
      <c r="AC11" s="11">
        <v>-1.4</v>
      </c>
      <c r="AD11" s="11"/>
      <c r="AE11" s="11" t="s">
        <v>288</v>
      </c>
      <c r="AF11" s="11" t="s">
        <v>284</v>
      </c>
      <c r="AG11" s="11" t="s">
        <v>599</v>
      </c>
      <c r="AH11" s="8"/>
      <c r="AI11" s="8" t="s">
        <v>879</v>
      </c>
      <c r="AJ11" s="32" t="s">
        <v>880</v>
      </c>
    </row>
    <row r="12" spans="1:36" s="5" customFormat="1">
      <c r="A12" s="6">
        <v>44107</v>
      </c>
      <c r="B12" s="7" t="s">
        <v>180</v>
      </c>
      <c r="C12" s="8" t="s">
        <v>192</v>
      </c>
      <c r="D12" s="9">
        <v>8.2002314814814806E-2</v>
      </c>
      <c r="E12" s="41" t="s">
        <v>913</v>
      </c>
      <c r="F12" s="30">
        <v>7.2</v>
      </c>
      <c r="G12" s="10">
        <v>11.5</v>
      </c>
      <c r="H12" s="10">
        <v>11.4</v>
      </c>
      <c r="I12" s="10">
        <v>12.9</v>
      </c>
      <c r="J12" s="10">
        <v>12.8</v>
      </c>
      <c r="K12" s="10">
        <v>12.3</v>
      </c>
      <c r="L12" s="10">
        <v>12.4</v>
      </c>
      <c r="M12" s="10">
        <v>12.7</v>
      </c>
      <c r="N12" s="10">
        <v>12.4</v>
      </c>
      <c r="O12" s="10">
        <v>12.9</v>
      </c>
      <c r="P12" s="28">
        <f t="shared" si="0"/>
        <v>30.1</v>
      </c>
      <c r="Q12" s="28">
        <f t="shared" si="1"/>
        <v>50.4</v>
      </c>
      <c r="R12" s="28">
        <f t="shared" si="2"/>
        <v>38</v>
      </c>
      <c r="S12" s="11" t="s">
        <v>309</v>
      </c>
      <c r="T12" s="11" t="s">
        <v>273</v>
      </c>
      <c r="U12" s="13" t="s">
        <v>914</v>
      </c>
      <c r="V12" s="13" t="s">
        <v>915</v>
      </c>
      <c r="W12" s="13" t="s">
        <v>916</v>
      </c>
      <c r="X12" s="12">
        <v>2.2000000000000002</v>
      </c>
      <c r="Y12" s="12">
        <v>4.7</v>
      </c>
      <c r="Z12" s="11">
        <v>-1.2</v>
      </c>
      <c r="AA12" s="11" t="s">
        <v>283</v>
      </c>
      <c r="AB12" s="11">
        <v>0.4</v>
      </c>
      <c r="AC12" s="11">
        <v>-1.6</v>
      </c>
      <c r="AD12" s="11"/>
      <c r="AE12" s="11" t="s">
        <v>285</v>
      </c>
      <c r="AF12" s="11" t="s">
        <v>284</v>
      </c>
      <c r="AG12" s="11" t="s">
        <v>599</v>
      </c>
      <c r="AH12" s="8" t="s">
        <v>344</v>
      </c>
      <c r="AI12" s="8" t="s">
        <v>952</v>
      </c>
      <c r="AJ12" s="32" t="s">
        <v>953</v>
      </c>
    </row>
    <row r="13" spans="1:36" s="5" customFormat="1">
      <c r="A13" s="6">
        <v>44107</v>
      </c>
      <c r="B13" s="7" t="s">
        <v>900</v>
      </c>
      <c r="C13" s="8" t="s">
        <v>192</v>
      </c>
      <c r="D13" s="9">
        <v>8.1342592592592591E-2</v>
      </c>
      <c r="E13" s="41" t="s">
        <v>918</v>
      </c>
      <c r="F13" s="30">
        <v>7.2</v>
      </c>
      <c r="G13" s="10">
        <v>11</v>
      </c>
      <c r="H13" s="10">
        <v>10.9</v>
      </c>
      <c r="I13" s="10">
        <v>13.1</v>
      </c>
      <c r="J13" s="10">
        <v>12.8</v>
      </c>
      <c r="K13" s="10">
        <v>12.4</v>
      </c>
      <c r="L13" s="10">
        <v>13</v>
      </c>
      <c r="M13" s="10">
        <v>12.7</v>
      </c>
      <c r="N13" s="10">
        <v>12.3</v>
      </c>
      <c r="O13" s="10">
        <v>12.4</v>
      </c>
      <c r="P13" s="28">
        <f t="shared" si="0"/>
        <v>29.1</v>
      </c>
      <c r="Q13" s="28">
        <f t="shared" si="1"/>
        <v>51.3</v>
      </c>
      <c r="R13" s="28">
        <f t="shared" si="2"/>
        <v>37.4</v>
      </c>
      <c r="S13" s="11" t="s">
        <v>137</v>
      </c>
      <c r="T13" s="11" t="s">
        <v>191</v>
      </c>
      <c r="U13" s="13" t="s">
        <v>919</v>
      </c>
      <c r="V13" s="13" t="s">
        <v>904</v>
      </c>
      <c r="W13" s="13" t="s">
        <v>903</v>
      </c>
      <c r="X13" s="12">
        <v>2.2000000000000002</v>
      </c>
      <c r="Y13" s="12">
        <v>4.7</v>
      </c>
      <c r="Z13" s="11">
        <v>-0.3</v>
      </c>
      <c r="AA13" s="11" t="s">
        <v>283</v>
      </c>
      <c r="AB13" s="11">
        <v>1.3</v>
      </c>
      <c r="AC13" s="11">
        <v>-1.6</v>
      </c>
      <c r="AD13" s="11"/>
      <c r="AE13" s="11" t="s">
        <v>288</v>
      </c>
      <c r="AF13" s="11" t="s">
        <v>285</v>
      </c>
      <c r="AG13" s="11" t="s">
        <v>127</v>
      </c>
      <c r="AH13" s="8" t="s">
        <v>344</v>
      </c>
      <c r="AI13" s="8"/>
      <c r="AJ13" s="32"/>
    </row>
    <row r="14" spans="1:36" s="5" customFormat="1">
      <c r="A14" s="6">
        <v>44108</v>
      </c>
      <c r="B14" s="7" t="s">
        <v>901</v>
      </c>
      <c r="C14" s="8" t="s">
        <v>192</v>
      </c>
      <c r="D14" s="9">
        <v>8.0590277777777775E-2</v>
      </c>
      <c r="E14" s="41" t="s">
        <v>932</v>
      </c>
      <c r="F14" s="30">
        <v>7.2</v>
      </c>
      <c r="G14" s="10">
        <v>11.5</v>
      </c>
      <c r="H14" s="10">
        <v>11.3</v>
      </c>
      <c r="I14" s="10">
        <v>12.6</v>
      </c>
      <c r="J14" s="10">
        <v>12.8</v>
      </c>
      <c r="K14" s="10">
        <v>12.2</v>
      </c>
      <c r="L14" s="10">
        <v>12.1</v>
      </c>
      <c r="M14" s="10">
        <v>12.5</v>
      </c>
      <c r="N14" s="10">
        <v>12</v>
      </c>
      <c r="O14" s="10">
        <v>12.1</v>
      </c>
      <c r="P14" s="28">
        <f t="shared" si="0"/>
        <v>30</v>
      </c>
      <c r="Q14" s="28">
        <f t="shared" si="1"/>
        <v>49.699999999999996</v>
      </c>
      <c r="R14" s="28">
        <f t="shared" si="2"/>
        <v>36.6</v>
      </c>
      <c r="S14" s="11" t="s">
        <v>309</v>
      </c>
      <c r="T14" s="11" t="s">
        <v>191</v>
      </c>
      <c r="U14" s="13" t="s">
        <v>933</v>
      </c>
      <c r="V14" s="13" t="s">
        <v>934</v>
      </c>
      <c r="W14" s="13" t="s">
        <v>903</v>
      </c>
      <c r="X14" s="12">
        <v>4.8</v>
      </c>
      <c r="Y14" s="12">
        <v>3.8</v>
      </c>
      <c r="Z14" s="11">
        <v>-2.6</v>
      </c>
      <c r="AA14" s="11" t="s">
        <v>283</v>
      </c>
      <c r="AB14" s="11">
        <v>-1</v>
      </c>
      <c r="AC14" s="11">
        <v>-1.6</v>
      </c>
      <c r="AD14" s="11" t="s">
        <v>286</v>
      </c>
      <c r="AE14" s="11" t="s">
        <v>287</v>
      </c>
      <c r="AF14" s="11" t="s">
        <v>285</v>
      </c>
      <c r="AG14" s="11" t="s">
        <v>127</v>
      </c>
      <c r="AH14" s="8" t="s">
        <v>344</v>
      </c>
      <c r="AI14" s="8" t="s">
        <v>942</v>
      </c>
      <c r="AJ14" s="32" t="s">
        <v>943</v>
      </c>
    </row>
    <row r="15" spans="1:36" s="5" customFormat="1">
      <c r="A15" s="6">
        <v>44170</v>
      </c>
      <c r="B15" s="7" t="s">
        <v>179</v>
      </c>
      <c r="C15" s="8" t="s">
        <v>192</v>
      </c>
      <c r="D15" s="9">
        <v>8.3333333333333329E-2</v>
      </c>
      <c r="E15" s="41" t="s">
        <v>990</v>
      </c>
      <c r="F15" s="30">
        <v>7.1</v>
      </c>
      <c r="G15" s="10">
        <v>11.8</v>
      </c>
      <c r="H15" s="10">
        <v>12.1</v>
      </c>
      <c r="I15" s="10">
        <v>12.9</v>
      </c>
      <c r="J15" s="10">
        <v>12.9</v>
      </c>
      <c r="K15" s="10">
        <v>12.4</v>
      </c>
      <c r="L15" s="10">
        <v>12.6</v>
      </c>
      <c r="M15" s="10">
        <v>13</v>
      </c>
      <c r="N15" s="10">
        <v>12.5</v>
      </c>
      <c r="O15" s="10">
        <v>12.7</v>
      </c>
      <c r="P15" s="28">
        <f t="shared" si="0"/>
        <v>31</v>
      </c>
      <c r="Q15" s="28">
        <f t="shared" si="1"/>
        <v>50.800000000000004</v>
      </c>
      <c r="R15" s="28">
        <f t="shared" si="2"/>
        <v>38.200000000000003</v>
      </c>
      <c r="S15" s="11" t="s">
        <v>309</v>
      </c>
      <c r="T15" s="11" t="s">
        <v>273</v>
      </c>
      <c r="U15" s="13" t="s">
        <v>470</v>
      </c>
      <c r="V15" s="13" t="s">
        <v>517</v>
      </c>
      <c r="W15" s="13" t="s">
        <v>991</v>
      </c>
      <c r="X15" s="12">
        <v>1.8</v>
      </c>
      <c r="Y15" s="12">
        <v>2.1</v>
      </c>
      <c r="Z15" s="11">
        <v>-0.5</v>
      </c>
      <c r="AA15" s="11" t="s">
        <v>283</v>
      </c>
      <c r="AB15" s="11" t="s">
        <v>289</v>
      </c>
      <c r="AC15" s="11">
        <v>-0.5</v>
      </c>
      <c r="AD15" s="11"/>
      <c r="AE15" s="11" t="s">
        <v>284</v>
      </c>
      <c r="AF15" s="11" t="s">
        <v>285</v>
      </c>
      <c r="AG15" s="11" t="s">
        <v>127</v>
      </c>
      <c r="AH15" s="8"/>
      <c r="AI15" s="8" t="s">
        <v>992</v>
      </c>
      <c r="AJ15" s="32" t="s">
        <v>993</v>
      </c>
    </row>
    <row r="16" spans="1:36" s="5" customFormat="1">
      <c r="A16" s="6">
        <v>44177</v>
      </c>
      <c r="B16" s="7" t="s">
        <v>180</v>
      </c>
      <c r="C16" s="8" t="s">
        <v>192</v>
      </c>
      <c r="D16" s="9">
        <v>8.2025462962962967E-2</v>
      </c>
      <c r="E16" s="41" t="s">
        <v>1093</v>
      </c>
      <c r="F16" s="30">
        <v>7.1</v>
      </c>
      <c r="G16" s="10">
        <v>11.3</v>
      </c>
      <c r="H16" s="10">
        <v>11.4</v>
      </c>
      <c r="I16" s="10">
        <v>12.9</v>
      </c>
      <c r="J16" s="10">
        <v>12.5</v>
      </c>
      <c r="K16" s="10">
        <v>12.3</v>
      </c>
      <c r="L16" s="10">
        <v>12.5</v>
      </c>
      <c r="M16" s="10">
        <v>12.9</v>
      </c>
      <c r="N16" s="10">
        <v>12.4</v>
      </c>
      <c r="O16" s="10">
        <v>13.4</v>
      </c>
      <c r="P16" s="28">
        <f t="shared" ref="P16:P17" si="3">SUM(F16:H16)</f>
        <v>29.799999999999997</v>
      </c>
      <c r="Q16" s="28">
        <f t="shared" ref="Q16:Q17" si="4">SUM(I16:L16)</f>
        <v>50.2</v>
      </c>
      <c r="R16" s="28">
        <f t="shared" ref="R16:R17" si="5">SUM(M16:O16)</f>
        <v>38.700000000000003</v>
      </c>
      <c r="S16" s="11" t="s">
        <v>165</v>
      </c>
      <c r="T16" s="11" t="s">
        <v>273</v>
      </c>
      <c r="U16" s="13" t="s">
        <v>1090</v>
      </c>
      <c r="V16" s="13" t="s">
        <v>1091</v>
      </c>
      <c r="W16" s="13" t="s">
        <v>991</v>
      </c>
      <c r="X16" s="12">
        <v>2.1</v>
      </c>
      <c r="Y16" s="12">
        <v>2.5</v>
      </c>
      <c r="Z16" s="11">
        <v>-1</v>
      </c>
      <c r="AA16" s="11" t="s">
        <v>283</v>
      </c>
      <c r="AB16" s="11">
        <v>-0.6</v>
      </c>
      <c r="AC16" s="11">
        <v>-0.4</v>
      </c>
      <c r="AD16" s="11"/>
      <c r="AE16" s="11" t="s">
        <v>590</v>
      </c>
      <c r="AF16" s="11" t="s">
        <v>284</v>
      </c>
      <c r="AG16" s="11" t="s">
        <v>599</v>
      </c>
      <c r="AH16" s="8"/>
      <c r="AI16" s="8" t="s">
        <v>1094</v>
      </c>
      <c r="AJ16" s="32" t="s">
        <v>1092</v>
      </c>
    </row>
    <row r="17" spans="1:36" s="5" customFormat="1">
      <c r="A17" s="6">
        <v>44178</v>
      </c>
      <c r="B17" s="7" t="s">
        <v>179</v>
      </c>
      <c r="C17" s="8" t="s">
        <v>1109</v>
      </c>
      <c r="D17" s="9">
        <v>8.413194444444444E-2</v>
      </c>
      <c r="E17" s="41" t="s">
        <v>311</v>
      </c>
      <c r="F17" s="30">
        <v>7.1</v>
      </c>
      <c r="G17" s="10">
        <v>11.7</v>
      </c>
      <c r="H17" s="10">
        <v>11.8</v>
      </c>
      <c r="I17" s="10">
        <v>13.6</v>
      </c>
      <c r="J17" s="10">
        <v>13.7</v>
      </c>
      <c r="K17" s="10">
        <v>13.3</v>
      </c>
      <c r="L17" s="10">
        <v>13.1</v>
      </c>
      <c r="M17" s="10">
        <v>13.2</v>
      </c>
      <c r="N17" s="10">
        <v>11.8</v>
      </c>
      <c r="O17" s="10">
        <v>12.6</v>
      </c>
      <c r="P17" s="28">
        <f t="shared" si="3"/>
        <v>30.599999999999998</v>
      </c>
      <c r="Q17" s="28">
        <f t="shared" si="4"/>
        <v>53.699999999999996</v>
      </c>
      <c r="R17" s="28">
        <f t="shared" si="5"/>
        <v>37.6</v>
      </c>
      <c r="S17" s="11" t="s">
        <v>137</v>
      </c>
      <c r="T17" s="11" t="s">
        <v>1108</v>
      </c>
      <c r="U17" s="13" t="s">
        <v>312</v>
      </c>
      <c r="V17" s="13" t="s">
        <v>1090</v>
      </c>
      <c r="W17" s="13" t="s">
        <v>518</v>
      </c>
      <c r="X17" s="12">
        <v>2.2999999999999998</v>
      </c>
      <c r="Y17" s="12">
        <v>2.7</v>
      </c>
      <c r="Z17" s="11">
        <v>1.4</v>
      </c>
      <c r="AA17" s="11">
        <v>-0.7</v>
      </c>
      <c r="AB17" s="11">
        <v>1.1000000000000001</v>
      </c>
      <c r="AC17" s="11">
        <v>-0.4</v>
      </c>
      <c r="AD17" s="11"/>
      <c r="AE17" s="11" t="s">
        <v>290</v>
      </c>
      <c r="AF17" s="11" t="s">
        <v>285</v>
      </c>
      <c r="AG17" s="11" t="s">
        <v>599</v>
      </c>
      <c r="AH17" s="8"/>
      <c r="AI17" s="8" t="s">
        <v>1118</v>
      </c>
      <c r="AJ17" s="32" t="s">
        <v>1119</v>
      </c>
    </row>
  </sheetData>
  <autoFilter ref="A1:AI1" xr:uid="{00000000-0009-0000-0000-000009000000}"/>
  <phoneticPr fontId="1"/>
  <conditionalFormatting sqref="AE2:AF4">
    <cfRule type="containsText" dxfId="95" priority="108" operator="containsText" text="E">
      <formula>NOT(ISERROR(SEARCH("E",AE2)))</formula>
    </cfRule>
    <cfRule type="containsText" dxfId="94" priority="109" operator="containsText" text="B">
      <formula>NOT(ISERROR(SEARCH("B",AE2)))</formula>
    </cfRule>
    <cfRule type="containsText" dxfId="93" priority="110" operator="containsText" text="A">
      <formula>NOT(ISERROR(SEARCH("A",AE2)))</formula>
    </cfRule>
  </conditionalFormatting>
  <conditionalFormatting sqref="AG2:AG4">
    <cfRule type="containsText" dxfId="92" priority="105" operator="containsText" text="E">
      <formula>NOT(ISERROR(SEARCH("E",AG2)))</formula>
    </cfRule>
    <cfRule type="containsText" dxfId="91" priority="106" operator="containsText" text="B">
      <formula>NOT(ISERROR(SEARCH("B",AG2)))</formula>
    </cfRule>
    <cfRule type="containsText" dxfId="90" priority="107" operator="containsText" text="A">
      <formula>NOT(ISERROR(SEARCH("A",AG2)))</formula>
    </cfRule>
  </conditionalFormatting>
  <conditionalFormatting sqref="G2:O4">
    <cfRule type="colorScale" priority="104">
      <colorScale>
        <cfvo type="min"/>
        <cfvo type="percentile" val="50"/>
        <cfvo type="max"/>
        <color rgb="FFF8696B"/>
        <color rgb="FFFFEB84"/>
        <color rgb="FF63BE7B"/>
      </colorScale>
    </cfRule>
  </conditionalFormatting>
  <conditionalFormatting sqref="AH2:AH4">
    <cfRule type="containsText" dxfId="89" priority="101" operator="containsText" text="E">
      <formula>NOT(ISERROR(SEARCH("E",AH2)))</formula>
    </cfRule>
    <cfRule type="containsText" dxfId="88" priority="102" operator="containsText" text="B">
      <formula>NOT(ISERROR(SEARCH("B",AH2)))</formula>
    </cfRule>
    <cfRule type="containsText" dxfId="87" priority="103" operator="containsText" text="A">
      <formula>NOT(ISERROR(SEARCH("A",AH2)))</formula>
    </cfRule>
  </conditionalFormatting>
  <conditionalFormatting sqref="AE5:AF5">
    <cfRule type="containsText" dxfId="86" priority="98" operator="containsText" text="E">
      <formula>NOT(ISERROR(SEARCH("E",AE5)))</formula>
    </cfRule>
    <cfRule type="containsText" dxfId="85" priority="99" operator="containsText" text="B">
      <formula>NOT(ISERROR(SEARCH("B",AE5)))</formula>
    </cfRule>
    <cfRule type="containsText" dxfId="84" priority="100" operator="containsText" text="A">
      <formula>NOT(ISERROR(SEARCH("A",AE5)))</formula>
    </cfRule>
  </conditionalFormatting>
  <conditionalFormatting sqref="AG5">
    <cfRule type="containsText" dxfId="83" priority="95" operator="containsText" text="E">
      <formula>NOT(ISERROR(SEARCH("E",AG5)))</formula>
    </cfRule>
    <cfRule type="containsText" dxfId="82" priority="96" operator="containsText" text="B">
      <formula>NOT(ISERROR(SEARCH("B",AG5)))</formula>
    </cfRule>
    <cfRule type="containsText" dxfId="81" priority="97" operator="containsText" text="A">
      <formula>NOT(ISERROR(SEARCH("A",AG5)))</formula>
    </cfRule>
  </conditionalFormatting>
  <conditionalFormatting sqref="G5:O5">
    <cfRule type="colorScale" priority="94">
      <colorScale>
        <cfvo type="min"/>
        <cfvo type="percentile" val="50"/>
        <cfvo type="max"/>
        <color rgb="FFF8696B"/>
        <color rgb="FFFFEB84"/>
        <color rgb="FF63BE7B"/>
      </colorScale>
    </cfRule>
  </conditionalFormatting>
  <conditionalFormatting sqref="AH5">
    <cfRule type="containsText" dxfId="80" priority="91" operator="containsText" text="E">
      <formula>NOT(ISERROR(SEARCH("E",AH5)))</formula>
    </cfRule>
    <cfRule type="containsText" dxfId="79" priority="92" operator="containsText" text="B">
      <formula>NOT(ISERROR(SEARCH("B",AH5)))</formula>
    </cfRule>
    <cfRule type="containsText" dxfId="78" priority="93" operator="containsText" text="A">
      <formula>NOT(ISERROR(SEARCH("A",AH5)))</formula>
    </cfRule>
  </conditionalFormatting>
  <conditionalFormatting sqref="AE6:AF7">
    <cfRule type="containsText" dxfId="77" priority="88" operator="containsText" text="E">
      <formula>NOT(ISERROR(SEARCH("E",AE6)))</formula>
    </cfRule>
    <cfRule type="containsText" dxfId="76" priority="89" operator="containsText" text="B">
      <formula>NOT(ISERROR(SEARCH("B",AE6)))</formula>
    </cfRule>
    <cfRule type="containsText" dxfId="75" priority="90" operator="containsText" text="A">
      <formula>NOT(ISERROR(SEARCH("A",AE6)))</formula>
    </cfRule>
  </conditionalFormatting>
  <conditionalFormatting sqref="AG6:AG7">
    <cfRule type="containsText" dxfId="74" priority="85" operator="containsText" text="E">
      <formula>NOT(ISERROR(SEARCH("E",AG6)))</formula>
    </cfRule>
    <cfRule type="containsText" dxfId="73" priority="86" operator="containsText" text="B">
      <formula>NOT(ISERROR(SEARCH("B",AG6)))</formula>
    </cfRule>
    <cfRule type="containsText" dxfId="72" priority="87" operator="containsText" text="A">
      <formula>NOT(ISERROR(SEARCH("A",AG6)))</formula>
    </cfRule>
  </conditionalFormatting>
  <conditionalFormatting sqref="G6:O7">
    <cfRule type="colorScale" priority="84">
      <colorScale>
        <cfvo type="min"/>
        <cfvo type="percentile" val="50"/>
        <cfvo type="max"/>
        <color rgb="FFF8696B"/>
        <color rgb="FFFFEB84"/>
        <color rgb="FF63BE7B"/>
      </colorScale>
    </cfRule>
  </conditionalFormatting>
  <conditionalFormatting sqref="AH6:AH7">
    <cfRule type="containsText" dxfId="71" priority="81" operator="containsText" text="E">
      <formula>NOT(ISERROR(SEARCH("E",AH6)))</formula>
    </cfRule>
    <cfRule type="containsText" dxfId="70" priority="82" operator="containsText" text="B">
      <formula>NOT(ISERROR(SEARCH("B",AH6)))</formula>
    </cfRule>
    <cfRule type="containsText" dxfId="69" priority="83" operator="containsText" text="A">
      <formula>NOT(ISERROR(SEARCH("A",AH6)))</formula>
    </cfRule>
  </conditionalFormatting>
  <conditionalFormatting sqref="AE8:AF8">
    <cfRule type="containsText" dxfId="68" priority="78" operator="containsText" text="E">
      <formula>NOT(ISERROR(SEARCH("E",AE8)))</formula>
    </cfRule>
    <cfRule type="containsText" dxfId="67" priority="79" operator="containsText" text="B">
      <formula>NOT(ISERROR(SEARCH("B",AE8)))</formula>
    </cfRule>
    <cfRule type="containsText" dxfId="66" priority="80" operator="containsText" text="A">
      <formula>NOT(ISERROR(SEARCH("A",AE8)))</formula>
    </cfRule>
  </conditionalFormatting>
  <conditionalFormatting sqref="AG8">
    <cfRule type="containsText" dxfId="65" priority="75" operator="containsText" text="E">
      <formula>NOT(ISERROR(SEARCH("E",AG8)))</formula>
    </cfRule>
    <cfRule type="containsText" dxfId="64" priority="76" operator="containsText" text="B">
      <formula>NOT(ISERROR(SEARCH("B",AG8)))</formula>
    </cfRule>
    <cfRule type="containsText" dxfId="63" priority="77" operator="containsText" text="A">
      <formula>NOT(ISERROR(SEARCH("A",AG8)))</formula>
    </cfRule>
  </conditionalFormatting>
  <conditionalFormatting sqref="G8:O8">
    <cfRule type="colorScale" priority="74">
      <colorScale>
        <cfvo type="min"/>
        <cfvo type="percentile" val="50"/>
        <cfvo type="max"/>
        <color rgb="FFF8696B"/>
        <color rgb="FFFFEB84"/>
        <color rgb="FF63BE7B"/>
      </colorScale>
    </cfRule>
  </conditionalFormatting>
  <conditionalFormatting sqref="AH8">
    <cfRule type="containsText" dxfId="62" priority="71" operator="containsText" text="E">
      <formula>NOT(ISERROR(SEARCH("E",AH8)))</formula>
    </cfRule>
    <cfRule type="containsText" dxfId="61" priority="72" operator="containsText" text="B">
      <formula>NOT(ISERROR(SEARCH("B",AH8)))</formula>
    </cfRule>
    <cfRule type="containsText" dxfId="60" priority="73" operator="containsText" text="A">
      <formula>NOT(ISERROR(SEARCH("A",AH8)))</formula>
    </cfRule>
  </conditionalFormatting>
  <conditionalFormatting sqref="AE9:AF9">
    <cfRule type="containsText" dxfId="59" priority="68" operator="containsText" text="E">
      <formula>NOT(ISERROR(SEARCH("E",AE9)))</formula>
    </cfRule>
    <cfRule type="containsText" dxfId="58" priority="69" operator="containsText" text="B">
      <formula>NOT(ISERROR(SEARCH("B",AE9)))</formula>
    </cfRule>
    <cfRule type="containsText" dxfId="57" priority="70" operator="containsText" text="A">
      <formula>NOT(ISERROR(SEARCH("A",AE9)))</formula>
    </cfRule>
  </conditionalFormatting>
  <conditionalFormatting sqref="AG9">
    <cfRule type="containsText" dxfId="56" priority="65" operator="containsText" text="E">
      <formula>NOT(ISERROR(SEARCH("E",AG9)))</formula>
    </cfRule>
    <cfRule type="containsText" dxfId="55" priority="66" operator="containsText" text="B">
      <formula>NOT(ISERROR(SEARCH("B",AG9)))</formula>
    </cfRule>
    <cfRule type="containsText" dxfId="54" priority="67" operator="containsText" text="A">
      <formula>NOT(ISERROR(SEARCH("A",AG9)))</formula>
    </cfRule>
  </conditionalFormatting>
  <conditionalFormatting sqref="G9:O9">
    <cfRule type="colorScale" priority="64">
      <colorScale>
        <cfvo type="min"/>
        <cfvo type="percentile" val="50"/>
        <cfvo type="max"/>
        <color rgb="FFF8696B"/>
        <color rgb="FFFFEB84"/>
        <color rgb="FF63BE7B"/>
      </colorScale>
    </cfRule>
  </conditionalFormatting>
  <conditionalFormatting sqref="AH9">
    <cfRule type="containsText" dxfId="53" priority="61" operator="containsText" text="E">
      <formula>NOT(ISERROR(SEARCH("E",AH9)))</formula>
    </cfRule>
    <cfRule type="containsText" dxfId="52" priority="62" operator="containsText" text="B">
      <formula>NOT(ISERROR(SEARCH("B",AH9)))</formula>
    </cfRule>
    <cfRule type="containsText" dxfId="51" priority="63" operator="containsText" text="A">
      <formula>NOT(ISERROR(SEARCH("A",AH9)))</formula>
    </cfRule>
  </conditionalFormatting>
  <conditionalFormatting sqref="AE10:AF10">
    <cfRule type="containsText" dxfId="50" priority="58" operator="containsText" text="E">
      <formula>NOT(ISERROR(SEARCH("E",AE10)))</formula>
    </cfRule>
    <cfRule type="containsText" dxfId="49" priority="59" operator="containsText" text="B">
      <formula>NOT(ISERROR(SEARCH("B",AE10)))</formula>
    </cfRule>
    <cfRule type="containsText" dxfId="48" priority="60" operator="containsText" text="A">
      <formula>NOT(ISERROR(SEARCH("A",AE10)))</formula>
    </cfRule>
  </conditionalFormatting>
  <conditionalFormatting sqref="AG10">
    <cfRule type="containsText" dxfId="47" priority="55" operator="containsText" text="E">
      <formula>NOT(ISERROR(SEARCH("E",AG10)))</formula>
    </cfRule>
    <cfRule type="containsText" dxfId="46" priority="56" operator="containsText" text="B">
      <formula>NOT(ISERROR(SEARCH("B",AG10)))</formula>
    </cfRule>
    <cfRule type="containsText" dxfId="45" priority="57" operator="containsText" text="A">
      <formula>NOT(ISERROR(SEARCH("A",AG10)))</formula>
    </cfRule>
  </conditionalFormatting>
  <conditionalFormatting sqref="G10:O10">
    <cfRule type="colorScale" priority="54">
      <colorScale>
        <cfvo type="min"/>
        <cfvo type="percentile" val="50"/>
        <cfvo type="max"/>
        <color rgb="FFF8696B"/>
        <color rgb="FFFFEB84"/>
        <color rgb="FF63BE7B"/>
      </colorScale>
    </cfRule>
  </conditionalFormatting>
  <conditionalFormatting sqref="AH10">
    <cfRule type="containsText" dxfId="44" priority="51" operator="containsText" text="E">
      <formula>NOT(ISERROR(SEARCH("E",AH10)))</formula>
    </cfRule>
    <cfRule type="containsText" dxfId="43" priority="52" operator="containsText" text="B">
      <formula>NOT(ISERROR(SEARCH("B",AH10)))</formula>
    </cfRule>
    <cfRule type="containsText" dxfId="42" priority="53" operator="containsText" text="A">
      <formula>NOT(ISERROR(SEARCH("A",AH10)))</formula>
    </cfRule>
  </conditionalFormatting>
  <conditionalFormatting sqref="AE11:AF11">
    <cfRule type="containsText" dxfId="41" priority="48" operator="containsText" text="E">
      <formula>NOT(ISERROR(SEARCH("E",AE11)))</formula>
    </cfRule>
    <cfRule type="containsText" dxfId="40" priority="49" operator="containsText" text="B">
      <formula>NOT(ISERROR(SEARCH("B",AE11)))</formula>
    </cfRule>
    <cfRule type="containsText" dxfId="39" priority="50" operator="containsText" text="A">
      <formula>NOT(ISERROR(SEARCH("A",AE11)))</formula>
    </cfRule>
  </conditionalFormatting>
  <conditionalFormatting sqref="AG11">
    <cfRule type="containsText" dxfId="38" priority="45" operator="containsText" text="E">
      <formula>NOT(ISERROR(SEARCH("E",AG11)))</formula>
    </cfRule>
    <cfRule type="containsText" dxfId="37" priority="46" operator="containsText" text="B">
      <formula>NOT(ISERROR(SEARCH("B",AG11)))</formula>
    </cfRule>
    <cfRule type="containsText" dxfId="36" priority="47" operator="containsText" text="A">
      <formula>NOT(ISERROR(SEARCH("A",AG11)))</formula>
    </cfRule>
  </conditionalFormatting>
  <conditionalFormatting sqref="G11:O11">
    <cfRule type="colorScale" priority="44">
      <colorScale>
        <cfvo type="min"/>
        <cfvo type="percentile" val="50"/>
        <cfvo type="max"/>
        <color rgb="FFF8696B"/>
        <color rgb="FFFFEB84"/>
        <color rgb="FF63BE7B"/>
      </colorScale>
    </cfRule>
  </conditionalFormatting>
  <conditionalFormatting sqref="AH11">
    <cfRule type="containsText" dxfId="35" priority="41" operator="containsText" text="E">
      <formula>NOT(ISERROR(SEARCH("E",AH11)))</formula>
    </cfRule>
    <cfRule type="containsText" dxfId="34" priority="42" operator="containsText" text="B">
      <formula>NOT(ISERROR(SEARCH("B",AH11)))</formula>
    </cfRule>
    <cfRule type="containsText" dxfId="33" priority="43" operator="containsText" text="A">
      <formula>NOT(ISERROR(SEARCH("A",AH11)))</formula>
    </cfRule>
  </conditionalFormatting>
  <conditionalFormatting sqref="AE12:AF14">
    <cfRule type="containsText" dxfId="32" priority="38" operator="containsText" text="E">
      <formula>NOT(ISERROR(SEARCH("E",AE12)))</formula>
    </cfRule>
    <cfRule type="containsText" dxfId="31" priority="39" operator="containsText" text="B">
      <formula>NOT(ISERROR(SEARCH("B",AE12)))</formula>
    </cfRule>
    <cfRule type="containsText" dxfId="30" priority="40" operator="containsText" text="A">
      <formula>NOT(ISERROR(SEARCH("A",AE12)))</formula>
    </cfRule>
  </conditionalFormatting>
  <conditionalFormatting sqref="AG12:AG14">
    <cfRule type="containsText" dxfId="29" priority="35" operator="containsText" text="E">
      <formula>NOT(ISERROR(SEARCH("E",AG12)))</formula>
    </cfRule>
    <cfRule type="containsText" dxfId="28" priority="36" operator="containsText" text="B">
      <formula>NOT(ISERROR(SEARCH("B",AG12)))</formula>
    </cfRule>
    <cfRule type="containsText" dxfId="27" priority="37" operator="containsText" text="A">
      <formula>NOT(ISERROR(SEARCH("A",AG12)))</formula>
    </cfRule>
  </conditionalFormatting>
  <conditionalFormatting sqref="G12:O12 G14:O14">
    <cfRule type="colorScale" priority="34">
      <colorScale>
        <cfvo type="min"/>
        <cfvo type="percentile" val="50"/>
        <cfvo type="max"/>
        <color rgb="FFF8696B"/>
        <color rgb="FFFFEB84"/>
        <color rgb="FF63BE7B"/>
      </colorScale>
    </cfRule>
  </conditionalFormatting>
  <conditionalFormatting sqref="G13:O13">
    <cfRule type="colorScale" priority="30">
      <colorScale>
        <cfvo type="min"/>
        <cfvo type="percentile" val="50"/>
        <cfvo type="max"/>
        <color rgb="FFF8696B"/>
        <color rgb="FFFFEB84"/>
        <color rgb="FF63BE7B"/>
      </colorScale>
    </cfRule>
  </conditionalFormatting>
  <conditionalFormatting sqref="AH13">
    <cfRule type="containsText" dxfId="26" priority="27" operator="containsText" text="E">
      <formula>NOT(ISERROR(SEARCH("E",AH13)))</formula>
    </cfRule>
    <cfRule type="containsText" dxfId="25" priority="28" operator="containsText" text="B">
      <formula>NOT(ISERROR(SEARCH("B",AH13)))</formula>
    </cfRule>
    <cfRule type="containsText" dxfId="24" priority="29" operator="containsText" text="A">
      <formula>NOT(ISERROR(SEARCH("A",AH13)))</formula>
    </cfRule>
  </conditionalFormatting>
  <conditionalFormatting sqref="AH12">
    <cfRule type="containsText" dxfId="23" priority="24" operator="containsText" text="E">
      <formula>NOT(ISERROR(SEARCH("E",AH12)))</formula>
    </cfRule>
    <cfRule type="containsText" dxfId="22" priority="25" operator="containsText" text="B">
      <formula>NOT(ISERROR(SEARCH("B",AH12)))</formula>
    </cfRule>
    <cfRule type="containsText" dxfId="21" priority="26" operator="containsText" text="A">
      <formula>NOT(ISERROR(SEARCH("A",AH12)))</formula>
    </cfRule>
  </conditionalFormatting>
  <conditionalFormatting sqref="AH14">
    <cfRule type="containsText" dxfId="20" priority="21" operator="containsText" text="E">
      <formula>NOT(ISERROR(SEARCH("E",AH14)))</formula>
    </cfRule>
    <cfRule type="containsText" dxfId="19" priority="22" operator="containsText" text="B">
      <formula>NOT(ISERROR(SEARCH("B",AH14)))</formula>
    </cfRule>
    <cfRule type="containsText" dxfId="18" priority="23" operator="containsText" text="A">
      <formula>NOT(ISERROR(SEARCH("A",AH14)))</formula>
    </cfRule>
  </conditionalFormatting>
  <conditionalFormatting sqref="AE15:AF15">
    <cfRule type="containsText" dxfId="17" priority="18" operator="containsText" text="E">
      <formula>NOT(ISERROR(SEARCH("E",AE15)))</formula>
    </cfRule>
    <cfRule type="containsText" dxfId="16" priority="19" operator="containsText" text="B">
      <formula>NOT(ISERROR(SEARCH("B",AE15)))</formula>
    </cfRule>
    <cfRule type="containsText" dxfId="15" priority="20" operator="containsText" text="A">
      <formula>NOT(ISERROR(SEARCH("A",AE15)))</formula>
    </cfRule>
  </conditionalFormatting>
  <conditionalFormatting sqref="AG15">
    <cfRule type="containsText" dxfId="14" priority="15" operator="containsText" text="E">
      <formula>NOT(ISERROR(SEARCH("E",AG15)))</formula>
    </cfRule>
    <cfRule type="containsText" dxfId="13" priority="16" operator="containsText" text="B">
      <formula>NOT(ISERROR(SEARCH("B",AG15)))</formula>
    </cfRule>
    <cfRule type="containsText" dxfId="12" priority="17" operator="containsText" text="A">
      <formula>NOT(ISERROR(SEARCH("A",AG15)))</formula>
    </cfRule>
  </conditionalFormatting>
  <conditionalFormatting sqref="G15:O15">
    <cfRule type="colorScale" priority="14">
      <colorScale>
        <cfvo type="min"/>
        <cfvo type="percentile" val="50"/>
        <cfvo type="max"/>
        <color rgb="FFF8696B"/>
        <color rgb="FFFFEB84"/>
        <color rgb="FF63BE7B"/>
      </colorScale>
    </cfRule>
  </conditionalFormatting>
  <conditionalFormatting sqref="AH15">
    <cfRule type="containsText" dxfId="11" priority="11" operator="containsText" text="E">
      <formula>NOT(ISERROR(SEARCH("E",AH15)))</formula>
    </cfRule>
    <cfRule type="containsText" dxfId="10" priority="12" operator="containsText" text="B">
      <formula>NOT(ISERROR(SEARCH("B",AH15)))</formula>
    </cfRule>
    <cfRule type="containsText" dxfId="9" priority="13" operator="containsText" text="A">
      <formula>NOT(ISERROR(SEARCH("A",AH15)))</formula>
    </cfRule>
  </conditionalFormatting>
  <conditionalFormatting sqref="AE16:AF17">
    <cfRule type="containsText" dxfId="8" priority="8" operator="containsText" text="E">
      <formula>NOT(ISERROR(SEARCH("E",AE16)))</formula>
    </cfRule>
    <cfRule type="containsText" dxfId="7" priority="9" operator="containsText" text="B">
      <formula>NOT(ISERROR(SEARCH("B",AE16)))</formula>
    </cfRule>
    <cfRule type="containsText" dxfId="6" priority="10" operator="containsText" text="A">
      <formula>NOT(ISERROR(SEARCH("A",AE16)))</formula>
    </cfRule>
  </conditionalFormatting>
  <conditionalFormatting sqref="AG16:AG17">
    <cfRule type="containsText" dxfId="5" priority="5" operator="containsText" text="E">
      <formula>NOT(ISERROR(SEARCH("E",AG16)))</formula>
    </cfRule>
    <cfRule type="containsText" dxfId="4" priority="6" operator="containsText" text="B">
      <formula>NOT(ISERROR(SEARCH("B",AG16)))</formula>
    </cfRule>
    <cfRule type="containsText" dxfId="3" priority="7" operator="containsText" text="A">
      <formula>NOT(ISERROR(SEARCH("A",AG16)))</formula>
    </cfRule>
  </conditionalFormatting>
  <conditionalFormatting sqref="G16:O17">
    <cfRule type="colorScale" priority="4">
      <colorScale>
        <cfvo type="min"/>
        <cfvo type="percentile" val="50"/>
        <cfvo type="max"/>
        <color rgb="FFF8696B"/>
        <color rgb="FFFFEB84"/>
        <color rgb="FF63BE7B"/>
      </colorScale>
    </cfRule>
  </conditionalFormatting>
  <conditionalFormatting sqref="AH16:AH17">
    <cfRule type="containsText" dxfId="2" priority="1" operator="containsText" text="E">
      <formula>NOT(ISERROR(SEARCH("E",AH16)))</formula>
    </cfRule>
    <cfRule type="containsText" dxfId="1" priority="2" operator="containsText" text="B">
      <formula>NOT(ISERROR(SEARCH("B",AH16)))</formula>
    </cfRule>
    <cfRule type="containsText" dxfId="0" priority="3" operator="containsText" text="A">
      <formula>NOT(ISERROR(SEARCH("A",AH16)))</formula>
    </cfRule>
  </conditionalFormatting>
  <dataValidations count="1">
    <dataValidation type="list" allowBlank="1" showInputMessage="1" showErrorMessage="1" sqref="AH2:AH17"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P2:R5 P6:R7 P8:R8 P9:R9 P10:R10 P11:R11 P12:R14 P15:R15 P16:R1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18"/>
  <sheetViews>
    <sheetView workbookViewId="0">
      <pane xSplit="5" ySplit="1" topLeftCell="L2" activePane="bottomRight" state="frozen"/>
      <selection activeCell="E24" sqref="E24"/>
      <selection pane="topRight" activeCell="E24" sqref="E24"/>
      <selection pane="bottomLeft" activeCell="E24" sqref="E24"/>
      <selection pane="bottomRight" activeCell="B18" sqref="B18"/>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5" max="25" width="5.33203125" customWidth="1"/>
    <col min="28" max="28" width="8.83203125" hidden="1" customWidth="1"/>
    <col min="33" max="34" width="150.83203125" customWidth="1"/>
  </cols>
  <sheetData>
    <row r="1" spans="1:34"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118</v>
      </c>
      <c r="V1" s="4" t="s">
        <v>119</v>
      </c>
      <c r="W1" s="4" t="s">
        <v>666</v>
      </c>
      <c r="X1" s="4" t="s">
        <v>9</v>
      </c>
      <c r="Y1" s="4" t="s">
        <v>95</v>
      </c>
      <c r="Z1" s="4" t="s">
        <v>10</v>
      </c>
      <c r="AA1" s="4" t="s">
        <v>11</v>
      </c>
      <c r="AB1" s="4"/>
      <c r="AC1" s="4" t="s">
        <v>12</v>
      </c>
      <c r="AD1" s="4" t="s">
        <v>13</v>
      </c>
      <c r="AE1" s="4" t="s">
        <v>62</v>
      </c>
      <c r="AF1" s="4" t="s">
        <v>96</v>
      </c>
      <c r="AG1" s="22" t="s">
        <v>97</v>
      </c>
      <c r="AH1" s="22" t="s">
        <v>120</v>
      </c>
    </row>
    <row r="2" spans="1:34" s="5" customFormat="1">
      <c r="A2" s="6">
        <v>43890</v>
      </c>
      <c r="B2" s="7" t="s">
        <v>171</v>
      </c>
      <c r="C2" s="8" t="s">
        <v>201</v>
      </c>
      <c r="D2" s="9">
        <v>4.7326388888888883E-2</v>
      </c>
      <c r="E2" s="33" t="s">
        <v>200</v>
      </c>
      <c r="F2" s="10">
        <v>12.3</v>
      </c>
      <c r="G2" s="10">
        <v>10.3</v>
      </c>
      <c r="H2" s="10">
        <v>11.3</v>
      </c>
      <c r="I2" s="10">
        <v>11.2</v>
      </c>
      <c r="J2" s="10">
        <v>11.5</v>
      </c>
      <c r="K2" s="10">
        <v>12.3</v>
      </c>
      <c r="L2" s="28">
        <f t="shared" ref="L2:L18" si="0">SUM(F2:H2)</f>
        <v>33.900000000000006</v>
      </c>
      <c r="M2" s="28">
        <f t="shared" ref="M2:M18" si="1">SUM(I2:K2)</f>
        <v>35</v>
      </c>
      <c r="N2" s="29">
        <f t="shared" ref="N2:N18" si="2">SUM(F2:J2)</f>
        <v>56.600000000000009</v>
      </c>
      <c r="O2" s="11" t="s">
        <v>128</v>
      </c>
      <c r="P2" s="11" t="s">
        <v>199</v>
      </c>
      <c r="Q2" s="13" t="s">
        <v>132</v>
      </c>
      <c r="R2" s="13" t="s">
        <v>129</v>
      </c>
      <c r="S2" s="13" t="s">
        <v>129</v>
      </c>
      <c r="T2" s="13" t="s">
        <v>121</v>
      </c>
      <c r="U2" s="12">
        <v>11.4</v>
      </c>
      <c r="V2" s="12">
        <v>11.5</v>
      </c>
      <c r="W2" s="12"/>
      <c r="X2" s="12">
        <v>-0.9</v>
      </c>
      <c r="Y2" s="12" t="s">
        <v>283</v>
      </c>
      <c r="Z2" s="12">
        <v>-0.1</v>
      </c>
      <c r="AA2" s="8">
        <v>-0.8</v>
      </c>
      <c r="AB2" s="8" t="s">
        <v>286</v>
      </c>
      <c r="AC2" s="11" t="s">
        <v>284</v>
      </c>
      <c r="AD2" s="11" t="s">
        <v>284</v>
      </c>
      <c r="AE2" s="11" t="s">
        <v>125</v>
      </c>
      <c r="AF2" s="8"/>
      <c r="AG2" s="8" t="s">
        <v>202</v>
      </c>
      <c r="AH2" s="32" t="s">
        <v>203</v>
      </c>
    </row>
    <row r="3" spans="1:34" s="5" customFormat="1">
      <c r="A3" s="6">
        <v>43891</v>
      </c>
      <c r="B3" s="7" t="s">
        <v>181</v>
      </c>
      <c r="C3" s="8" t="s">
        <v>201</v>
      </c>
      <c r="D3" s="9">
        <v>4.7245370370370375E-2</v>
      </c>
      <c r="E3" s="33" t="s">
        <v>270</v>
      </c>
      <c r="F3" s="10">
        <v>12.3</v>
      </c>
      <c r="G3" s="10">
        <v>10.7</v>
      </c>
      <c r="H3" s="10">
        <v>11.1</v>
      </c>
      <c r="I3" s="10">
        <v>11.2</v>
      </c>
      <c r="J3" s="10">
        <v>11.4</v>
      </c>
      <c r="K3" s="10">
        <v>11.5</v>
      </c>
      <c r="L3" s="28">
        <f t="shared" si="0"/>
        <v>34.1</v>
      </c>
      <c r="M3" s="28">
        <f t="shared" si="1"/>
        <v>34.1</v>
      </c>
      <c r="N3" s="29">
        <f t="shared" si="2"/>
        <v>56.699999999999996</v>
      </c>
      <c r="O3" s="11" t="s">
        <v>123</v>
      </c>
      <c r="P3" s="11" t="s">
        <v>241</v>
      </c>
      <c r="Q3" s="13" t="s">
        <v>154</v>
      </c>
      <c r="R3" s="13" t="s">
        <v>138</v>
      </c>
      <c r="S3" s="13" t="s">
        <v>131</v>
      </c>
      <c r="T3" s="13" t="s">
        <v>121</v>
      </c>
      <c r="U3" s="12">
        <v>13</v>
      </c>
      <c r="V3" s="12">
        <v>12</v>
      </c>
      <c r="W3" s="12"/>
      <c r="X3" s="12">
        <v>-0.1</v>
      </c>
      <c r="Y3" s="12" t="s">
        <v>283</v>
      </c>
      <c r="Z3" s="12">
        <v>0.4</v>
      </c>
      <c r="AA3" s="8">
        <v>-0.5</v>
      </c>
      <c r="AB3" s="8"/>
      <c r="AC3" s="11" t="s">
        <v>285</v>
      </c>
      <c r="AD3" s="11" t="s">
        <v>284</v>
      </c>
      <c r="AE3" s="11" t="s">
        <v>124</v>
      </c>
      <c r="AF3" s="8"/>
      <c r="AG3" s="8" t="s">
        <v>271</v>
      </c>
      <c r="AH3" s="32" t="s">
        <v>272</v>
      </c>
    </row>
    <row r="4" spans="1:34" s="5" customFormat="1">
      <c r="A4" s="6">
        <v>43897</v>
      </c>
      <c r="B4" s="7" t="s">
        <v>182</v>
      </c>
      <c r="C4" s="8" t="s">
        <v>201</v>
      </c>
      <c r="D4" s="9">
        <v>4.7280092592592589E-2</v>
      </c>
      <c r="E4" s="33" t="s">
        <v>334</v>
      </c>
      <c r="F4" s="10">
        <v>12.2</v>
      </c>
      <c r="G4" s="10">
        <v>10.9</v>
      </c>
      <c r="H4" s="10">
        <v>11.4</v>
      </c>
      <c r="I4" s="10">
        <v>11.5</v>
      </c>
      <c r="J4" s="10">
        <v>10.9</v>
      </c>
      <c r="K4" s="10">
        <v>11.6</v>
      </c>
      <c r="L4" s="28">
        <f t="shared" si="0"/>
        <v>34.5</v>
      </c>
      <c r="M4" s="28">
        <f t="shared" si="1"/>
        <v>34</v>
      </c>
      <c r="N4" s="29">
        <f t="shared" si="2"/>
        <v>56.9</v>
      </c>
      <c r="O4" s="11" t="s">
        <v>123</v>
      </c>
      <c r="P4" s="11" t="s">
        <v>199</v>
      </c>
      <c r="Q4" s="13" t="s">
        <v>136</v>
      </c>
      <c r="R4" s="13" t="s">
        <v>335</v>
      </c>
      <c r="S4" s="13" t="s">
        <v>129</v>
      </c>
      <c r="T4" s="13" t="s">
        <v>121</v>
      </c>
      <c r="U4" s="12">
        <v>10.5</v>
      </c>
      <c r="V4" s="12">
        <v>12.4</v>
      </c>
      <c r="W4" s="12"/>
      <c r="X4" s="12">
        <v>-0.2</v>
      </c>
      <c r="Y4" s="12">
        <v>-0.1</v>
      </c>
      <c r="Z4" s="12">
        <v>0.4</v>
      </c>
      <c r="AA4" s="8">
        <v>-0.7</v>
      </c>
      <c r="AB4" s="8"/>
      <c r="AC4" s="11" t="s">
        <v>285</v>
      </c>
      <c r="AD4" s="11" t="s">
        <v>285</v>
      </c>
      <c r="AE4" s="11" t="s">
        <v>125</v>
      </c>
      <c r="AF4" s="8"/>
      <c r="AG4" s="8" t="s">
        <v>336</v>
      </c>
      <c r="AH4" s="32" t="s">
        <v>337</v>
      </c>
    </row>
    <row r="5" spans="1:34" s="5" customFormat="1">
      <c r="A5" s="6">
        <v>43898</v>
      </c>
      <c r="B5" s="7" t="s">
        <v>172</v>
      </c>
      <c r="C5" s="8" t="s">
        <v>343</v>
      </c>
      <c r="D5" s="9">
        <v>5.0011574074074076E-2</v>
      </c>
      <c r="E5" s="33" t="s">
        <v>379</v>
      </c>
      <c r="F5" s="10">
        <v>12.2</v>
      </c>
      <c r="G5" s="10">
        <v>11.3</v>
      </c>
      <c r="H5" s="10">
        <v>11.7</v>
      </c>
      <c r="I5" s="10">
        <v>11.7</v>
      </c>
      <c r="J5" s="10">
        <v>12.3</v>
      </c>
      <c r="K5" s="10">
        <v>12.9</v>
      </c>
      <c r="L5" s="28">
        <f t="shared" si="0"/>
        <v>35.200000000000003</v>
      </c>
      <c r="M5" s="28">
        <f t="shared" si="1"/>
        <v>36.9</v>
      </c>
      <c r="N5" s="29">
        <f t="shared" si="2"/>
        <v>59.2</v>
      </c>
      <c r="O5" s="11" t="s">
        <v>123</v>
      </c>
      <c r="P5" s="11" t="s">
        <v>234</v>
      </c>
      <c r="Q5" s="13" t="s">
        <v>132</v>
      </c>
      <c r="R5" s="13" t="s">
        <v>136</v>
      </c>
      <c r="S5" s="13" t="s">
        <v>380</v>
      </c>
      <c r="T5" s="13" t="s">
        <v>121</v>
      </c>
      <c r="U5" s="12">
        <v>12.8</v>
      </c>
      <c r="V5" s="12">
        <v>13.6</v>
      </c>
      <c r="W5" s="12"/>
      <c r="X5" s="12">
        <v>3</v>
      </c>
      <c r="Y5" s="12" t="s">
        <v>283</v>
      </c>
      <c r="Z5" s="12" t="s">
        <v>283</v>
      </c>
      <c r="AA5" s="8" t="s">
        <v>283</v>
      </c>
      <c r="AB5" s="8"/>
      <c r="AC5" s="11" t="s">
        <v>394</v>
      </c>
      <c r="AD5" s="11" t="s">
        <v>284</v>
      </c>
      <c r="AE5" s="11" t="s">
        <v>124</v>
      </c>
      <c r="AF5" s="8"/>
      <c r="AG5" s="8" t="s">
        <v>381</v>
      </c>
      <c r="AH5" s="32" t="s">
        <v>382</v>
      </c>
    </row>
    <row r="6" spans="1:34" s="5" customFormat="1">
      <c r="A6" s="6">
        <v>43904</v>
      </c>
      <c r="B6" s="7" t="s">
        <v>171</v>
      </c>
      <c r="C6" s="8" t="s">
        <v>236</v>
      </c>
      <c r="D6" s="9">
        <v>4.8692129629629627E-2</v>
      </c>
      <c r="E6" s="33" t="s">
        <v>417</v>
      </c>
      <c r="F6" s="10">
        <v>12.4</v>
      </c>
      <c r="G6" s="10">
        <v>11.5</v>
      </c>
      <c r="H6" s="10">
        <v>11.8</v>
      </c>
      <c r="I6" s="10">
        <v>11.8</v>
      </c>
      <c r="J6" s="10">
        <v>11.2</v>
      </c>
      <c r="K6" s="10">
        <v>12</v>
      </c>
      <c r="L6" s="28">
        <f t="shared" si="0"/>
        <v>35.700000000000003</v>
      </c>
      <c r="M6" s="28">
        <f t="shared" si="1"/>
        <v>35</v>
      </c>
      <c r="N6" s="29">
        <f t="shared" si="2"/>
        <v>58.7</v>
      </c>
      <c r="O6" s="11" t="s">
        <v>123</v>
      </c>
      <c r="P6" s="11" t="s">
        <v>199</v>
      </c>
      <c r="Q6" s="13" t="s">
        <v>355</v>
      </c>
      <c r="R6" s="13" t="s">
        <v>129</v>
      </c>
      <c r="S6" s="13" t="s">
        <v>129</v>
      </c>
      <c r="T6" s="13" t="s">
        <v>401</v>
      </c>
      <c r="U6" s="12">
        <v>13.8</v>
      </c>
      <c r="V6" s="12">
        <v>14</v>
      </c>
      <c r="W6" s="12"/>
      <c r="X6" s="12">
        <v>0.9</v>
      </c>
      <c r="Y6" s="12">
        <v>-0.1</v>
      </c>
      <c r="Z6" s="12">
        <v>0.7</v>
      </c>
      <c r="AA6" s="8">
        <v>0.1</v>
      </c>
      <c r="AB6" s="8"/>
      <c r="AC6" s="11" t="s">
        <v>285</v>
      </c>
      <c r="AD6" s="11" t="s">
        <v>284</v>
      </c>
      <c r="AE6" s="11" t="s">
        <v>125</v>
      </c>
      <c r="AF6" s="8"/>
      <c r="AG6" s="8" t="s">
        <v>418</v>
      </c>
      <c r="AH6" s="32" t="s">
        <v>419</v>
      </c>
    </row>
    <row r="7" spans="1:34" s="5" customFormat="1">
      <c r="A7" s="6">
        <v>43919</v>
      </c>
      <c r="B7" s="7" t="s">
        <v>501</v>
      </c>
      <c r="C7" s="8" t="s">
        <v>398</v>
      </c>
      <c r="D7" s="9">
        <v>4.7962962962962964E-2</v>
      </c>
      <c r="E7" s="33" t="s">
        <v>557</v>
      </c>
      <c r="F7" s="10">
        <v>12.2</v>
      </c>
      <c r="G7" s="10">
        <v>10.7</v>
      </c>
      <c r="H7" s="10">
        <v>11.2</v>
      </c>
      <c r="I7" s="10">
        <v>11.5</v>
      </c>
      <c r="J7" s="10">
        <v>11.8</v>
      </c>
      <c r="K7" s="10">
        <v>12</v>
      </c>
      <c r="L7" s="28">
        <f t="shared" si="0"/>
        <v>34.099999999999994</v>
      </c>
      <c r="M7" s="28">
        <f t="shared" si="1"/>
        <v>35.299999999999997</v>
      </c>
      <c r="N7" s="29">
        <f t="shared" si="2"/>
        <v>57.399999999999991</v>
      </c>
      <c r="O7" s="11" t="s">
        <v>128</v>
      </c>
      <c r="P7" s="11" t="s">
        <v>199</v>
      </c>
      <c r="Q7" s="13" t="s">
        <v>132</v>
      </c>
      <c r="R7" s="13" t="s">
        <v>318</v>
      </c>
      <c r="S7" s="13" t="s">
        <v>136</v>
      </c>
      <c r="T7" s="13" t="s">
        <v>401</v>
      </c>
      <c r="U7" s="12">
        <v>14.5</v>
      </c>
      <c r="V7" s="12">
        <v>14.8</v>
      </c>
      <c r="W7" s="12"/>
      <c r="X7" s="12">
        <v>0.3</v>
      </c>
      <c r="Y7" s="12" t="s">
        <v>283</v>
      </c>
      <c r="Z7" s="12">
        <v>-0.4</v>
      </c>
      <c r="AA7" s="8">
        <v>0.7</v>
      </c>
      <c r="AB7" s="8"/>
      <c r="AC7" s="11" t="s">
        <v>590</v>
      </c>
      <c r="AD7" s="11" t="s">
        <v>284</v>
      </c>
      <c r="AE7" s="11" t="s">
        <v>125</v>
      </c>
      <c r="AF7" s="8"/>
      <c r="AG7" s="8" t="s">
        <v>580</v>
      </c>
      <c r="AH7" s="32" t="s">
        <v>579</v>
      </c>
    </row>
    <row r="8" spans="1:34" s="5" customFormat="1">
      <c r="A8" s="6">
        <v>43919</v>
      </c>
      <c r="B8" s="7" t="s">
        <v>396</v>
      </c>
      <c r="C8" s="8" t="s">
        <v>398</v>
      </c>
      <c r="D8" s="9">
        <v>4.7303240740740743E-2</v>
      </c>
      <c r="E8" s="34" t="s">
        <v>564</v>
      </c>
      <c r="F8" s="10">
        <v>12.1</v>
      </c>
      <c r="G8" s="10">
        <v>10.8</v>
      </c>
      <c r="H8" s="10">
        <v>11.3</v>
      </c>
      <c r="I8" s="10">
        <v>11.4</v>
      </c>
      <c r="J8" s="10">
        <v>11.2</v>
      </c>
      <c r="K8" s="10">
        <v>11.9</v>
      </c>
      <c r="L8" s="28">
        <f t="shared" si="0"/>
        <v>34.200000000000003</v>
      </c>
      <c r="M8" s="28">
        <f t="shared" si="1"/>
        <v>34.5</v>
      </c>
      <c r="N8" s="29">
        <f t="shared" si="2"/>
        <v>56.8</v>
      </c>
      <c r="O8" s="11" t="s">
        <v>130</v>
      </c>
      <c r="P8" s="11" t="s">
        <v>199</v>
      </c>
      <c r="Q8" s="13" t="s">
        <v>565</v>
      </c>
      <c r="R8" s="13" t="s">
        <v>136</v>
      </c>
      <c r="S8" s="13" t="s">
        <v>132</v>
      </c>
      <c r="T8" s="13" t="s">
        <v>401</v>
      </c>
      <c r="U8" s="12">
        <v>14.5</v>
      </c>
      <c r="V8" s="12">
        <v>14.8</v>
      </c>
      <c r="W8" s="12"/>
      <c r="X8" s="12">
        <v>1</v>
      </c>
      <c r="Y8" s="12" t="s">
        <v>283</v>
      </c>
      <c r="Z8" s="12">
        <v>0.3</v>
      </c>
      <c r="AA8" s="8">
        <v>0.7</v>
      </c>
      <c r="AB8" s="8"/>
      <c r="AC8" s="11" t="s">
        <v>285</v>
      </c>
      <c r="AD8" s="11" t="s">
        <v>590</v>
      </c>
      <c r="AE8" s="11" t="s">
        <v>401</v>
      </c>
      <c r="AF8" s="8"/>
      <c r="AG8" s="8"/>
      <c r="AH8" s="32"/>
    </row>
    <row r="9" spans="1:34" s="5" customFormat="1">
      <c r="A9" s="6">
        <v>44087</v>
      </c>
      <c r="B9" s="7" t="s">
        <v>396</v>
      </c>
      <c r="C9" s="8" t="s">
        <v>201</v>
      </c>
      <c r="D9" s="9">
        <v>4.6631944444444441E-2</v>
      </c>
      <c r="E9" s="34" t="s">
        <v>663</v>
      </c>
      <c r="F9" s="10">
        <v>11.8</v>
      </c>
      <c r="G9" s="10">
        <v>10.3</v>
      </c>
      <c r="H9" s="10">
        <v>10.9</v>
      </c>
      <c r="I9" s="10">
        <v>11.4</v>
      </c>
      <c r="J9" s="10">
        <v>11.6</v>
      </c>
      <c r="K9" s="10">
        <v>11.9</v>
      </c>
      <c r="L9" s="28">
        <f t="shared" si="0"/>
        <v>33</v>
      </c>
      <c r="M9" s="28">
        <f t="shared" si="1"/>
        <v>34.9</v>
      </c>
      <c r="N9" s="29">
        <f t="shared" si="2"/>
        <v>56</v>
      </c>
      <c r="O9" s="11" t="s">
        <v>128</v>
      </c>
      <c r="P9" s="11" t="s">
        <v>199</v>
      </c>
      <c r="Q9" s="13" t="s">
        <v>132</v>
      </c>
      <c r="R9" s="13" t="s">
        <v>339</v>
      </c>
      <c r="S9" s="13" t="s">
        <v>648</v>
      </c>
      <c r="T9" s="13" t="s">
        <v>121</v>
      </c>
      <c r="U9" s="12">
        <v>12.4</v>
      </c>
      <c r="V9" s="12">
        <v>13</v>
      </c>
      <c r="W9" s="12">
        <v>10</v>
      </c>
      <c r="X9" s="12" t="s">
        <v>289</v>
      </c>
      <c r="Y9" s="12" t="s">
        <v>283</v>
      </c>
      <c r="Z9" s="12">
        <v>0.4</v>
      </c>
      <c r="AA9" s="8">
        <v>-0.4</v>
      </c>
      <c r="AB9" s="8" t="s">
        <v>286</v>
      </c>
      <c r="AC9" s="11" t="s">
        <v>285</v>
      </c>
      <c r="AD9" s="11" t="s">
        <v>284</v>
      </c>
      <c r="AE9" s="11" t="s">
        <v>125</v>
      </c>
      <c r="AF9" s="8"/>
      <c r="AG9" s="8"/>
      <c r="AH9" s="32"/>
    </row>
    <row r="10" spans="1:34" s="5" customFormat="1">
      <c r="A10" s="6">
        <v>44093</v>
      </c>
      <c r="B10" s="7" t="s">
        <v>594</v>
      </c>
      <c r="C10" s="8" t="s">
        <v>201</v>
      </c>
      <c r="D10" s="9">
        <v>4.8020833333333339E-2</v>
      </c>
      <c r="E10" s="33" t="s">
        <v>705</v>
      </c>
      <c r="F10" s="10">
        <v>12.6</v>
      </c>
      <c r="G10" s="10">
        <v>11</v>
      </c>
      <c r="H10" s="10">
        <v>11.8</v>
      </c>
      <c r="I10" s="10">
        <v>11.5</v>
      </c>
      <c r="J10" s="10">
        <v>11.2</v>
      </c>
      <c r="K10" s="10">
        <v>11.8</v>
      </c>
      <c r="L10" s="28">
        <f t="shared" si="0"/>
        <v>35.400000000000006</v>
      </c>
      <c r="M10" s="28">
        <f t="shared" si="1"/>
        <v>34.5</v>
      </c>
      <c r="N10" s="29">
        <f t="shared" si="2"/>
        <v>58.100000000000009</v>
      </c>
      <c r="O10" s="11" t="s">
        <v>123</v>
      </c>
      <c r="P10" s="11" t="s">
        <v>199</v>
      </c>
      <c r="Q10" s="13" t="s">
        <v>706</v>
      </c>
      <c r="R10" s="13" t="s">
        <v>132</v>
      </c>
      <c r="S10" s="13" t="s">
        <v>318</v>
      </c>
      <c r="T10" s="13" t="s">
        <v>121</v>
      </c>
      <c r="U10" s="12">
        <v>13.4</v>
      </c>
      <c r="V10" s="12">
        <v>12</v>
      </c>
      <c r="W10" s="12">
        <v>10.6</v>
      </c>
      <c r="X10" s="12">
        <v>-0.3</v>
      </c>
      <c r="Y10" s="12">
        <v>-0.2</v>
      </c>
      <c r="Z10" s="12">
        <v>0.4</v>
      </c>
      <c r="AA10" s="8">
        <v>-0.9</v>
      </c>
      <c r="AB10" s="8"/>
      <c r="AC10" s="11" t="s">
        <v>285</v>
      </c>
      <c r="AD10" s="11" t="s">
        <v>284</v>
      </c>
      <c r="AE10" s="11" t="s">
        <v>125</v>
      </c>
      <c r="AF10" s="8" t="s">
        <v>344</v>
      </c>
      <c r="AG10" s="8" t="s">
        <v>813</v>
      </c>
      <c r="AH10" s="32" t="s">
        <v>814</v>
      </c>
    </row>
    <row r="11" spans="1:34" s="5" customFormat="1">
      <c r="A11" s="6">
        <v>44094</v>
      </c>
      <c r="B11" s="7" t="s">
        <v>593</v>
      </c>
      <c r="C11" s="8" t="s">
        <v>201</v>
      </c>
      <c r="D11" s="9">
        <v>4.8611111111111112E-2</v>
      </c>
      <c r="E11" s="34" t="s">
        <v>739</v>
      </c>
      <c r="F11" s="10">
        <v>12.6</v>
      </c>
      <c r="G11" s="10">
        <v>10.7</v>
      </c>
      <c r="H11" s="10">
        <v>11.6</v>
      </c>
      <c r="I11" s="10">
        <v>11.6</v>
      </c>
      <c r="J11" s="10">
        <v>11.3</v>
      </c>
      <c r="K11" s="10">
        <v>12.2</v>
      </c>
      <c r="L11" s="28">
        <f t="shared" si="0"/>
        <v>34.9</v>
      </c>
      <c r="M11" s="28">
        <f t="shared" si="1"/>
        <v>35.099999999999994</v>
      </c>
      <c r="N11" s="29">
        <f t="shared" si="2"/>
        <v>57.8</v>
      </c>
      <c r="O11" s="11" t="s">
        <v>123</v>
      </c>
      <c r="P11" s="11" t="s">
        <v>199</v>
      </c>
      <c r="Q11" s="13" t="s">
        <v>615</v>
      </c>
      <c r="R11" s="13" t="s">
        <v>740</v>
      </c>
      <c r="S11" s="13" t="s">
        <v>632</v>
      </c>
      <c r="T11" s="13" t="s">
        <v>121</v>
      </c>
      <c r="U11" s="12">
        <v>12.8</v>
      </c>
      <c r="V11" s="12">
        <v>11.7</v>
      </c>
      <c r="W11" s="12">
        <v>10.6</v>
      </c>
      <c r="X11" s="12" t="s">
        <v>289</v>
      </c>
      <c r="Y11" s="12" t="s">
        <v>283</v>
      </c>
      <c r="Z11" s="12">
        <v>0.8</v>
      </c>
      <c r="AA11" s="8">
        <v>-0.8</v>
      </c>
      <c r="AB11" s="8"/>
      <c r="AC11" s="11" t="s">
        <v>288</v>
      </c>
      <c r="AD11" s="11" t="s">
        <v>285</v>
      </c>
      <c r="AE11" s="11" t="s">
        <v>124</v>
      </c>
      <c r="AF11" s="8" t="s">
        <v>344</v>
      </c>
      <c r="AG11" s="8" t="s">
        <v>738</v>
      </c>
      <c r="AH11" s="32" t="s">
        <v>741</v>
      </c>
    </row>
    <row r="12" spans="1:34" s="5" customFormat="1">
      <c r="A12" s="6">
        <v>44095</v>
      </c>
      <c r="B12" s="7" t="s">
        <v>172</v>
      </c>
      <c r="C12" s="8" t="s">
        <v>201</v>
      </c>
      <c r="D12" s="9">
        <v>4.7303240740740743E-2</v>
      </c>
      <c r="E12" s="34" t="s">
        <v>787</v>
      </c>
      <c r="F12" s="10">
        <v>12.2</v>
      </c>
      <c r="G12" s="10">
        <v>10.8</v>
      </c>
      <c r="H12" s="10">
        <v>11.5</v>
      </c>
      <c r="I12" s="10">
        <v>11.5</v>
      </c>
      <c r="J12" s="10">
        <v>11</v>
      </c>
      <c r="K12" s="10">
        <v>11.7</v>
      </c>
      <c r="L12" s="28">
        <f t="shared" si="0"/>
        <v>34.5</v>
      </c>
      <c r="M12" s="28">
        <f t="shared" si="1"/>
        <v>34.200000000000003</v>
      </c>
      <c r="N12" s="29">
        <f t="shared" si="2"/>
        <v>57</v>
      </c>
      <c r="O12" s="11" t="s">
        <v>123</v>
      </c>
      <c r="P12" s="11" t="s">
        <v>199</v>
      </c>
      <c r="Q12" s="13" t="s">
        <v>136</v>
      </c>
      <c r="R12" s="13" t="s">
        <v>136</v>
      </c>
      <c r="S12" s="13" t="s">
        <v>643</v>
      </c>
      <c r="T12" s="13" t="s">
        <v>121</v>
      </c>
      <c r="U12" s="12">
        <v>13.6</v>
      </c>
      <c r="V12" s="12">
        <v>12.7</v>
      </c>
      <c r="W12" s="12">
        <v>10.3</v>
      </c>
      <c r="X12" s="12">
        <v>-0.4</v>
      </c>
      <c r="Y12" s="12">
        <v>-0.1</v>
      </c>
      <c r="Z12" s="12">
        <v>0.4</v>
      </c>
      <c r="AA12" s="8">
        <v>-0.9</v>
      </c>
      <c r="AB12" s="8"/>
      <c r="AC12" s="11" t="s">
        <v>285</v>
      </c>
      <c r="AD12" s="11" t="s">
        <v>284</v>
      </c>
      <c r="AE12" s="11" t="s">
        <v>401</v>
      </c>
      <c r="AF12" s="8" t="s">
        <v>344</v>
      </c>
      <c r="AG12" s="8" t="s">
        <v>807</v>
      </c>
      <c r="AH12" s="32" t="s">
        <v>808</v>
      </c>
    </row>
    <row r="13" spans="1:34" s="5" customFormat="1">
      <c r="A13" s="6">
        <v>44100</v>
      </c>
      <c r="B13" s="7" t="s">
        <v>181</v>
      </c>
      <c r="C13" s="8" t="s">
        <v>201</v>
      </c>
      <c r="D13" s="9">
        <v>4.7233796296296295E-2</v>
      </c>
      <c r="E13" s="34" t="s">
        <v>849</v>
      </c>
      <c r="F13" s="10">
        <v>12.1</v>
      </c>
      <c r="G13" s="10">
        <v>10.199999999999999</v>
      </c>
      <c r="H13" s="10">
        <v>10.9</v>
      </c>
      <c r="I13" s="10">
        <v>11.3</v>
      </c>
      <c r="J13" s="10">
        <v>11.7</v>
      </c>
      <c r="K13" s="10">
        <v>11.9</v>
      </c>
      <c r="L13" s="28">
        <f t="shared" si="0"/>
        <v>33.199999999999996</v>
      </c>
      <c r="M13" s="28">
        <f t="shared" si="1"/>
        <v>34.9</v>
      </c>
      <c r="N13" s="29">
        <f t="shared" si="2"/>
        <v>56.2</v>
      </c>
      <c r="O13" s="11" t="s">
        <v>128</v>
      </c>
      <c r="P13" s="11" t="s">
        <v>199</v>
      </c>
      <c r="Q13" s="13" t="s">
        <v>132</v>
      </c>
      <c r="R13" s="13" t="s">
        <v>138</v>
      </c>
      <c r="S13" s="13" t="s">
        <v>159</v>
      </c>
      <c r="T13" s="13" t="s">
        <v>401</v>
      </c>
      <c r="U13" s="12">
        <v>15.2</v>
      </c>
      <c r="V13" s="12">
        <v>15.7</v>
      </c>
      <c r="W13" s="12">
        <v>9.5</v>
      </c>
      <c r="X13" s="12">
        <v>-0.2</v>
      </c>
      <c r="Y13" s="12" t="s">
        <v>283</v>
      </c>
      <c r="Z13" s="12">
        <v>0.4</v>
      </c>
      <c r="AA13" s="8">
        <v>-0.6</v>
      </c>
      <c r="AB13" s="8"/>
      <c r="AC13" s="11" t="s">
        <v>285</v>
      </c>
      <c r="AD13" s="11" t="s">
        <v>285</v>
      </c>
      <c r="AE13" s="11" t="s">
        <v>401</v>
      </c>
      <c r="AF13" s="8"/>
      <c r="AG13" s="8" t="s">
        <v>850</v>
      </c>
      <c r="AH13" s="32" t="s">
        <v>851</v>
      </c>
    </row>
    <row r="14" spans="1:34" s="5" customFormat="1">
      <c r="A14" s="6">
        <v>44101</v>
      </c>
      <c r="B14" s="7" t="s">
        <v>182</v>
      </c>
      <c r="C14" s="8" t="s">
        <v>201</v>
      </c>
      <c r="D14" s="9">
        <v>4.7951388888888891E-2</v>
      </c>
      <c r="E14" s="34" t="s">
        <v>870</v>
      </c>
      <c r="F14" s="10">
        <v>12.6</v>
      </c>
      <c r="G14" s="10">
        <v>10.7</v>
      </c>
      <c r="H14" s="10">
        <v>11.5</v>
      </c>
      <c r="I14" s="10">
        <v>11.6</v>
      </c>
      <c r="J14" s="10">
        <v>11.2</v>
      </c>
      <c r="K14" s="10">
        <v>11.7</v>
      </c>
      <c r="L14" s="28">
        <f t="shared" si="0"/>
        <v>34.799999999999997</v>
      </c>
      <c r="M14" s="28">
        <f t="shared" si="1"/>
        <v>34.5</v>
      </c>
      <c r="N14" s="29">
        <f t="shared" si="2"/>
        <v>57.599999999999994</v>
      </c>
      <c r="O14" s="11" t="s">
        <v>130</v>
      </c>
      <c r="P14" s="11" t="s">
        <v>199</v>
      </c>
      <c r="Q14" s="13" t="s">
        <v>351</v>
      </c>
      <c r="R14" s="13" t="s">
        <v>144</v>
      </c>
      <c r="S14" s="13" t="s">
        <v>871</v>
      </c>
      <c r="T14" s="13" t="s">
        <v>401</v>
      </c>
      <c r="U14" s="12">
        <v>14</v>
      </c>
      <c r="V14" s="12">
        <v>14</v>
      </c>
      <c r="W14" s="12">
        <v>9.6</v>
      </c>
      <c r="X14" s="12">
        <v>0.6</v>
      </c>
      <c r="Y14" s="12">
        <v>-0.1</v>
      </c>
      <c r="Z14" s="12">
        <v>0.9</v>
      </c>
      <c r="AA14" s="8">
        <v>-0.4</v>
      </c>
      <c r="AB14" s="8"/>
      <c r="AC14" s="11" t="s">
        <v>288</v>
      </c>
      <c r="AD14" s="11" t="s">
        <v>285</v>
      </c>
      <c r="AE14" s="11" t="s">
        <v>125</v>
      </c>
      <c r="AF14" s="8"/>
      <c r="AG14" s="8" t="s">
        <v>885</v>
      </c>
      <c r="AH14" s="32" t="s">
        <v>886</v>
      </c>
    </row>
    <row r="15" spans="1:34" s="5" customFormat="1">
      <c r="A15" s="6">
        <v>44108</v>
      </c>
      <c r="B15" s="7" t="s">
        <v>689</v>
      </c>
      <c r="C15" s="8" t="s">
        <v>201</v>
      </c>
      <c r="D15" s="9">
        <v>4.7939814814814817E-2</v>
      </c>
      <c r="E15" s="34" t="s">
        <v>924</v>
      </c>
      <c r="F15" s="10">
        <v>12.4</v>
      </c>
      <c r="G15" s="10">
        <v>10.6</v>
      </c>
      <c r="H15" s="10">
        <v>11.5</v>
      </c>
      <c r="I15" s="10">
        <v>11.9</v>
      </c>
      <c r="J15" s="10">
        <v>11.2</v>
      </c>
      <c r="K15" s="10">
        <v>11.6</v>
      </c>
      <c r="L15" s="28">
        <f t="shared" si="0"/>
        <v>34.5</v>
      </c>
      <c r="M15" s="28">
        <f t="shared" si="1"/>
        <v>34.700000000000003</v>
      </c>
      <c r="N15" s="29">
        <f t="shared" si="2"/>
        <v>57.599999999999994</v>
      </c>
      <c r="O15" s="11" t="s">
        <v>123</v>
      </c>
      <c r="P15" s="11" t="s">
        <v>199</v>
      </c>
      <c r="Q15" s="13" t="s">
        <v>615</v>
      </c>
      <c r="R15" s="13" t="s">
        <v>163</v>
      </c>
      <c r="S15" s="13" t="s">
        <v>320</v>
      </c>
      <c r="T15" s="13" t="s">
        <v>401</v>
      </c>
      <c r="U15" s="12">
        <v>13.5</v>
      </c>
      <c r="V15" s="12">
        <v>14.2</v>
      </c>
      <c r="W15" s="12">
        <v>9.6999999999999993</v>
      </c>
      <c r="X15" s="12">
        <v>-0.8</v>
      </c>
      <c r="Y15" s="12" t="s">
        <v>283</v>
      </c>
      <c r="Z15" s="12">
        <v>-0.1</v>
      </c>
      <c r="AA15" s="8">
        <v>-0.7</v>
      </c>
      <c r="AB15" s="8"/>
      <c r="AC15" s="11" t="s">
        <v>284</v>
      </c>
      <c r="AD15" s="11" t="s">
        <v>284</v>
      </c>
      <c r="AE15" s="11" t="s">
        <v>401</v>
      </c>
      <c r="AF15" s="8"/>
      <c r="AG15" s="8" t="s">
        <v>972</v>
      </c>
      <c r="AH15" s="32" t="s">
        <v>973</v>
      </c>
    </row>
    <row r="16" spans="1:34" s="5" customFormat="1">
      <c r="A16" s="6">
        <v>44170</v>
      </c>
      <c r="B16" s="7" t="s">
        <v>181</v>
      </c>
      <c r="C16" s="8" t="s">
        <v>201</v>
      </c>
      <c r="D16" s="9">
        <v>4.6608796296296294E-2</v>
      </c>
      <c r="E16" s="34" t="s">
        <v>1019</v>
      </c>
      <c r="F16" s="10">
        <v>12.2</v>
      </c>
      <c r="G16" s="10">
        <v>10.199999999999999</v>
      </c>
      <c r="H16" s="10">
        <v>11</v>
      </c>
      <c r="I16" s="10">
        <v>11.3</v>
      </c>
      <c r="J16" s="10">
        <v>11.1</v>
      </c>
      <c r="K16" s="10">
        <v>11.9</v>
      </c>
      <c r="L16" s="28">
        <f t="shared" si="0"/>
        <v>33.4</v>
      </c>
      <c r="M16" s="28">
        <f t="shared" si="1"/>
        <v>34.299999999999997</v>
      </c>
      <c r="N16" s="29">
        <f t="shared" si="2"/>
        <v>55.800000000000004</v>
      </c>
      <c r="O16" s="11" t="s">
        <v>128</v>
      </c>
      <c r="P16" s="11" t="s">
        <v>199</v>
      </c>
      <c r="Q16" s="13" t="s">
        <v>132</v>
      </c>
      <c r="R16" s="13" t="s">
        <v>132</v>
      </c>
      <c r="S16" s="13" t="s">
        <v>1020</v>
      </c>
      <c r="T16" s="13" t="s">
        <v>121</v>
      </c>
      <c r="U16" s="12">
        <v>12.4</v>
      </c>
      <c r="V16" s="12">
        <v>11.5</v>
      </c>
      <c r="W16" s="12">
        <v>10.4</v>
      </c>
      <c r="X16" s="12">
        <v>-0.6</v>
      </c>
      <c r="Y16" s="12" t="s">
        <v>283</v>
      </c>
      <c r="Z16" s="12">
        <v>0.4</v>
      </c>
      <c r="AA16" s="8">
        <v>-1</v>
      </c>
      <c r="AB16" s="8"/>
      <c r="AC16" s="11" t="s">
        <v>285</v>
      </c>
      <c r="AD16" s="11" t="s">
        <v>285</v>
      </c>
      <c r="AE16" s="11" t="s">
        <v>124</v>
      </c>
      <c r="AF16" s="8" t="s">
        <v>344</v>
      </c>
      <c r="AG16" s="8" t="s">
        <v>1021</v>
      </c>
      <c r="AH16" s="32" t="s">
        <v>1022</v>
      </c>
    </row>
    <row r="17" spans="1:34" s="5" customFormat="1">
      <c r="A17" s="6">
        <v>44171</v>
      </c>
      <c r="B17" s="7" t="s">
        <v>593</v>
      </c>
      <c r="C17" s="8" t="s">
        <v>201</v>
      </c>
      <c r="D17" s="9">
        <v>4.7280092592592589E-2</v>
      </c>
      <c r="E17" s="34" t="s">
        <v>1031</v>
      </c>
      <c r="F17" s="10">
        <v>12.1</v>
      </c>
      <c r="G17" s="10">
        <v>10.4</v>
      </c>
      <c r="H17" s="10">
        <v>10.8</v>
      </c>
      <c r="I17" s="10">
        <v>11.5</v>
      </c>
      <c r="J17" s="10">
        <v>11.6</v>
      </c>
      <c r="K17" s="10">
        <v>12.1</v>
      </c>
      <c r="L17" s="28">
        <f t="shared" si="0"/>
        <v>33.299999999999997</v>
      </c>
      <c r="M17" s="28">
        <f t="shared" si="1"/>
        <v>35.200000000000003</v>
      </c>
      <c r="N17" s="29">
        <f t="shared" si="2"/>
        <v>56.4</v>
      </c>
      <c r="O17" s="11" t="s">
        <v>128</v>
      </c>
      <c r="P17" s="11" t="s">
        <v>199</v>
      </c>
      <c r="Q17" s="13" t="s">
        <v>350</v>
      </c>
      <c r="R17" s="13" t="s">
        <v>318</v>
      </c>
      <c r="S17" s="13" t="s">
        <v>320</v>
      </c>
      <c r="T17" s="13" t="s">
        <v>121</v>
      </c>
      <c r="U17" s="12">
        <v>13</v>
      </c>
      <c r="V17" s="12">
        <v>11.3</v>
      </c>
      <c r="W17" s="12">
        <v>11</v>
      </c>
      <c r="X17" s="12">
        <v>-1.4</v>
      </c>
      <c r="Y17" s="12" t="s">
        <v>283</v>
      </c>
      <c r="Z17" s="12">
        <v>-0.4</v>
      </c>
      <c r="AA17" s="8">
        <v>-1</v>
      </c>
      <c r="AB17" s="8"/>
      <c r="AC17" s="11" t="s">
        <v>590</v>
      </c>
      <c r="AD17" s="11" t="s">
        <v>284</v>
      </c>
      <c r="AE17" s="11" t="s">
        <v>401</v>
      </c>
      <c r="AF17" s="8"/>
      <c r="AG17" s="8" t="s">
        <v>1052</v>
      </c>
      <c r="AH17" s="32" t="s">
        <v>1053</v>
      </c>
    </row>
    <row r="18" spans="1:34" s="5" customFormat="1">
      <c r="A18" s="6">
        <v>44171</v>
      </c>
      <c r="B18" s="7" t="s">
        <v>182</v>
      </c>
      <c r="C18" s="8" t="s">
        <v>201</v>
      </c>
      <c r="D18" s="9">
        <v>4.7233796296296295E-2</v>
      </c>
      <c r="E18" s="34" t="s">
        <v>1039</v>
      </c>
      <c r="F18" s="10">
        <v>12.2</v>
      </c>
      <c r="G18" s="10">
        <v>10.6</v>
      </c>
      <c r="H18" s="10">
        <v>11.1</v>
      </c>
      <c r="I18" s="10">
        <v>11.2</v>
      </c>
      <c r="J18" s="10">
        <v>11.1</v>
      </c>
      <c r="K18" s="10">
        <v>11.9</v>
      </c>
      <c r="L18" s="28">
        <f t="shared" si="0"/>
        <v>33.9</v>
      </c>
      <c r="M18" s="28">
        <f t="shared" si="1"/>
        <v>34.199999999999996</v>
      </c>
      <c r="N18" s="29">
        <f t="shared" si="2"/>
        <v>56.199999999999996</v>
      </c>
      <c r="O18" s="11" t="s">
        <v>123</v>
      </c>
      <c r="P18" s="11" t="s">
        <v>199</v>
      </c>
      <c r="Q18" s="13" t="s">
        <v>1040</v>
      </c>
      <c r="R18" s="13" t="s">
        <v>318</v>
      </c>
      <c r="S18" s="13" t="s">
        <v>136</v>
      </c>
      <c r="T18" s="13" t="s">
        <v>121</v>
      </c>
      <c r="U18" s="12">
        <v>13</v>
      </c>
      <c r="V18" s="12">
        <v>11.3</v>
      </c>
      <c r="W18" s="12">
        <v>11</v>
      </c>
      <c r="X18" s="12">
        <v>-0.6</v>
      </c>
      <c r="Y18" s="12" t="s">
        <v>283</v>
      </c>
      <c r="Z18" s="12">
        <v>0.4</v>
      </c>
      <c r="AA18" s="8">
        <v>-1</v>
      </c>
      <c r="AB18" s="8"/>
      <c r="AC18" s="11" t="s">
        <v>285</v>
      </c>
      <c r="AD18" s="11" t="s">
        <v>284</v>
      </c>
      <c r="AE18" s="11" t="s">
        <v>125</v>
      </c>
      <c r="AF18" s="8"/>
      <c r="AG18" s="8" t="s">
        <v>1062</v>
      </c>
      <c r="AH18" s="32" t="s">
        <v>1063</v>
      </c>
    </row>
  </sheetData>
  <autoFilter ref="A1:AG1" xr:uid="{00000000-0009-0000-0000-000001000000}"/>
  <phoneticPr fontId="13"/>
  <conditionalFormatting sqref="AC2:AD3">
    <cfRule type="containsText" dxfId="767" priority="92" operator="containsText" text="E">
      <formula>NOT(ISERROR(SEARCH("E",AC2)))</formula>
    </cfRule>
    <cfRule type="containsText" dxfId="766" priority="93" operator="containsText" text="B">
      <formula>NOT(ISERROR(SEARCH("B",AC2)))</formula>
    </cfRule>
    <cfRule type="containsText" dxfId="765" priority="94" operator="containsText" text="A">
      <formula>NOT(ISERROR(SEARCH("A",AC2)))</formula>
    </cfRule>
  </conditionalFormatting>
  <conditionalFormatting sqref="AE2:AE3">
    <cfRule type="containsText" dxfId="764" priority="89" operator="containsText" text="E">
      <formula>NOT(ISERROR(SEARCH("E",AE2)))</formula>
    </cfRule>
    <cfRule type="containsText" dxfId="763" priority="90" operator="containsText" text="B">
      <formula>NOT(ISERROR(SEARCH("B",AE2)))</formula>
    </cfRule>
    <cfRule type="containsText" dxfId="762" priority="91" operator="containsText" text="A">
      <formula>NOT(ISERROR(SEARCH("A",AE2)))</formula>
    </cfRule>
  </conditionalFormatting>
  <conditionalFormatting sqref="F2:K3">
    <cfRule type="colorScale" priority="95">
      <colorScale>
        <cfvo type="min"/>
        <cfvo type="percentile" val="50"/>
        <cfvo type="max"/>
        <color rgb="FFF8696B"/>
        <color rgb="FFFFEB84"/>
        <color rgb="FF63BE7B"/>
      </colorScale>
    </cfRule>
  </conditionalFormatting>
  <conditionalFormatting sqref="AF2:AF3">
    <cfRule type="containsText" dxfId="761" priority="86" operator="containsText" text="E">
      <formula>NOT(ISERROR(SEARCH("E",AF2)))</formula>
    </cfRule>
    <cfRule type="containsText" dxfId="760" priority="87" operator="containsText" text="B">
      <formula>NOT(ISERROR(SEARCH("B",AF2)))</formula>
    </cfRule>
    <cfRule type="containsText" dxfId="759" priority="88" operator="containsText" text="A">
      <formula>NOT(ISERROR(SEARCH("A",AF2)))</formula>
    </cfRule>
  </conditionalFormatting>
  <conditionalFormatting sqref="AC4:AD5">
    <cfRule type="containsText" dxfId="758" priority="82" operator="containsText" text="E">
      <formula>NOT(ISERROR(SEARCH("E",AC4)))</formula>
    </cfRule>
    <cfRule type="containsText" dxfId="757" priority="83" operator="containsText" text="B">
      <formula>NOT(ISERROR(SEARCH("B",AC4)))</formula>
    </cfRule>
    <cfRule type="containsText" dxfId="756" priority="84" operator="containsText" text="A">
      <formula>NOT(ISERROR(SEARCH("A",AC4)))</formula>
    </cfRule>
  </conditionalFormatting>
  <conditionalFormatting sqref="AE4:AE5">
    <cfRule type="containsText" dxfId="755" priority="79" operator="containsText" text="E">
      <formula>NOT(ISERROR(SEARCH("E",AE4)))</formula>
    </cfRule>
    <cfRule type="containsText" dxfId="754" priority="80" operator="containsText" text="B">
      <formula>NOT(ISERROR(SEARCH("B",AE4)))</formula>
    </cfRule>
    <cfRule type="containsText" dxfId="753" priority="81" operator="containsText" text="A">
      <formula>NOT(ISERROR(SEARCH("A",AE4)))</formula>
    </cfRule>
  </conditionalFormatting>
  <conditionalFormatting sqref="F4:K5">
    <cfRule type="colorScale" priority="85">
      <colorScale>
        <cfvo type="min"/>
        <cfvo type="percentile" val="50"/>
        <cfvo type="max"/>
        <color rgb="FFF8696B"/>
        <color rgb="FFFFEB84"/>
        <color rgb="FF63BE7B"/>
      </colorScale>
    </cfRule>
  </conditionalFormatting>
  <conditionalFormatting sqref="AF4:AF5">
    <cfRule type="containsText" dxfId="752" priority="76" operator="containsText" text="E">
      <formula>NOT(ISERROR(SEARCH("E",AF4)))</formula>
    </cfRule>
    <cfRule type="containsText" dxfId="751" priority="77" operator="containsText" text="B">
      <formula>NOT(ISERROR(SEARCH("B",AF4)))</formula>
    </cfRule>
    <cfRule type="containsText" dxfId="750" priority="78" operator="containsText" text="A">
      <formula>NOT(ISERROR(SEARCH("A",AF4)))</formula>
    </cfRule>
  </conditionalFormatting>
  <conditionalFormatting sqref="AC6:AD6">
    <cfRule type="containsText" dxfId="749" priority="72" operator="containsText" text="E">
      <formula>NOT(ISERROR(SEARCH("E",AC6)))</formula>
    </cfRule>
    <cfRule type="containsText" dxfId="748" priority="73" operator="containsText" text="B">
      <formula>NOT(ISERROR(SEARCH("B",AC6)))</formula>
    </cfRule>
    <cfRule type="containsText" dxfId="747" priority="74" operator="containsText" text="A">
      <formula>NOT(ISERROR(SEARCH("A",AC6)))</formula>
    </cfRule>
  </conditionalFormatting>
  <conditionalFormatting sqref="AE6">
    <cfRule type="containsText" dxfId="746" priority="69" operator="containsText" text="E">
      <formula>NOT(ISERROR(SEARCH("E",AE6)))</formula>
    </cfRule>
    <cfRule type="containsText" dxfId="745" priority="70" operator="containsText" text="B">
      <formula>NOT(ISERROR(SEARCH("B",AE6)))</formula>
    </cfRule>
    <cfRule type="containsText" dxfId="744" priority="71" operator="containsText" text="A">
      <formula>NOT(ISERROR(SEARCH("A",AE6)))</formula>
    </cfRule>
  </conditionalFormatting>
  <conditionalFormatting sqref="F6:K6">
    <cfRule type="colorScale" priority="75">
      <colorScale>
        <cfvo type="min"/>
        <cfvo type="percentile" val="50"/>
        <cfvo type="max"/>
        <color rgb="FFF8696B"/>
        <color rgb="FFFFEB84"/>
        <color rgb="FF63BE7B"/>
      </colorScale>
    </cfRule>
  </conditionalFormatting>
  <conditionalFormatting sqref="AF6">
    <cfRule type="containsText" dxfId="743" priority="66" operator="containsText" text="E">
      <formula>NOT(ISERROR(SEARCH("E",AF6)))</formula>
    </cfRule>
    <cfRule type="containsText" dxfId="742" priority="67" operator="containsText" text="B">
      <formula>NOT(ISERROR(SEARCH("B",AF6)))</formula>
    </cfRule>
    <cfRule type="containsText" dxfId="741" priority="68" operator="containsText" text="A">
      <formula>NOT(ISERROR(SEARCH("A",AF6)))</formula>
    </cfRule>
  </conditionalFormatting>
  <conditionalFormatting sqref="AC7:AD8">
    <cfRule type="containsText" dxfId="740" priority="62" operator="containsText" text="E">
      <formula>NOT(ISERROR(SEARCH("E",AC7)))</formula>
    </cfRule>
    <cfRule type="containsText" dxfId="739" priority="63" operator="containsText" text="B">
      <formula>NOT(ISERROR(SEARCH("B",AC7)))</formula>
    </cfRule>
    <cfRule type="containsText" dxfId="738" priority="64" operator="containsText" text="A">
      <formula>NOT(ISERROR(SEARCH("A",AC7)))</formula>
    </cfRule>
  </conditionalFormatting>
  <conditionalFormatting sqref="AE7:AE8">
    <cfRule type="containsText" dxfId="737" priority="59" operator="containsText" text="E">
      <formula>NOT(ISERROR(SEARCH("E",AE7)))</formula>
    </cfRule>
    <cfRule type="containsText" dxfId="736" priority="60" operator="containsText" text="B">
      <formula>NOT(ISERROR(SEARCH("B",AE7)))</formula>
    </cfRule>
    <cfRule type="containsText" dxfId="735" priority="61" operator="containsText" text="A">
      <formula>NOT(ISERROR(SEARCH("A",AE7)))</formula>
    </cfRule>
  </conditionalFormatting>
  <conditionalFormatting sqref="F7:K8">
    <cfRule type="colorScale" priority="65">
      <colorScale>
        <cfvo type="min"/>
        <cfvo type="percentile" val="50"/>
        <cfvo type="max"/>
        <color rgb="FFF8696B"/>
        <color rgb="FFFFEB84"/>
        <color rgb="FF63BE7B"/>
      </colorScale>
    </cfRule>
  </conditionalFormatting>
  <conditionalFormatting sqref="AF7:AF8">
    <cfRule type="containsText" dxfId="734" priority="56" operator="containsText" text="E">
      <formula>NOT(ISERROR(SEARCH("E",AF7)))</formula>
    </cfRule>
    <cfRule type="containsText" dxfId="733" priority="57" operator="containsText" text="B">
      <formula>NOT(ISERROR(SEARCH("B",AF7)))</formula>
    </cfRule>
    <cfRule type="containsText" dxfId="732" priority="58" operator="containsText" text="A">
      <formula>NOT(ISERROR(SEARCH("A",AF7)))</formula>
    </cfRule>
  </conditionalFormatting>
  <conditionalFormatting sqref="AC9:AD9">
    <cfRule type="containsText" dxfId="731" priority="52" operator="containsText" text="E">
      <formula>NOT(ISERROR(SEARCH("E",AC9)))</formula>
    </cfRule>
    <cfRule type="containsText" dxfId="730" priority="53" operator="containsText" text="B">
      <formula>NOT(ISERROR(SEARCH("B",AC9)))</formula>
    </cfRule>
    <cfRule type="containsText" dxfId="729" priority="54" operator="containsText" text="A">
      <formula>NOT(ISERROR(SEARCH("A",AC9)))</formula>
    </cfRule>
  </conditionalFormatting>
  <conditionalFormatting sqref="AE9">
    <cfRule type="containsText" dxfId="728" priority="49" operator="containsText" text="E">
      <formula>NOT(ISERROR(SEARCH("E",AE9)))</formula>
    </cfRule>
    <cfRule type="containsText" dxfId="727" priority="50" operator="containsText" text="B">
      <formula>NOT(ISERROR(SEARCH("B",AE9)))</formula>
    </cfRule>
    <cfRule type="containsText" dxfId="726" priority="51" operator="containsText" text="A">
      <formula>NOT(ISERROR(SEARCH("A",AE9)))</formula>
    </cfRule>
  </conditionalFormatting>
  <conditionalFormatting sqref="AF9">
    <cfRule type="containsText" dxfId="725" priority="46" operator="containsText" text="E">
      <formula>NOT(ISERROR(SEARCH("E",AF9)))</formula>
    </cfRule>
    <cfRule type="containsText" dxfId="724" priority="47" operator="containsText" text="B">
      <formula>NOT(ISERROR(SEARCH("B",AF9)))</formula>
    </cfRule>
    <cfRule type="containsText" dxfId="723" priority="48" operator="containsText" text="A">
      <formula>NOT(ISERROR(SEARCH("A",AF9)))</formula>
    </cfRule>
  </conditionalFormatting>
  <conditionalFormatting sqref="F9:K9">
    <cfRule type="colorScale" priority="45">
      <colorScale>
        <cfvo type="min"/>
        <cfvo type="percentile" val="50"/>
        <cfvo type="max"/>
        <color rgb="FFF8696B"/>
        <color rgb="FFFFEB84"/>
        <color rgb="FF63BE7B"/>
      </colorScale>
    </cfRule>
  </conditionalFormatting>
  <conditionalFormatting sqref="AC10:AD12">
    <cfRule type="containsText" dxfId="722" priority="42" operator="containsText" text="E">
      <formula>NOT(ISERROR(SEARCH("E",AC10)))</formula>
    </cfRule>
    <cfRule type="containsText" dxfId="721" priority="43" operator="containsText" text="B">
      <formula>NOT(ISERROR(SEARCH("B",AC10)))</formula>
    </cfRule>
    <cfRule type="containsText" dxfId="720" priority="44" operator="containsText" text="A">
      <formula>NOT(ISERROR(SEARCH("A",AC10)))</formula>
    </cfRule>
  </conditionalFormatting>
  <conditionalFormatting sqref="AE10:AE12">
    <cfRule type="containsText" dxfId="719" priority="39" operator="containsText" text="E">
      <formula>NOT(ISERROR(SEARCH("E",AE10)))</formula>
    </cfRule>
    <cfRule type="containsText" dxfId="718" priority="40" operator="containsText" text="B">
      <formula>NOT(ISERROR(SEARCH("B",AE10)))</formula>
    </cfRule>
    <cfRule type="containsText" dxfId="717" priority="41" operator="containsText" text="A">
      <formula>NOT(ISERROR(SEARCH("A",AE10)))</formula>
    </cfRule>
  </conditionalFormatting>
  <conditionalFormatting sqref="AF10:AF12">
    <cfRule type="containsText" dxfId="716" priority="36" operator="containsText" text="E">
      <formula>NOT(ISERROR(SEARCH("E",AF10)))</formula>
    </cfRule>
    <cfRule type="containsText" dxfId="715" priority="37" operator="containsText" text="B">
      <formula>NOT(ISERROR(SEARCH("B",AF10)))</formula>
    </cfRule>
    <cfRule type="containsText" dxfId="714" priority="38" operator="containsText" text="A">
      <formula>NOT(ISERROR(SEARCH("A",AF10)))</formula>
    </cfRule>
  </conditionalFormatting>
  <conditionalFormatting sqref="F10:K10 F12:K12">
    <cfRule type="colorScale" priority="35">
      <colorScale>
        <cfvo type="min"/>
        <cfvo type="percentile" val="50"/>
        <cfvo type="max"/>
        <color rgb="FFF8696B"/>
        <color rgb="FFFFEB84"/>
        <color rgb="FF63BE7B"/>
      </colorScale>
    </cfRule>
  </conditionalFormatting>
  <conditionalFormatting sqref="F11:K11">
    <cfRule type="colorScale" priority="32">
      <colorScale>
        <cfvo type="min"/>
        <cfvo type="percentile" val="50"/>
        <cfvo type="max"/>
        <color rgb="FFF8696B"/>
        <color rgb="FFFFEB84"/>
        <color rgb="FF63BE7B"/>
      </colorScale>
    </cfRule>
  </conditionalFormatting>
  <conditionalFormatting sqref="AC13:AD14">
    <cfRule type="containsText" dxfId="713" priority="29" operator="containsText" text="E">
      <formula>NOT(ISERROR(SEARCH("E",AC13)))</formula>
    </cfRule>
    <cfRule type="containsText" dxfId="712" priority="30" operator="containsText" text="B">
      <formula>NOT(ISERROR(SEARCH("B",AC13)))</formula>
    </cfRule>
    <cfRule type="containsText" dxfId="711" priority="31" operator="containsText" text="A">
      <formula>NOT(ISERROR(SEARCH("A",AC13)))</formula>
    </cfRule>
  </conditionalFormatting>
  <conditionalFormatting sqref="AE13:AE14">
    <cfRule type="containsText" dxfId="710" priority="26" operator="containsText" text="E">
      <formula>NOT(ISERROR(SEARCH("E",AE13)))</formula>
    </cfRule>
    <cfRule type="containsText" dxfId="709" priority="27" operator="containsText" text="B">
      <formula>NOT(ISERROR(SEARCH("B",AE13)))</formula>
    </cfRule>
    <cfRule type="containsText" dxfId="708" priority="28" operator="containsText" text="A">
      <formula>NOT(ISERROR(SEARCH("A",AE13)))</formula>
    </cfRule>
  </conditionalFormatting>
  <conditionalFormatting sqref="AF13:AF14">
    <cfRule type="containsText" dxfId="707" priority="23" operator="containsText" text="E">
      <formula>NOT(ISERROR(SEARCH("E",AF13)))</formula>
    </cfRule>
    <cfRule type="containsText" dxfId="706" priority="24" operator="containsText" text="B">
      <formula>NOT(ISERROR(SEARCH("B",AF13)))</formula>
    </cfRule>
    <cfRule type="containsText" dxfId="705" priority="25" operator="containsText" text="A">
      <formula>NOT(ISERROR(SEARCH("A",AF13)))</formula>
    </cfRule>
  </conditionalFormatting>
  <conditionalFormatting sqref="F14:K14">
    <cfRule type="colorScale" priority="22">
      <colorScale>
        <cfvo type="min"/>
        <cfvo type="percentile" val="50"/>
        <cfvo type="max"/>
        <color rgb="FFF8696B"/>
        <color rgb="FFFFEB84"/>
        <color rgb="FF63BE7B"/>
      </colorScale>
    </cfRule>
  </conditionalFormatting>
  <conditionalFormatting sqref="F13:K13">
    <cfRule type="colorScale" priority="21">
      <colorScale>
        <cfvo type="min"/>
        <cfvo type="percentile" val="50"/>
        <cfvo type="max"/>
        <color rgb="FFF8696B"/>
        <color rgb="FFFFEB84"/>
        <color rgb="FF63BE7B"/>
      </colorScale>
    </cfRule>
  </conditionalFormatting>
  <conditionalFormatting sqref="AC15:AD15">
    <cfRule type="containsText" dxfId="704" priority="18" operator="containsText" text="E">
      <formula>NOT(ISERROR(SEARCH("E",AC15)))</formula>
    </cfRule>
    <cfRule type="containsText" dxfId="703" priority="19" operator="containsText" text="B">
      <formula>NOT(ISERROR(SEARCH("B",AC15)))</formula>
    </cfRule>
    <cfRule type="containsText" dxfId="702" priority="20" operator="containsText" text="A">
      <formula>NOT(ISERROR(SEARCH("A",AC15)))</formula>
    </cfRule>
  </conditionalFormatting>
  <conditionalFormatting sqref="AE15">
    <cfRule type="containsText" dxfId="701" priority="15" operator="containsText" text="E">
      <formula>NOT(ISERROR(SEARCH("E",AE15)))</formula>
    </cfRule>
    <cfRule type="containsText" dxfId="700" priority="16" operator="containsText" text="B">
      <formula>NOT(ISERROR(SEARCH("B",AE15)))</formula>
    </cfRule>
    <cfRule type="containsText" dxfId="699" priority="17" operator="containsText" text="A">
      <formula>NOT(ISERROR(SEARCH("A",AE15)))</formula>
    </cfRule>
  </conditionalFormatting>
  <conditionalFormatting sqref="AF15">
    <cfRule type="containsText" dxfId="698" priority="12" operator="containsText" text="E">
      <formula>NOT(ISERROR(SEARCH("E",AF15)))</formula>
    </cfRule>
    <cfRule type="containsText" dxfId="697" priority="13" operator="containsText" text="B">
      <formula>NOT(ISERROR(SEARCH("B",AF15)))</formula>
    </cfRule>
    <cfRule type="containsText" dxfId="696" priority="14" operator="containsText" text="A">
      <formula>NOT(ISERROR(SEARCH("A",AF15)))</formula>
    </cfRule>
  </conditionalFormatting>
  <conditionalFormatting sqref="F15:K15">
    <cfRule type="colorScale" priority="11">
      <colorScale>
        <cfvo type="min"/>
        <cfvo type="percentile" val="50"/>
        <cfvo type="max"/>
        <color rgb="FFF8696B"/>
        <color rgb="FFFFEB84"/>
        <color rgb="FF63BE7B"/>
      </colorScale>
    </cfRule>
  </conditionalFormatting>
  <conditionalFormatting sqref="AC16:AD18">
    <cfRule type="containsText" dxfId="695" priority="8" operator="containsText" text="E">
      <formula>NOT(ISERROR(SEARCH("E",AC16)))</formula>
    </cfRule>
    <cfRule type="containsText" dxfId="694" priority="9" operator="containsText" text="B">
      <formula>NOT(ISERROR(SEARCH("B",AC16)))</formula>
    </cfRule>
    <cfRule type="containsText" dxfId="693" priority="10" operator="containsText" text="A">
      <formula>NOT(ISERROR(SEARCH("A",AC16)))</formula>
    </cfRule>
  </conditionalFormatting>
  <conditionalFormatting sqref="AE16:AE18">
    <cfRule type="containsText" dxfId="692" priority="5" operator="containsText" text="E">
      <formula>NOT(ISERROR(SEARCH("E",AE16)))</formula>
    </cfRule>
    <cfRule type="containsText" dxfId="691" priority="6" operator="containsText" text="B">
      <formula>NOT(ISERROR(SEARCH("B",AE16)))</formula>
    </cfRule>
    <cfRule type="containsText" dxfId="690" priority="7" operator="containsText" text="A">
      <formula>NOT(ISERROR(SEARCH("A",AE16)))</formula>
    </cfRule>
  </conditionalFormatting>
  <conditionalFormatting sqref="AF16:AF18">
    <cfRule type="containsText" dxfId="689" priority="2" operator="containsText" text="E">
      <formula>NOT(ISERROR(SEARCH("E",AF16)))</formula>
    </cfRule>
    <cfRule type="containsText" dxfId="688" priority="3" operator="containsText" text="B">
      <formula>NOT(ISERROR(SEARCH("B",AF16)))</formula>
    </cfRule>
    <cfRule type="containsText" dxfId="687" priority="4" operator="containsText" text="A">
      <formula>NOT(ISERROR(SEARCH("A",AF16)))</formula>
    </cfRule>
  </conditionalFormatting>
  <conditionalFormatting sqref="F16:K1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F2:AF18"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5 L6:N6 L7:N8 L9:N9 L10:N12 L13:N14 L15:N15 L16:N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21"/>
  <sheetViews>
    <sheetView workbookViewId="0">
      <pane xSplit="5" ySplit="1" topLeftCell="AA3" activePane="bottomRight" state="frozen"/>
      <selection activeCell="E15" sqref="E15"/>
      <selection pane="topRight" activeCell="E15" sqref="E15"/>
      <selection pane="bottomLeft" activeCell="E15" sqref="E15"/>
      <selection pane="bottomRight" activeCell="Z21" sqref="Z21:AF21"/>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7" max="27" width="5.33203125" customWidth="1"/>
    <col min="30" max="30" width="8.83203125" hidden="1" customWidth="1"/>
    <col min="35" max="36" width="150.83203125" customWidth="1"/>
  </cols>
  <sheetData>
    <row r="1" spans="1:36"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112</v>
      </c>
      <c r="W1" s="4" t="s">
        <v>118</v>
      </c>
      <c r="X1" s="4" t="s">
        <v>119</v>
      </c>
      <c r="Y1" s="4" t="s">
        <v>666</v>
      </c>
      <c r="Z1" s="4" t="s">
        <v>9</v>
      </c>
      <c r="AA1" s="4" t="s">
        <v>104</v>
      </c>
      <c r="AB1" s="4" t="s">
        <v>10</v>
      </c>
      <c r="AC1" s="4" t="s">
        <v>11</v>
      </c>
      <c r="AD1" s="4"/>
      <c r="AE1" s="4" t="s">
        <v>12</v>
      </c>
      <c r="AF1" s="4" t="s">
        <v>13</v>
      </c>
      <c r="AG1" s="4" t="s">
        <v>62</v>
      </c>
      <c r="AH1" s="4" t="s">
        <v>63</v>
      </c>
      <c r="AI1" s="1" t="s">
        <v>14</v>
      </c>
      <c r="AJ1" s="22" t="s">
        <v>120</v>
      </c>
    </row>
    <row r="2" spans="1:36" s="5" customFormat="1">
      <c r="A2" s="6">
        <v>43890</v>
      </c>
      <c r="B2" s="7" t="s">
        <v>172</v>
      </c>
      <c r="C2" s="8" t="s">
        <v>201</v>
      </c>
      <c r="D2" s="9">
        <v>5.6319444444444443E-2</v>
      </c>
      <c r="E2" s="34" t="s">
        <v>230</v>
      </c>
      <c r="F2" s="10">
        <v>12.5</v>
      </c>
      <c r="G2" s="10">
        <v>11.1</v>
      </c>
      <c r="H2" s="10">
        <v>11.3</v>
      </c>
      <c r="I2" s="10">
        <v>11.6</v>
      </c>
      <c r="J2" s="10">
        <v>11.5</v>
      </c>
      <c r="K2" s="10">
        <v>11.6</v>
      </c>
      <c r="L2" s="10">
        <v>12</v>
      </c>
      <c r="M2" s="28">
        <f t="shared" ref="M2:M18" si="0">SUM(F2:H2)</f>
        <v>34.900000000000006</v>
      </c>
      <c r="N2" s="28">
        <f t="shared" ref="N2:N18" si="1">I2</f>
        <v>11.6</v>
      </c>
      <c r="O2" s="28">
        <f t="shared" ref="O2:O18" si="2">SUM(J2:L2)</f>
        <v>35.1</v>
      </c>
      <c r="P2" s="29">
        <f t="shared" ref="P2:P18" si="3">SUM(F2:J2)</f>
        <v>58.000000000000007</v>
      </c>
      <c r="Q2" s="11" t="s">
        <v>123</v>
      </c>
      <c r="R2" s="11" t="s">
        <v>199</v>
      </c>
      <c r="S2" s="13" t="s">
        <v>231</v>
      </c>
      <c r="T2" s="13" t="s">
        <v>144</v>
      </c>
      <c r="U2" s="13" t="s">
        <v>129</v>
      </c>
      <c r="V2" s="13" t="s">
        <v>121</v>
      </c>
      <c r="W2" s="12">
        <v>11.4</v>
      </c>
      <c r="X2" s="12">
        <v>11.5</v>
      </c>
      <c r="Y2" s="12"/>
      <c r="Z2" s="8">
        <v>0.1</v>
      </c>
      <c r="AA2" s="11" t="s">
        <v>283</v>
      </c>
      <c r="AB2" s="11">
        <v>0.7</v>
      </c>
      <c r="AC2" s="11">
        <v>-0.6</v>
      </c>
      <c r="AD2" s="11"/>
      <c r="AE2" s="11" t="s">
        <v>285</v>
      </c>
      <c r="AF2" s="11" t="s">
        <v>284</v>
      </c>
      <c r="AG2" s="11" t="s">
        <v>124</v>
      </c>
      <c r="AH2" s="8"/>
      <c r="AI2" s="8" t="s">
        <v>232</v>
      </c>
      <c r="AJ2" s="32" t="s">
        <v>233</v>
      </c>
    </row>
    <row r="3" spans="1:36" s="5" customFormat="1">
      <c r="A3" s="6">
        <v>43898</v>
      </c>
      <c r="B3" s="7" t="s">
        <v>177</v>
      </c>
      <c r="C3" s="8" t="s">
        <v>343</v>
      </c>
      <c r="D3" s="9">
        <v>5.8379629629629635E-2</v>
      </c>
      <c r="E3" s="34" t="s">
        <v>349</v>
      </c>
      <c r="F3" s="10">
        <v>12.5</v>
      </c>
      <c r="G3" s="10">
        <v>11.3</v>
      </c>
      <c r="H3" s="10">
        <v>11.8</v>
      </c>
      <c r="I3" s="10">
        <v>12.2</v>
      </c>
      <c r="J3" s="10">
        <v>12.3</v>
      </c>
      <c r="K3" s="10">
        <v>11.8</v>
      </c>
      <c r="L3" s="10">
        <v>12.5</v>
      </c>
      <c r="M3" s="28">
        <f t="shared" si="0"/>
        <v>35.6</v>
      </c>
      <c r="N3" s="28">
        <f t="shared" si="1"/>
        <v>12.2</v>
      </c>
      <c r="O3" s="28">
        <f t="shared" si="2"/>
        <v>36.6</v>
      </c>
      <c r="P3" s="29">
        <f t="shared" si="3"/>
        <v>60.099999999999994</v>
      </c>
      <c r="Q3" s="11" t="s">
        <v>123</v>
      </c>
      <c r="R3" s="11" t="s">
        <v>234</v>
      </c>
      <c r="S3" s="13" t="s">
        <v>350</v>
      </c>
      <c r="T3" s="13" t="s">
        <v>319</v>
      </c>
      <c r="U3" s="13" t="s">
        <v>351</v>
      </c>
      <c r="V3" s="13" t="s">
        <v>121</v>
      </c>
      <c r="W3" s="12">
        <v>12.8</v>
      </c>
      <c r="X3" s="12">
        <v>13.6</v>
      </c>
      <c r="Y3" s="12"/>
      <c r="Z3" s="8">
        <v>2.1</v>
      </c>
      <c r="AA3" s="11" t="s">
        <v>283</v>
      </c>
      <c r="AB3" s="11" t="s">
        <v>283</v>
      </c>
      <c r="AC3" s="11" t="s">
        <v>283</v>
      </c>
      <c r="AD3" s="11"/>
      <c r="AE3" s="11" t="s">
        <v>394</v>
      </c>
      <c r="AF3" s="11" t="s">
        <v>284</v>
      </c>
      <c r="AG3" s="11" t="s">
        <v>124</v>
      </c>
      <c r="AH3" s="8"/>
      <c r="AI3" s="8" t="s">
        <v>352</v>
      </c>
      <c r="AJ3" s="32" t="s">
        <v>353</v>
      </c>
    </row>
    <row r="4" spans="1:36" s="5" customFormat="1">
      <c r="A4" s="6">
        <v>43904</v>
      </c>
      <c r="B4" s="7" t="s">
        <v>395</v>
      </c>
      <c r="C4" s="8" t="s">
        <v>398</v>
      </c>
      <c r="D4" s="9">
        <v>5.6284722222222222E-2</v>
      </c>
      <c r="E4" s="34" t="s">
        <v>447</v>
      </c>
      <c r="F4" s="10">
        <v>12.1</v>
      </c>
      <c r="G4" s="10">
        <v>10.7</v>
      </c>
      <c r="H4" s="10">
        <v>11</v>
      </c>
      <c r="I4" s="10">
        <v>11.7</v>
      </c>
      <c r="J4" s="10">
        <v>12.1</v>
      </c>
      <c r="K4" s="10">
        <v>11.5</v>
      </c>
      <c r="L4" s="10">
        <v>12.2</v>
      </c>
      <c r="M4" s="28">
        <f t="shared" si="0"/>
        <v>33.799999999999997</v>
      </c>
      <c r="N4" s="28">
        <f t="shared" si="1"/>
        <v>11.7</v>
      </c>
      <c r="O4" s="28">
        <f t="shared" si="2"/>
        <v>35.799999999999997</v>
      </c>
      <c r="P4" s="29">
        <f t="shared" si="3"/>
        <v>57.6</v>
      </c>
      <c r="Q4" s="11" t="s">
        <v>128</v>
      </c>
      <c r="R4" s="11" t="s">
        <v>327</v>
      </c>
      <c r="S4" s="13" t="s">
        <v>134</v>
      </c>
      <c r="T4" s="13" t="s">
        <v>399</v>
      </c>
      <c r="U4" s="13" t="s">
        <v>320</v>
      </c>
      <c r="V4" s="13" t="s">
        <v>401</v>
      </c>
      <c r="W4" s="12">
        <v>13.8</v>
      </c>
      <c r="X4" s="12">
        <v>14</v>
      </c>
      <c r="Y4" s="12"/>
      <c r="Z4" s="8">
        <v>0.3</v>
      </c>
      <c r="AA4" s="11" t="s">
        <v>283</v>
      </c>
      <c r="AB4" s="11">
        <v>-0.1</v>
      </c>
      <c r="AC4" s="11">
        <v>0.4</v>
      </c>
      <c r="AD4" s="11"/>
      <c r="AE4" s="11" t="s">
        <v>284</v>
      </c>
      <c r="AF4" s="11" t="s">
        <v>284</v>
      </c>
      <c r="AG4" s="11" t="s">
        <v>125</v>
      </c>
      <c r="AH4" s="8"/>
      <c r="AI4" s="8"/>
      <c r="AJ4" s="32"/>
    </row>
    <row r="5" spans="1:36" s="5" customFormat="1">
      <c r="A5" s="6">
        <v>43905</v>
      </c>
      <c r="B5" s="7" t="s">
        <v>172</v>
      </c>
      <c r="C5" s="8" t="s">
        <v>201</v>
      </c>
      <c r="D5" s="9">
        <v>5.6307870370370362E-2</v>
      </c>
      <c r="E5" s="34" t="s">
        <v>472</v>
      </c>
      <c r="F5" s="10">
        <v>12.5</v>
      </c>
      <c r="G5" s="10">
        <v>11.2</v>
      </c>
      <c r="H5" s="10">
        <v>11.4</v>
      </c>
      <c r="I5" s="10">
        <v>11.4</v>
      </c>
      <c r="J5" s="10">
        <v>11.3</v>
      </c>
      <c r="K5" s="10">
        <v>11.7</v>
      </c>
      <c r="L5" s="10">
        <v>12</v>
      </c>
      <c r="M5" s="28">
        <f t="shared" si="0"/>
        <v>35.1</v>
      </c>
      <c r="N5" s="28">
        <f t="shared" si="1"/>
        <v>11.4</v>
      </c>
      <c r="O5" s="28">
        <f t="shared" si="2"/>
        <v>35</v>
      </c>
      <c r="P5" s="29">
        <f t="shared" si="3"/>
        <v>57.8</v>
      </c>
      <c r="Q5" s="11" t="s">
        <v>123</v>
      </c>
      <c r="R5" s="11" t="s">
        <v>241</v>
      </c>
      <c r="S5" s="13" t="s">
        <v>151</v>
      </c>
      <c r="T5" s="13" t="s">
        <v>129</v>
      </c>
      <c r="U5" s="13" t="s">
        <v>318</v>
      </c>
      <c r="V5" s="13" t="s">
        <v>401</v>
      </c>
      <c r="W5" s="12">
        <v>13.9</v>
      </c>
      <c r="X5" s="12">
        <v>15</v>
      </c>
      <c r="Y5" s="12"/>
      <c r="Z5" s="8" t="s">
        <v>289</v>
      </c>
      <c r="AA5" s="11" t="s">
        <v>283</v>
      </c>
      <c r="AB5" s="11">
        <v>0.4</v>
      </c>
      <c r="AC5" s="11">
        <v>-0.4</v>
      </c>
      <c r="AD5" s="11"/>
      <c r="AE5" s="11" t="s">
        <v>285</v>
      </c>
      <c r="AF5" s="11" t="s">
        <v>285</v>
      </c>
      <c r="AG5" s="11" t="s">
        <v>124</v>
      </c>
      <c r="AH5" s="8"/>
      <c r="AI5" s="8" t="s">
        <v>493</v>
      </c>
      <c r="AJ5" s="32" t="s">
        <v>494</v>
      </c>
    </row>
    <row r="6" spans="1:36" s="5" customFormat="1">
      <c r="A6" s="6">
        <v>43918</v>
      </c>
      <c r="B6" s="7" t="s">
        <v>182</v>
      </c>
      <c r="C6" s="8" t="s">
        <v>236</v>
      </c>
      <c r="D6" s="9">
        <v>5.5648148148148148E-2</v>
      </c>
      <c r="E6" s="34" t="s">
        <v>541</v>
      </c>
      <c r="F6" s="10">
        <v>12.2</v>
      </c>
      <c r="G6" s="10">
        <v>10.9</v>
      </c>
      <c r="H6" s="10">
        <v>11.2</v>
      </c>
      <c r="I6" s="10">
        <v>11.4</v>
      </c>
      <c r="J6" s="10">
        <v>11.5</v>
      </c>
      <c r="K6" s="10">
        <v>11.7</v>
      </c>
      <c r="L6" s="10">
        <v>11.9</v>
      </c>
      <c r="M6" s="28">
        <f t="shared" si="0"/>
        <v>34.299999999999997</v>
      </c>
      <c r="N6" s="28">
        <f t="shared" si="1"/>
        <v>11.4</v>
      </c>
      <c r="O6" s="28">
        <f t="shared" si="2"/>
        <v>35.1</v>
      </c>
      <c r="P6" s="29">
        <f t="shared" si="3"/>
        <v>57.199999999999996</v>
      </c>
      <c r="Q6" s="11" t="s">
        <v>128</v>
      </c>
      <c r="R6" s="11" t="s">
        <v>199</v>
      </c>
      <c r="S6" s="13" t="s">
        <v>136</v>
      </c>
      <c r="T6" s="13" t="s">
        <v>231</v>
      </c>
      <c r="U6" s="40" t="s">
        <v>542</v>
      </c>
      <c r="V6" s="13" t="s">
        <v>401</v>
      </c>
      <c r="W6" s="12">
        <v>11.6</v>
      </c>
      <c r="X6" s="12">
        <v>12.3</v>
      </c>
      <c r="Y6" s="12"/>
      <c r="Z6" s="8">
        <v>-0.2</v>
      </c>
      <c r="AA6" s="11" t="s">
        <v>283</v>
      </c>
      <c r="AB6" s="11">
        <v>0.4</v>
      </c>
      <c r="AC6" s="11">
        <v>-0.6</v>
      </c>
      <c r="AD6" s="11"/>
      <c r="AE6" s="11" t="s">
        <v>285</v>
      </c>
      <c r="AF6" s="11" t="s">
        <v>284</v>
      </c>
      <c r="AG6" s="11" t="s">
        <v>125</v>
      </c>
      <c r="AH6" s="8"/>
      <c r="AI6" s="8" t="s">
        <v>543</v>
      </c>
      <c r="AJ6" s="32" t="s">
        <v>544</v>
      </c>
    </row>
    <row r="7" spans="1:36" s="5" customFormat="1">
      <c r="A7" s="6">
        <v>43919</v>
      </c>
      <c r="B7" s="7" t="s">
        <v>171</v>
      </c>
      <c r="C7" s="8" t="s">
        <v>366</v>
      </c>
      <c r="D7" s="9">
        <v>5.7719907407407407E-2</v>
      </c>
      <c r="E7" s="34" t="s">
        <v>551</v>
      </c>
      <c r="F7" s="10">
        <v>12.6</v>
      </c>
      <c r="G7" s="10">
        <v>11.2</v>
      </c>
      <c r="H7" s="10">
        <v>11.2</v>
      </c>
      <c r="I7" s="10">
        <v>12.2</v>
      </c>
      <c r="J7" s="10">
        <v>12.2</v>
      </c>
      <c r="K7" s="10">
        <v>11.8</v>
      </c>
      <c r="L7" s="10">
        <v>12.5</v>
      </c>
      <c r="M7" s="28">
        <f t="shared" si="0"/>
        <v>35</v>
      </c>
      <c r="N7" s="28">
        <f t="shared" si="1"/>
        <v>12.2</v>
      </c>
      <c r="O7" s="28">
        <f t="shared" si="2"/>
        <v>36.5</v>
      </c>
      <c r="P7" s="29">
        <f t="shared" si="3"/>
        <v>59.400000000000006</v>
      </c>
      <c r="Q7" s="11" t="s">
        <v>123</v>
      </c>
      <c r="R7" s="11" t="s">
        <v>234</v>
      </c>
      <c r="S7" s="13" t="s">
        <v>552</v>
      </c>
      <c r="T7" s="13" t="s">
        <v>163</v>
      </c>
      <c r="U7" s="13" t="s">
        <v>319</v>
      </c>
      <c r="V7" s="13" t="s">
        <v>401</v>
      </c>
      <c r="W7" s="12">
        <v>14.5</v>
      </c>
      <c r="X7" s="12">
        <v>14.8</v>
      </c>
      <c r="Y7" s="12"/>
      <c r="Z7" s="8">
        <v>1.4</v>
      </c>
      <c r="AA7" s="11" t="s">
        <v>283</v>
      </c>
      <c r="AB7" s="11">
        <v>0.5</v>
      </c>
      <c r="AC7" s="11">
        <v>0.9</v>
      </c>
      <c r="AD7" s="11"/>
      <c r="AE7" s="11" t="s">
        <v>285</v>
      </c>
      <c r="AF7" s="11" t="s">
        <v>284</v>
      </c>
      <c r="AG7" s="11" t="s">
        <v>125</v>
      </c>
      <c r="AH7" s="8"/>
      <c r="AI7" s="8" t="s">
        <v>572</v>
      </c>
      <c r="AJ7" s="32" t="s">
        <v>573</v>
      </c>
    </row>
    <row r="8" spans="1:36" s="5" customFormat="1">
      <c r="A8" s="6">
        <v>44086</v>
      </c>
      <c r="B8" s="25" t="s">
        <v>593</v>
      </c>
      <c r="C8" s="8" t="s">
        <v>250</v>
      </c>
      <c r="D8" s="9">
        <v>5.634259259259259E-2</v>
      </c>
      <c r="E8" s="34" t="s">
        <v>600</v>
      </c>
      <c r="F8" s="10">
        <v>12.4</v>
      </c>
      <c r="G8" s="10">
        <v>10.6</v>
      </c>
      <c r="H8" s="10">
        <v>11.3</v>
      </c>
      <c r="I8" s="10">
        <v>11.6</v>
      </c>
      <c r="J8" s="10">
        <v>11.8</v>
      </c>
      <c r="K8" s="10">
        <v>11.8</v>
      </c>
      <c r="L8" s="10">
        <v>12.3</v>
      </c>
      <c r="M8" s="28">
        <f t="shared" si="0"/>
        <v>34.299999999999997</v>
      </c>
      <c r="N8" s="28">
        <f t="shared" si="1"/>
        <v>11.6</v>
      </c>
      <c r="O8" s="28">
        <f t="shared" si="2"/>
        <v>35.900000000000006</v>
      </c>
      <c r="P8" s="29">
        <f t="shared" si="3"/>
        <v>57.7</v>
      </c>
      <c r="Q8" s="11" t="s">
        <v>128</v>
      </c>
      <c r="R8" s="11" t="s">
        <v>327</v>
      </c>
      <c r="S8" s="13" t="s">
        <v>601</v>
      </c>
      <c r="T8" s="13" t="s">
        <v>602</v>
      </c>
      <c r="U8" s="13" t="s">
        <v>350</v>
      </c>
      <c r="V8" s="13" t="s">
        <v>121</v>
      </c>
      <c r="W8" s="12">
        <v>15</v>
      </c>
      <c r="X8" s="12">
        <v>13.1</v>
      </c>
      <c r="Y8" s="12">
        <v>9.6</v>
      </c>
      <c r="Z8" s="8">
        <v>-0.8</v>
      </c>
      <c r="AA8" s="11" t="s">
        <v>283</v>
      </c>
      <c r="AB8" s="11" t="s">
        <v>289</v>
      </c>
      <c r="AC8" s="11">
        <v>-0.8</v>
      </c>
      <c r="AD8" s="11"/>
      <c r="AE8" s="11" t="s">
        <v>284</v>
      </c>
      <c r="AF8" s="11" t="s">
        <v>284</v>
      </c>
      <c r="AG8" s="11" t="s">
        <v>125</v>
      </c>
      <c r="AH8" s="8"/>
      <c r="AI8" s="8" t="s">
        <v>603</v>
      </c>
      <c r="AJ8" s="32" t="s">
        <v>604</v>
      </c>
    </row>
    <row r="9" spans="1:36" s="5" customFormat="1">
      <c r="A9" s="6">
        <v>44086</v>
      </c>
      <c r="B9" s="7" t="s">
        <v>594</v>
      </c>
      <c r="C9" s="8" t="s">
        <v>236</v>
      </c>
      <c r="D9" s="9">
        <v>5.6307870370370362E-2</v>
      </c>
      <c r="E9" s="34" t="s">
        <v>616</v>
      </c>
      <c r="F9" s="10">
        <v>12.4</v>
      </c>
      <c r="G9" s="10">
        <v>10.5</v>
      </c>
      <c r="H9" s="10">
        <v>11.5</v>
      </c>
      <c r="I9" s="10">
        <v>12.1</v>
      </c>
      <c r="J9" s="10">
        <v>11.9</v>
      </c>
      <c r="K9" s="10">
        <v>11.3</v>
      </c>
      <c r="L9" s="10">
        <v>11.8</v>
      </c>
      <c r="M9" s="28">
        <f t="shared" si="0"/>
        <v>34.4</v>
      </c>
      <c r="N9" s="28">
        <f t="shared" si="1"/>
        <v>12.1</v>
      </c>
      <c r="O9" s="28">
        <f t="shared" si="2"/>
        <v>35</v>
      </c>
      <c r="P9" s="29">
        <f t="shared" si="3"/>
        <v>58.4</v>
      </c>
      <c r="Q9" s="11" t="s">
        <v>128</v>
      </c>
      <c r="R9" s="11" t="s">
        <v>199</v>
      </c>
      <c r="S9" s="13" t="s">
        <v>134</v>
      </c>
      <c r="T9" s="13" t="s">
        <v>132</v>
      </c>
      <c r="U9" s="13" t="s">
        <v>306</v>
      </c>
      <c r="V9" s="13" t="s">
        <v>121</v>
      </c>
      <c r="W9" s="12">
        <v>15</v>
      </c>
      <c r="X9" s="12">
        <v>13.1</v>
      </c>
      <c r="Y9" s="12">
        <v>9.6</v>
      </c>
      <c r="Z9" s="8">
        <v>-1.3</v>
      </c>
      <c r="AA9" s="11" t="s">
        <v>283</v>
      </c>
      <c r="AB9" s="11">
        <v>-0.3</v>
      </c>
      <c r="AC9" s="11">
        <v>-1</v>
      </c>
      <c r="AD9" s="11"/>
      <c r="AE9" s="11" t="s">
        <v>590</v>
      </c>
      <c r="AF9" s="11" t="s">
        <v>284</v>
      </c>
      <c r="AG9" s="11" t="s">
        <v>125</v>
      </c>
      <c r="AH9" s="8"/>
      <c r="AI9" s="8" t="s">
        <v>618</v>
      </c>
      <c r="AJ9" s="32" t="s">
        <v>617</v>
      </c>
    </row>
    <row r="10" spans="1:36" s="5" customFormat="1">
      <c r="A10" s="6">
        <v>44087</v>
      </c>
      <c r="B10" s="7" t="s">
        <v>182</v>
      </c>
      <c r="C10" s="8" t="s">
        <v>201</v>
      </c>
      <c r="D10" s="9">
        <v>5.5648148148148148E-2</v>
      </c>
      <c r="E10" s="34" t="s">
        <v>659</v>
      </c>
      <c r="F10" s="10">
        <v>12.4</v>
      </c>
      <c r="G10" s="10">
        <v>11.3</v>
      </c>
      <c r="H10" s="10">
        <v>11.1</v>
      </c>
      <c r="I10" s="10">
        <v>11.3</v>
      </c>
      <c r="J10" s="10">
        <v>11.4</v>
      </c>
      <c r="K10" s="10">
        <v>11.3</v>
      </c>
      <c r="L10" s="10">
        <v>12</v>
      </c>
      <c r="M10" s="28">
        <f t="shared" si="0"/>
        <v>34.800000000000004</v>
      </c>
      <c r="N10" s="28">
        <f t="shared" si="1"/>
        <v>11.3</v>
      </c>
      <c r="O10" s="28">
        <f t="shared" si="2"/>
        <v>34.700000000000003</v>
      </c>
      <c r="P10" s="29">
        <f t="shared" si="3"/>
        <v>57.500000000000007</v>
      </c>
      <c r="Q10" s="11" t="s">
        <v>123</v>
      </c>
      <c r="R10" s="11" t="s">
        <v>199</v>
      </c>
      <c r="S10" s="13" t="s">
        <v>156</v>
      </c>
      <c r="T10" s="13" t="s">
        <v>298</v>
      </c>
      <c r="U10" s="13" t="s">
        <v>136</v>
      </c>
      <c r="V10" s="13" t="s">
        <v>121</v>
      </c>
      <c r="W10" s="12">
        <v>12.4</v>
      </c>
      <c r="X10" s="12">
        <v>13</v>
      </c>
      <c r="Y10" s="12">
        <v>10</v>
      </c>
      <c r="Z10" s="8">
        <v>-0.2</v>
      </c>
      <c r="AA10" s="11" t="s">
        <v>283</v>
      </c>
      <c r="AB10" s="11">
        <v>0.3</v>
      </c>
      <c r="AC10" s="11">
        <v>-0.5</v>
      </c>
      <c r="AD10" s="11"/>
      <c r="AE10" s="11" t="s">
        <v>285</v>
      </c>
      <c r="AF10" s="11" t="s">
        <v>284</v>
      </c>
      <c r="AG10" s="11" t="s">
        <v>125</v>
      </c>
      <c r="AH10" s="8"/>
      <c r="AI10" s="8" t="s">
        <v>678</v>
      </c>
      <c r="AJ10" s="32" t="s">
        <v>679</v>
      </c>
    </row>
    <row r="11" spans="1:36" s="5" customFormat="1">
      <c r="A11" s="6">
        <v>44100</v>
      </c>
      <c r="B11" s="7" t="s">
        <v>691</v>
      </c>
      <c r="C11" s="8" t="s">
        <v>201</v>
      </c>
      <c r="D11" s="9">
        <v>5.768518518518518E-2</v>
      </c>
      <c r="E11" s="34" t="s">
        <v>831</v>
      </c>
      <c r="F11" s="10">
        <v>12.6</v>
      </c>
      <c r="G11" s="10">
        <v>11.6</v>
      </c>
      <c r="H11" s="10">
        <v>12</v>
      </c>
      <c r="I11" s="10">
        <v>12.1</v>
      </c>
      <c r="J11" s="10">
        <v>12</v>
      </c>
      <c r="K11" s="10">
        <v>11.4</v>
      </c>
      <c r="L11" s="10">
        <v>11.7</v>
      </c>
      <c r="M11" s="28">
        <f t="shared" si="0"/>
        <v>36.200000000000003</v>
      </c>
      <c r="N11" s="28">
        <f t="shared" si="1"/>
        <v>12.1</v>
      </c>
      <c r="O11" s="28">
        <f t="shared" si="2"/>
        <v>35.099999999999994</v>
      </c>
      <c r="P11" s="29">
        <f t="shared" si="3"/>
        <v>60.300000000000004</v>
      </c>
      <c r="Q11" s="11" t="s">
        <v>130</v>
      </c>
      <c r="R11" s="11" t="s">
        <v>204</v>
      </c>
      <c r="S11" s="13" t="s">
        <v>615</v>
      </c>
      <c r="T11" s="13" t="s">
        <v>778</v>
      </c>
      <c r="U11" s="13" t="s">
        <v>159</v>
      </c>
      <c r="V11" s="13" t="s">
        <v>401</v>
      </c>
      <c r="W11" s="12">
        <v>15.2</v>
      </c>
      <c r="X11" s="12">
        <v>15.7</v>
      </c>
      <c r="Y11" s="12">
        <v>9.5</v>
      </c>
      <c r="Z11" s="8">
        <v>0.6</v>
      </c>
      <c r="AA11" s="11">
        <v>-0.3</v>
      </c>
      <c r="AB11" s="11">
        <v>1</v>
      </c>
      <c r="AC11" s="11">
        <v>-0.7</v>
      </c>
      <c r="AD11" s="11"/>
      <c r="AE11" s="11" t="s">
        <v>290</v>
      </c>
      <c r="AF11" s="11" t="s">
        <v>284</v>
      </c>
      <c r="AG11" s="11" t="s">
        <v>125</v>
      </c>
      <c r="AH11" s="8"/>
      <c r="AI11" s="8" t="s">
        <v>893</v>
      </c>
      <c r="AJ11" s="32" t="s">
        <v>894</v>
      </c>
    </row>
    <row r="12" spans="1:36" s="5" customFormat="1">
      <c r="A12" s="6">
        <v>44100</v>
      </c>
      <c r="B12" s="7" t="s">
        <v>182</v>
      </c>
      <c r="C12" s="8" t="s">
        <v>201</v>
      </c>
      <c r="D12" s="9">
        <v>5.561342592592592E-2</v>
      </c>
      <c r="E12" s="34" t="s">
        <v>840</v>
      </c>
      <c r="F12" s="10">
        <v>12.3</v>
      </c>
      <c r="G12" s="10">
        <v>10.4</v>
      </c>
      <c r="H12" s="10">
        <v>11.1</v>
      </c>
      <c r="I12" s="10">
        <v>11.7</v>
      </c>
      <c r="J12" s="10">
        <v>11.6</v>
      </c>
      <c r="K12" s="10">
        <v>11.6</v>
      </c>
      <c r="L12" s="10">
        <v>11.8</v>
      </c>
      <c r="M12" s="28">
        <f t="shared" si="0"/>
        <v>33.800000000000004</v>
      </c>
      <c r="N12" s="28">
        <f t="shared" si="1"/>
        <v>11.7</v>
      </c>
      <c r="O12" s="28">
        <f t="shared" si="2"/>
        <v>35</v>
      </c>
      <c r="P12" s="29">
        <f t="shared" si="3"/>
        <v>57.1</v>
      </c>
      <c r="Q12" s="11" t="s">
        <v>128</v>
      </c>
      <c r="R12" s="11" t="s">
        <v>199</v>
      </c>
      <c r="S12" s="13" t="s">
        <v>306</v>
      </c>
      <c r="T12" s="13" t="s">
        <v>136</v>
      </c>
      <c r="U12" s="13" t="s">
        <v>136</v>
      </c>
      <c r="V12" s="13" t="s">
        <v>401</v>
      </c>
      <c r="W12" s="12">
        <v>15.2</v>
      </c>
      <c r="X12" s="12">
        <v>15.7</v>
      </c>
      <c r="Y12" s="12">
        <v>9.5</v>
      </c>
      <c r="Z12" s="8">
        <v>-1</v>
      </c>
      <c r="AA12" s="11" t="s">
        <v>283</v>
      </c>
      <c r="AB12" s="11">
        <v>-0.3</v>
      </c>
      <c r="AC12" s="11">
        <v>-0.7</v>
      </c>
      <c r="AD12" s="11"/>
      <c r="AE12" s="11" t="s">
        <v>590</v>
      </c>
      <c r="AF12" s="11" t="s">
        <v>284</v>
      </c>
      <c r="AG12" s="11" t="s">
        <v>401</v>
      </c>
      <c r="AH12" s="8"/>
      <c r="AI12" s="8" t="s">
        <v>841</v>
      </c>
      <c r="AJ12" s="32" t="s">
        <v>842</v>
      </c>
    </row>
    <row r="13" spans="1:36" s="5" customFormat="1">
      <c r="A13" s="6">
        <v>44101</v>
      </c>
      <c r="B13" s="7" t="s">
        <v>689</v>
      </c>
      <c r="C13" s="8" t="s">
        <v>201</v>
      </c>
      <c r="D13" s="9">
        <v>5.6979166666666664E-2</v>
      </c>
      <c r="E13" s="34" t="s">
        <v>860</v>
      </c>
      <c r="F13" s="10">
        <v>12.3</v>
      </c>
      <c r="G13" s="10">
        <v>10.5</v>
      </c>
      <c r="H13" s="10">
        <v>11.3</v>
      </c>
      <c r="I13" s="10">
        <v>12</v>
      </c>
      <c r="J13" s="10">
        <v>11.9</v>
      </c>
      <c r="K13" s="10">
        <v>11.8</v>
      </c>
      <c r="L13" s="10">
        <v>12.5</v>
      </c>
      <c r="M13" s="28">
        <f t="shared" si="0"/>
        <v>34.1</v>
      </c>
      <c r="N13" s="28">
        <f t="shared" si="1"/>
        <v>12</v>
      </c>
      <c r="O13" s="28">
        <f t="shared" si="2"/>
        <v>36.200000000000003</v>
      </c>
      <c r="P13" s="29">
        <f t="shared" si="3"/>
        <v>58</v>
      </c>
      <c r="Q13" s="11" t="s">
        <v>128</v>
      </c>
      <c r="R13" s="11" t="s">
        <v>327</v>
      </c>
      <c r="S13" s="13" t="s">
        <v>861</v>
      </c>
      <c r="T13" s="13" t="s">
        <v>615</v>
      </c>
      <c r="U13" s="13" t="s">
        <v>351</v>
      </c>
      <c r="V13" s="13" t="s">
        <v>401</v>
      </c>
      <c r="W13" s="12">
        <v>14</v>
      </c>
      <c r="X13" s="12">
        <v>14</v>
      </c>
      <c r="Y13" s="12">
        <v>9.6</v>
      </c>
      <c r="Z13" s="8">
        <v>-0.3</v>
      </c>
      <c r="AA13" s="11" t="s">
        <v>283</v>
      </c>
      <c r="AB13" s="11">
        <v>0.1</v>
      </c>
      <c r="AC13" s="11">
        <v>-0.4</v>
      </c>
      <c r="AD13" s="11"/>
      <c r="AE13" s="11" t="s">
        <v>284</v>
      </c>
      <c r="AF13" s="11" t="s">
        <v>284</v>
      </c>
      <c r="AG13" s="11" t="s">
        <v>124</v>
      </c>
      <c r="AH13" s="8"/>
      <c r="AI13" s="8" t="s">
        <v>877</v>
      </c>
      <c r="AJ13" s="32" t="s">
        <v>878</v>
      </c>
    </row>
    <row r="14" spans="1:36" s="5" customFormat="1">
      <c r="A14" s="6">
        <v>44101</v>
      </c>
      <c r="B14" s="7" t="s">
        <v>862</v>
      </c>
      <c r="C14" s="8" t="s">
        <v>201</v>
      </c>
      <c r="D14" s="9">
        <v>5.7013888888888892E-2</v>
      </c>
      <c r="E14" s="34" t="s">
        <v>863</v>
      </c>
      <c r="F14" s="10">
        <v>12.3</v>
      </c>
      <c r="G14" s="10">
        <v>10.6</v>
      </c>
      <c r="H14" s="10">
        <v>11.1</v>
      </c>
      <c r="I14" s="10">
        <v>11.5</v>
      </c>
      <c r="J14" s="10">
        <v>11.8</v>
      </c>
      <c r="K14" s="10">
        <v>12.5</v>
      </c>
      <c r="L14" s="10">
        <v>12.8</v>
      </c>
      <c r="M14" s="28">
        <f t="shared" si="0"/>
        <v>34</v>
      </c>
      <c r="N14" s="28">
        <f t="shared" si="1"/>
        <v>11.5</v>
      </c>
      <c r="O14" s="28">
        <f t="shared" si="2"/>
        <v>37.1</v>
      </c>
      <c r="P14" s="29">
        <f t="shared" si="3"/>
        <v>57.3</v>
      </c>
      <c r="Q14" s="11" t="s">
        <v>128</v>
      </c>
      <c r="R14" s="11" t="s">
        <v>327</v>
      </c>
      <c r="S14" s="13" t="s">
        <v>602</v>
      </c>
      <c r="T14" s="13" t="s">
        <v>615</v>
      </c>
      <c r="U14" s="13" t="s">
        <v>774</v>
      </c>
      <c r="V14" s="13" t="s">
        <v>401</v>
      </c>
      <c r="W14" s="12">
        <v>14</v>
      </c>
      <c r="X14" s="12">
        <v>14</v>
      </c>
      <c r="Y14" s="12">
        <v>9.6</v>
      </c>
      <c r="Z14" s="8">
        <v>-0.2</v>
      </c>
      <c r="AA14" s="11" t="s">
        <v>283</v>
      </c>
      <c r="AB14" s="11">
        <v>0.2</v>
      </c>
      <c r="AC14" s="11">
        <v>-0.4</v>
      </c>
      <c r="AD14" s="11"/>
      <c r="AE14" s="11" t="s">
        <v>284</v>
      </c>
      <c r="AF14" s="11" t="s">
        <v>284</v>
      </c>
      <c r="AG14" s="11" t="s">
        <v>125</v>
      </c>
      <c r="AH14" s="8"/>
      <c r="AI14" s="8" t="s">
        <v>895</v>
      </c>
      <c r="AJ14" s="32" t="s">
        <v>896</v>
      </c>
    </row>
    <row r="15" spans="1:36" s="5" customFormat="1">
      <c r="A15" s="6">
        <v>44107</v>
      </c>
      <c r="B15" s="7" t="s">
        <v>690</v>
      </c>
      <c r="C15" s="8" t="s">
        <v>201</v>
      </c>
      <c r="D15" s="9">
        <v>5.6261574074074068E-2</v>
      </c>
      <c r="E15" s="34" t="s">
        <v>616</v>
      </c>
      <c r="F15" s="10">
        <v>12.3</v>
      </c>
      <c r="G15" s="10">
        <v>10.8</v>
      </c>
      <c r="H15" s="10">
        <v>11.1</v>
      </c>
      <c r="I15" s="10">
        <v>11.7</v>
      </c>
      <c r="J15" s="10">
        <v>11.6</v>
      </c>
      <c r="K15" s="10">
        <v>11.6</v>
      </c>
      <c r="L15" s="10">
        <v>12</v>
      </c>
      <c r="M15" s="28">
        <f t="shared" si="0"/>
        <v>34.200000000000003</v>
      </c>
      <c r="N15" s="28">
        <f t="shared" si="1"/>
        <v>11.7</v>
      </c>
      <c r="O15" s="28">
        <f t="shared" si="2"/>
        <v>35.200000000000003</v>
      </c>
      <c r="P15" s="29">
        <f t="shared" si="3"/>
        <v>57.500000000000007</v>
      </c>
      <c r="Q15" s="11" t="s">
        <v>128</v>
      </c>
      <c r="R15" s="11" t="s">
        <v>199</v>
      </c>
      <c r="S15" s="13" t="s">
        <v>134</v>
      </c>
      <c r="T15" s="13" t="s">
        <v>781</v>
      </c>
      <c r="U15" s="13" t="s">
        <v>778</v>
      </c>
      <c r="V15" s="13" t="s">
        <v>401</v>
      </c>
      <c r="W15" s="12">
        <v>13</v>
      </c>
      <c r="X15" s="12">
        <v>13.5</v>
      </c>
      <c r="Y15" s="12">
        <v>9.4</v>
      </c>
      <c r="Z15" s="12">
        <v>-0.5</v>
      </c>
      <c r="AA15" s="11" t="s">
        <v>283</v>
      </c>
      <c r="AB15" s="11">
        <v>0.4</v>
      </c>
      <c r="AC15" s="11">
        <v>-0.9</v>
      </c>
      <c r="AD15" s="11"/>
      <c r="AE15" s="11" t="s">
        <v>285</v>
      </c>
      <c r="AF15" s="11" t="s">
        <v>285</v>
      </c>
      <c r="AG15" s="11" t="s">
        <v>125</v>
      </c>
      <c r="AH15" s="8"/>
      <c r="AI15" s="8" t="s">
        <v>938</v>
      </c>
      <c r="AJ15" s="32" t="s">
        <v>939</v>
      </c>
    </row>
    <row r="16" spans="1:36" s="5" customFormat="1">
      <c r="A16" s="6">
        <v>44107</v>
      </c>
      <c r="B16" s="7" t="s">
        <v>182</v>
      </c>
      <c r="C16" s="8" t="s">
        <v>201</v>
      </c>
      <c r="D16" s="9">
        <v>5.561342592592592E-2</v>
      </c>
      <c r="E16" s="34" t="s">
        <v>920</v>
      </c>
      <c r="F16" s="10">
        <v>12.3</v>
      </c>
      <c r="G16" s="10">
        <v>10.4</v>
      </c>
      <c r="H16" s="10">
        <v>10.7</v>
      </c>
      <c r="I16" s="10">
        <v>11.5</v>
      </c>
      <c r="J16" s="10">
        <v>12</v>
      </c>
      <c r="K16" s="10">
        <v>11.7</v>
      </c>
      <c r="L16" s="10">
        <v>11.9</v>
      </c>
      <c r="M16" s="28">
        <f t="shared" si="0"/>
        <v>33.400000000000006</v>
      </c>
      <c r="N16" s="28">
        <f t="shared" si="1"/>
        <v>11.5</v>
      </c>
      <c r="O16" s="28">
        <f t="shared" si="2"/>
        <v>35.6</v>
      </c>
      <c r="P16" s="29">
        <f t="shared" si="3"/>
        <v>56.900000000000006</v>
      </c>
      <c r="Q16" s="11" t="s">
        <v>128</v>
      </c>
      <c r="R16" s="11" t="s">
        <v>327</v>
      </c>
      <c r="S16" s="13" t="s">
        <v>921</v>
      </c>
      <c r="T16" s="13" t="s">
        <v>136</v>
      </c>
      <c r="U16" s="13" t="s">
        <v>298</v>
      </c>
      <c r="V16" s="13" t="s">
        <v>401</v>
      </c>
      <c r="W16" s="12">
        <v>13</v>
      </c>
      <c r="X16" s="12">
        <v>13.5</v>
      </c>
      <c r="Y16" s="12">
        <v>9.4</v>
      </c>
      <c r="Z16" s="12">
        <v>-0.5</v>
      </c>
      <c r="AA16" s="11" t="s">
        <v>283</v>
      </c>
      <c r="AB16" s="11">
        <v>0.4</v>
      </c>
      <c r="AC16" s="11">
        <v>-0.9</v>
      </c>
      <c r="AD16" s="11"/>
      <c r="AE16" s="11" t="s">
        <v>285</v>
      </c>
      <c r="AF16" s="11" t="s">
        <v>285</v>
      </c>
      <c r="AG16" s="11" t="s">
        <v>125</v>
      </c>
      <c r="AH16" s="8"/>
      <c r="AI16" s="8" t="s">
        <v>950</v>
      </c>
      <c r="AJ16" s="32" t="s">
        <v>951</v>
      </c>
    </row>
    <row r="17" spans="1:36" s="5" customFormat="1">
      <c r="A17" s="6">
        <v>44170</v>
      </c>
      <c r="B17" s="7" t="s">
        <v>172</v>
      </c>
      <c r="C17" s="8" t="s">
        <v>201</v>
      </c>
      <c r="D17" s="9">
        <v>5.5625000000000001E-2</v>
      </c>
      <c r="E17" s="34" t="s">
        <v>1000</v>
      </c>
      <c r="F17" s="10">
        <v>12.1</v>
      </c>
      <c r="G17" s="10">
        <v>10.7</v>
      </c>
      <c r="H17" s="10">
        <v>11.4</v>
      </c>
      <c r="I17" s="10">
        <v>11.9</v>
      </c>
      <c r="J17" s="10">
        <v>11.5</v>
      </c>
      <c r="K17" s="10">
        <v>11.2</v>
      </c>
      <c r="L17" s="10">
        <v>11.8</v>
      </c>
      <c r="M17" s="28">
        <f t="shared" si="0"/>
        <v>34.199999999999996</v>
      </c>
      <c r="N17" s="28">
        <f t="shared" si="1"/>
        <v>11.9</v>
      </c>
      <c r="O17" s="28">
        <f t="shared" si="2"/>
        <v>34.5</v>
      </c>
      <c r="P17" s="29">
        <f t="shared" si="3"/>
        <v>57.599999999999994</v>
      </c>
      <c r="Q17" s="11" t="s">
        <v>128</v>
      </c>
      <c r="R17" s="11" t="s">
        <v>199</v>
      </c>
      <c r="S17" s="13" t="s">
        <v>134</v>
      </c>
      <c r="T17" s="13" t="s">
        <v>350</v>
      </c>
      <c r="U17" s="13" t="s">
        <v>129</v>
      </c>
      <c r="V17" s="13" t="s">
        <v>121</v>
      </c>
      <c r="W17" s="12">
        <v>12.4</v>
      </c>
      <c r="X17" s="12">
        <v>11.5</v>
      </c>
      <c r="Y17" s="12">
        <v>10.4</v>
      </c>
      <c r="Z17" s="12">
        <v>-0.9</v>
      </c>
      <c r="AA17" s="11" t="s">
        <v>283</v>
      </c>
      <c r="AB17" s="11">
        <v>0.3</v>
      </c>
      <c r="AC17" s="11">
        <v>-1.2</v>
      </c>
      <c r="AD17" s="11"/>
      <c r="AE17" s="11" t="s">
        <v>285</v>
      </c>
      <c r="AF17" s="11" t="s">
        <v>284</v>
      </c>
      <c r="AG17" s="11" t="s">
        <v>125</v>
      </c>
      <c r="AH17" s="8" t="s">
        <v>344</v>
      </c>
      <c r="AI17" s="8" t="s">
        <v>1001</v>
      </c>
      <c r="AJ17" s="32" t="s">
        <v>1002</v>
      </c>
    </row>
    <row r="18" spans="1:36" s="5" customFormat="1">
      <c r="A18" s="6">
        <v>44171</v>
      </c>
      <c r="B18" s="7" t="s">
        <v>862</v>
      </c>
      <c r="C18" s="8" t="s">
        <v>201</v>
      </c>
      <c r="D18" s="9">
        <v>5.5659722222222228E-2</v>
      </c>
      <c r="E18" s="34" t="s">
        <v>1032</v>
      </c>
      <c r="F18" s="10">
        <v>12.2</v>
      </c>
      <c r="G18" s="10">
        <v>10.5</v>
      </c>
      <c r="H18" s="10">
        <v>11</v>
      </c>
      <c r="I18" s="10">
        <v>11.6</v>
      </c>
      <c r="J18" s="10">
        <v>12.1</v>
      </c>
      <c r="K18" s="10">
        <v>11.5</v>
      </c>
      <c r="L18" s="10">
        <v>12</v>
      </c>
      <c r="M18" s="28">
        <f t="shared" si="0"/>
        <v>33.700000000000003</v>
      </c>
      <c r="N18" s="28">
        <f t="shared" si="1"/>
        <v>11.6</v>
      </c>
      <c r="O18" s="28">
        <f t="shared" si="2"/>
        <v>35.6</v>
      </c>
      <c r="P18" s="29">
        <f t="shared" si="3"/>
        <v>57.400000000000006</v>
      </c>
      <c r="Q18" s="11" t="s">
        <v>128</v>
      </c>
      <c r="R18" s="11" t="s">
        <v>327</v>
      </c>
      <c r="S18" s="13" t="s">
        <v>408</v>
      </c>
      <c r="T18" s="13" t="s">
        <v>132</v>
      </c>
      <c r="U18" s="13" t="s">
        <v>1033</v>
      </c>
      <c r="V18" s="13" t="s">
        <v>121</v>
      </c>
      <c r="W18" s="12">
        <v>13</v>
      </c>
      <c r="X18" s="12">
        <v>11.3</v>
      </c>
      <c r="Y18" s="12">
        <v>11</v>
      </c>
      <c r="Z18" s="12">
        <v>-1.8</v>
      </c>
      <c r="AA18" s="11" t="s">
        <v>283</v>
      </c>
      <c r="AB18" s="11">
        <v>-0.7</v>
      </c>
      <c r="AC18" s="11">
        <v>-1.1000000000000001</v>
      </c>
      <c r="AD18" s="11" t="s">
        <v>286</v>
      </c>
      <c r="AE18" s="11" t="s">
        <v>590</v>
      </c>
      <c r="AF18" s="11" t="s">
        <v>284</v>
      </c>
      <c r="AG18" s="11" t="s">
        <v>125</v>
      </c>
      <c r="AH18" s="8"/>
      <c r="AI18" s="8" t="s">
        <v>1066</v>
      </c>
      <c r="AJ18" s="32" t="s">
        <v>1067</v>
      </c>
    </row>
    <row r="19" spans="1:36" s="5" customFormat="1">
      <c r="A19" s="6">
        <v>44177</v>
      </c>
      <c r="B19" s="7" t="s">
        <v>172</v>
      </c>
      <c r="C19" s="8" t="s">
        <v>201</v>
      </c>
      <c r="D19" s="9">
        <v>5.559027777777778E-2</v>
      </c>
      <c r="E19" s="34" t="s">
        <v>1087</v>
      </c>
      <c r="F19" s="10">
        <v>12</v>
      </c>
      <c r="G19" s="10">
        <v>10.4</v>
      </c>
      <c r="H19" s="10">
        <v>11</v>
      </c>
      <c r="I19" s="10">
        <v>11.8</v>
      </c>
      <c r="J19" s="10">
        <v>11.6</v>
      </c>
      <c r="K19" s="10">
        <v>11.3</v>
      </c>
      <c r="L19" s="10">
        <v>12.2</v>
      </c>
      <c r="M19" s="28">
        <f t="shared" ref="M19:M21" si="4">SUM(F19:H19)</f>
        <v>33.4</v>
      </c>
      <c r="N19" s="28">
        <f t="shared" ref="N19:N21" si="5">I19</f>
        <v>11.8</v>
      </c>
      <c r="O19" s="28">
        <f t="shared" ref="O19:O21" si="6">SUM(J19:L19)</f>
        <v>35.099999999999994</v>
      </c>
      <c r="P19" s="29">
        <f t="shared" ref="P19:P21" si="7">SUM(F19:J19)</f>
        <v>56.800000000000004</v>
      </c>
      <c r="Q19" s="11" t="s">
        <v>128</v>
      </c>
      <c r="R19" s="11" t="s">
        <v>199</v>
      </c>
      <c r="S19" s="13" t="s">
        <v>298</v>
      </c>
      <c r="T19" s="13" t="s">
        <v>138</v>
      </c>
      <c r="U19" s="13" t="s">
        <v>136</v>
      </c>
      <c r="V19" s="13" t="s">
        <v>121</v>
      </c>
      <c r="W19" s="12">
        <v>12.9</v>
      </c>
      <c r="X19" s="12">
        <v>11.3</v>
      </c>
      <c r="Y19" s="12">
        <v>9.6</v>
      </c>
      <c r="Z19" s="12">
        <v>-1.2</v>
      </c>
      <c r="AA19" s="11" t="s">
        <v>283</v>
      </c>
      <c r="AB19" s="11">
        <v>-0.3</v>
      </c>
      <c r="AC19" s="11">
        <v>-0.9</v>
      </c>
      <c r="AD19" s="11"/>
      <c r="AE19" s="11" t="s">
        <v>590</v>
      </c>
      <c r="AF19" s="11" t="s">
        <v>284</v>
      </c>
      <c r="AG19" s="11" t="s">
        <v>125</v>
      </c>
      <c r="AH19" s="8"/>
      <c r="AI19" s="8" t="s">
        <v>1089</v>
      </c>
      <c r="AJ19" s="32" t="s">
        <v>1088</v>
      </c>
    </row>
    <row r="20" spans="1:36" s="5" customFormat="1">
      <c r="A20" s="6">
        <v>44178</v>
      </c>
      <c r="B20" s="25" t="s">
        <v>982</v>
      </c>
      <c r="C20" s="8" t="s">
        <v>1100</v>
      </c>
      <c r="D20" s="9">
        <v>5.6944444444444443E-2</v>
      </c>
      <c r="E20" s="34" t="s">
        <v>1112</v>
      </c>
      <c r="F20" s="10">
        <v>12.7</v>
      </c>
      <c r="G20" s="10">
        <v>10.9</v>
      </c>
      <c r="H20" s="10">
        <v>11.8</v>
      </c>
      <c r="I20" s="10">
        <v>12.1</v>
      </c>
      <c r="J20" s="10">
        <v>11.3</v>
      </c>
      <c r="K20" s="10">
        <v>11.2</v>
      </c>
      <c r="L20" s="10">
        <v>12</v>
      </c>
      <c r="M20" s="28">
        <f t="shared" si="4"/>
        <v>35.400000000000006</v>
      </c>
      <c r="N20" s="28">
        <f t="shared" si="5"/>
        <v>12.1</v>
      </c>
      <c r="O20" s="28">
        <f t="shared" si="6"/>
        <v>34.5</v>
      </c>
      <c r="P20" s="29">
        <f t="shared" si="7"/>
        <v>58.800000000000011</v>
      </c>
      <c r="Q20" s="11" t="s">
        <v>130</v>
      </c>
      <c r="R20" s="11" t="s">
        <v>199</v>
      </c>
      <c r="S20" s="13" t="s">
        <v>162</v>
      </c>
      <c r="T20" s="13" t="s">
        <v>1113</v>
      </c>
      <c r="U20" s="13" t="s">
        <v>601</v>
      </c>
      <c r="V20" s="13" t="s">
        <v>121</v>
      </c>
      <c r="W20" s="12">
        <v>12</v>
      </c>
      <c r="X20" s="12">
        <v>13</v>
      </c>
      <c r="Y20" s="12">
        <v>10.199999999999999</v>
      </c>
      <c r="Z20" s="12">
        <v>0.2</v>
      </c>
      <c r="AA20" s="11">
        <v>-0.3</v>
      </c>
      <c r="AB20" s="11">
        <v>0.7</v>
      </c>
      <c r="AC20" s="11">
        <v>-0.8</v>
      </c>
      <c r="AD20" s="11"/>
      <c r="AE20" s="11" t="s">
        <v>285</v>
      </c>
      <c r="AF20" s="11" t="s">
        <v>284</v>
      </c>
      <c r="AG20" s="11" t="s">
        <v>125</v>
      </c>
      <c r="AH20" s="8"/>
      <c r="AI20" s="8" t="s">
        <v>1122</v>
      </c>
      <c r="AJ20" s="32" t="s">
        <v>1123</v>
      </c>
    </row>
    <row r="21" spans="1:36" s="5" customFormat="1">
      <c r="A21" s="6">
        <v>44178</v>
      </c>
      <c r="B21" s="7" t="s">
        <v>181</v>
      </c>
      <c r="C21" s="8" t="s">
        <v>1100</v>
      </c>
      <c r="D21" s="9">
        <v>5.559027777777778E-2</v>
      </c>
      <c r="E21" s="34" t="s">
        <v>1114</v>
      </c>
      <c r="F21" s="10">
        <v>12</v>
      </c>
      <c r="G21" s="10">
        <v>10.7</v>
      </c>
      <c r="H21" s="10">
        <v>11</v>
      </c>
      <c r="I21" s="10">
        <v>11.4</v>
      </c>
      <c r="J21" s="10">
        <v>11.4</v>
      </c>
      <c r="K21" s="10">
        <v>11.4</v>
      </c>
      <c r="L21" s="10">
        <v>12.4</v>
      </c>
      <c r="M21" s="28">
        <f t="shared" si="4"/>
        <v>33.700000000000003</v>
      </c>
      <c r="N21" s="28">
        <f t="shared" si="5"/>
        <v>11.4</v>
      </c>
      <c r="O21" s="28">
        <f t="shared" si="6"/>
        <v>35.200000000000003</v>
      </c>
      <c r="P21" s="29">
        <f t="shared" si="7"/>
        <v>56.5</v>
      </c>
      <c r="Q21" s="11" t="s">
        <v>128</v>
      </c>
      <c r="R21" s="11" t="s">
        <v>199</v>
      </c>
      <c r="S21" s="13" t="s">
        <v>320</v>
      </c>
      <c r="T21" s="13" t="s">
        <v>320</v>
      </c>
      <c r="U21" s="13" t="s">
        <v>351</v>
      </c>
      <c r="V21" s="13" t="s">
        <v>121</v>
      </c>
      <c r="W21" s="12">
        <v>12</v>
      </c>
      <c r="X21" s="12">
        <v>13</v>
      </c>
      <c r="Y21" s="12">
        <v>10.199999999999999</v>
      </c>
      <c r="Z21" s="12">
        <v>-0.2</v>
      </c>
      <c r="AA21" s="11" t="s">
        <v>283</v>
      </c>
      <c r="AB21" s="11">
        <v>0.6</v>
      </c>
      <c r="AC21" s="11">
        <v>-0.8</v>
      </c>
      <c r="AD21" s="11"/>
      <c r="AE21" s="11" t="s">
        <v>285</v>
      </c>
      <c r="AF21" s="11" t="s">
        <v>285</v>
      </c>
      <c r="AG21" s="11" t="s">
        <v>125</v>
      </c>
      <c r="AH21" s="8"/>
      <c r="AI21" s="8" t="s">
        <v>1121</v>
      </c>
      <c r="AJ21" s="32" t="s">
        <v>1120</v>
      </c>
    </row>
  </sheetData>
  <autoFilter ref="A1:AI2" xr:uid="{00000000-0009-0000-0000-000002000000}"/>
  <phoneticPr fontId="13"/>
  <conditionalFormatting sqref="AE2:AF2">
    <cfRule type="containsText" dxfId="686" priority="191" operator="containsText" text="E">
      <formula>NOT(ISERROR(SEARCH("E",AE2)))</formula>
    </cfRule>
    <cfRule type="containsText" dxfId="685" priority="192" operator="containsText" text="B">
      <formula>NOT(ISERROR(SEARCH("B",AE2)))</formula>
    </cfRule>
    <cfRule type="containsText" dxfId="684" priority="193" operator="containsText" text="A">
      <formula>NOT(ISERROR(SEARCH("A",AE2)))</formula>
    </cfRule>
  </conditionalFormatting>
  <conditionalFormatting sqref="AG2:AH2">
    <cfRule type="containsText" dxfId="683" priority="188" operator="containsText" text="E">
      <formula>NOT(ISERROR(SEARCH("E",AG2)))</formula>
    </cfRule>
    <cfRule type="containsText" dxfId="682" priority="189" operator="containsText" text="B">
      <formula>NOT(ISERROR(SEARCH("B",AG2)))</formula>
    </cfRule>
    <cfRule type="containsText" dxfId="681" priority="190" operator="containsText" text="A">
      <formula>NOT(ISERROR(SEARCH("A",AG2)))</formula>
    </cfRule>
  </conditionalFormatting>
  <conditionalFormatting sqref="F2:L2">
    <cfRule type="colorScale" priority="723">
      <colorScale>
        <cfvo type="min"/>
        <cfvo type="percentile" val="50"/>
        <cfvo type="max"/>
        <color rgb="FFF8696B"/>
        <color rgb="FFFFEB84"/>
        <color rgb="FF63BE7B"/>
      </colorScale>
    </cfRule>
  </conditionalFormatting>
  <conditionalFormatting sqref="AE3:AF3">
    <cfRule type="containsText" dxfId="680" priority="68" operator="containsText" text="E">
      <formula>NOT(ISERROR(SEARCH("E",AE3)))</formula>
    </cfRule>
    <cfRule type="containsText" dxfId="679" priority="69" operator="containsText" text="B">
      <formula>NOT(ISERROR(SEARCH("B",AE3)))</formula>
    </cfRule>
    <cfRule type="containsText" dxfId="678" priority="70" operator="containsText" text="A">
      <formula>NOT(ISERROR(SEARCH("A",AE3)))</formula>
    </cfRule>
  </conditionalFormatting>
  <conditionalFormatting sqref="AG3:AH3">
    <cfRule type="containsText" dxfId="677" priority="65" operator="containsText" text="E">
      <formula>NOT(ISERROR(SEARCH("E",AG3)))</formula>
    </cfRule>
    <cfRule type="containsText" dxfId="676" priority="66" operator="containsText" text="B">
      <formula>NOT(ISERROR(SEARCH("B",AG3)))</formula>
    </cfRule>
    <cfRule type="containsText" dxfId="675" priority="67" operator="containsText" text="A">
      <formula>NOT(ISERROR(SEARCH("A",AG3)))</formula>
    </cfRule>
  </conditionalFormatting>
  <conditionalFormatting sqref="F3:L3">
    <cfRule type="colorScale" priority="71">
      <colorScale>
        <cfvo type="min"/>
        <cfvo type="percentile" val="50"/>
        <cfvo type="max"/>
        <color rgb="FFF8696B"/>
        <color rgb="FFFFEB84"/>
        <color rgb="FF63BE7B"/>
      </colorScale>
    </cfRule>
  </conditionalFormatting>
  <conditionalFormatting sqref="AE4:AF5">
    <cfRule type="containsText" dxfId="674" priority="61" operator="containsText" text="E">
      <formula>NOT(ISERROR(SEARCH("E",AE4)))</formula>
    </cfRule>
    <cfRule type="containsText" dxfId="673" priority="62" operator="containsText" text="B">
      <formula>NOT(ISERROR(SEARCH("B",AE4)))</formula>
    </cfRule>
    <cfRule type="containsText" dxfId="672" priority="63" operator="containsText" text="A">
      <formula>NOT(ISERROR(SEARCH("A",AE4)))</formula>
    </cfRule>
  </conditionalFormatting>
  <conditionalFormatting sqref="AG4:AH5">
    <cfRule type="containsText" dxfId="671" priority="58" operator="containsText" text="E">
      <formula>NOT(ISERROR(SEARCH("E",AG4)))</formula>
    </cfRule>
    <cfRule type="containsText" dxfId="670" priority="59" operator="containsText" text="B">
      <formula>NOT(ISERROR(SEARCH("B",AG4)))</formula>
    </cfRule>
    <cfRule type="containsText" dxfId="669" priority="60" operator="containsText" text="A">
      <formula>NOT(ISERROR(SEARCH("A",AG4)))</formula>
    </cfRule>
  </conditionalFormatting>
  <conditionalFormatting sqref="F5:L5">
    <cfRule type="colorScale" priority="64">
      <colorScale>
        <cfvo type="min"/>
        <cfvo type="percentile" val="50"/>
        <cfvo type="max"/>
        <color rgb="FFF8696B"/>
        <color rgb="FFFFEB84"/>
        <color rgb="FF63BE7B"/>
      </colorScale>
    </cfRule>
  </conditionalFormatting>
  <conditionalFormatting sqref="F4:L4">
    <cfRule type="colorScale" priority="57">
      <colorScale>
        <cfvo type="min"/>
        <cfvo type="percentile" val="50"/>
        <cfvo type="max"/>
        <color rgb="FFF8696B"/>
        <color rgb="FFFFEB84"/>
        <color rgb="FF63BE7B"/>
      </colorScale>
    </cfRule>
  </conditionalFormatting>
  <conditionalFormatting sqref="AE6:AF7">
    <cfRule type="containsText" dxfId="668" priority="53" operator="containsText" text="E">
      <formula>NOT(ISERROR(SEARCH("E",AE6)))</formula>
    </cfRule>
    <cfRule type="containsText" dxfId="667" priority="54" operator="containsText" text="B">
      <formula>NOT(ISERROR(SEARCH("B",AE6)))</formula>
    </cfRule>
    <cfRule type="containsText" dxfId="666" priority="55" operator="containsText" text="A">
      <formula>NOT(ISERROR(SEARCH("A",AE6)))</formula>
    </cfRule>
  </conditionalFormatting>
  <conditionalFormatting sqref="AG6:AH7">
    <cfRule type="containsText" dxfId="665" priority="50" operator="containsText" text="E">
      <formula>NOT(ISERROR(SEARCH("E",AG6)))</formula>
    </cfRule>
    <cfRule type="containsText" dxfId="664" priority="51" operator="containsText" text="B">
      <formula>NOT(ISERROR(SEARCH("B",AG6)))</formula>
    </cfRule>
    <cfRule type="containsText" dxfId="663" priority="52" operator="containsText" text="A">
      <formula>NOT(ISERROR(SEARCH("A",AG6)))</formula>
    </cfRule>
  </conditionalFormatting>
  <conditionalFormatting sqref="F6:L7">
    <cfRule type="colorScale" priority="56">
      <colorScale>
        <cfvo type="min"/>
        <cfvo type="percentile" val="50"/>
        <cfvo type="max"/>
        <color rgb="FFF8696B"/>
        <color rgb="FFFFEB84"/>
        <color rgb="FF63BE7B"/>
      </colorScale>
    </cfRule>
  </conditionalFormatting>
  <conditionalFormatting sqref="AE8:AF10">
    <cfRule type="containsText" dxfId="662" priority="46" operator="containsText" text="E">
      <formula>NOT(ISERROR(SEARCH("E",AE8)))</formula>
    </cfRule>
    <cfRule type="containsText" dxfId="661" priority="47" operator="containsText" text="B">
      <formula>NOT(ISERROR(SEARCH("B",AE8)))</formula>
    </cfRule>
    <cfRule type="containsText" dxfId="660" priority="48" operator="containsText" text="A">
      <formula>NOT(ISERROR(SEARCH("A",AE8)))</formula>
    </cfRule>
  </conditionalFormatting>
  <conditionalFormatting sqref="AG8:AH10">
    <cfRule type="containsText" dxfId="659" priority="43" operator="containsText" text="E">
      <formula>NOT(ISERROR(SEARCH("E",AG8)))</formula>
    </cfRule>
    <cfRule type="containsText" dxfId="658" priority="44" operator="containsText" text="B">
      <formula>NOT(ISERROR(SEARCH("B",AG8)))</formula>
    </cfRule>
    <cfRule type="containsText" dxfId="657" priority="45" operator="containsText" text="A">
      <formula>NOT(ISERROR(SEARCH("A",AG8)))</formula>
    </cfRule>
  </conditionalFormatting>
  <conditionalFormatting sqref="F8:L10">
    <cfRule type="colorScale" priority="49">
      <colorScale>
        <cfvo type="min"/>
        <cfvo type="percentile" val="50"/>
        <cfvo type="max"/>
        <color rgb="FFF8696B"/>
        <color rgb="FFFFEB84"/>
        <color rgb="FF63BE7B"/>
      </colorScale>
    </cfRule>
  </conditionalFormatting>
  <conditionalFormatting sqref="AE11:AF12">
    <cfRule type="containsText" dxfId="656" priority="39" operator="containsText" text="E">
      <formula>NOT(ISERROR(SEARCH("E",AE11)))</formula>
    </cfRule>
    <cfRule type="containsText" dxfId="655" priority="40" operator="containsText" text="B">
      <formula>NOT(ISERROR(SEARCH("B",AE11)))</formula>
    </cfRule>
    <cfRule type="containsText" dxfId="654" priority="41" operator="containsText" text="A">
      <formula>NOT(ISERROR(SEARCH("A",AE11)))</formula>
    </cfRule>
  </conditionalFormatting>
  <conditionalFormatting sqref="AG11:AH12">
    <cfRule type="containsText" dxfId="653" priority="36" operator="containsText" text="E">
      <formula>NOT(ISERROR(SEARCH("E",AG11)))</formula>
    </cfRule>
    <cfRule type="containsText" dxfId="652" priority="37" operator="containsText" text="B">
      <formula>NOT(ISERROR(SEARCH("B",AG11)))</formula>
    </cfRule>
    <cfRule type="containsText" dxfId="651" priority="38" operator="containsText" text="A">
      <formula>NOT(ISERROR(SEARCH("A",AG11)))</formula>
    </cfRule>
  </conditionalFormatting>
  <conditionalFormatting sqref="F11:L12">
    <cfRule type="colorScale" priority="42">
      <colorScale>
        <cfvo type="min"/>
        <cfvo type="percentile" val="50"/>
        <cfvo type="max"/>
        <color rgb="FFF8696B"/>
        <color rgb="FFFFEB84"/>
        <color rgb="FF63BE7B"/>
      </colorScale>
    </cfRule>
  </conditionalFormatting>
  <conditionalFormatting sqref="AE13:AF13">
    <cfRule type="containsText" dxfId="650" priority="32" operator="containsText" text="E">
      <formula>NOT(ISERROR(SEARCH("E",AE13)))</formula>
    </cfRule>
    <cfRule type="containsText" dxfId="649" priority="33" operator="containsText" text="B">
      <formula>NOT(ISERROR(SEARCH("B",AE13)))</formula>
    </cfRule>
    <cfRule type="containsText" dxfId="648" priority="34" operator="containsText" text="A">
      <formula>NOT(ISERROR(SEARCH("A",AE13)))</formula>
    </cfRule>
  </conditionalFormatting>
  <conditionalFormatting sqref="AG13:AH13">
    <cfRule type="containsText" dxfId="647" priority="29" operator="containsText" text="E">
      <formula>NOT(ISERROR(SEARCH("E",AG13)))</formula>
    </cfRule>
    <cfRule type="containsText" dxfId="646" priority="30" operator="containsText" text="B">
      <formula>NOT(ISERROR(SEARCH("B",AG13)))</formula>
    </cfRule>
    <cfRule type="containsText" dxfId="645" priority="31" operator="containsText" text="A">
      <formula>NOT(ISERROR(SEARCH("A",AG13)))</formula>
    </cfRule>
  </conditionalFormatting>
  <conditionalFormatting sqref="F13:L13">
    <cfRule type="colorScale" priority="35">
      <colorScale>
        <cfvo type="min"/>
        <cfvo type="percentile" val="50"/>
        <cfvo type="max"/>
        <color rgb="FFF8696B"/>
        <color rgb="FFFFEB84"/>
        <color rgb="FF63BE7B"/>
      </colorScale>
    </cfRule>
  </conditionalFormatting>
  <conditionalFormatting sqref="AE14:AF14">
    <cfRule type="containsText" dxfId="644" priority="25" operator="containsText" text="E">
      <formula>NOT(ISERROR(SEARCH("E",AE14)))</formula>
    </cfRule>
    <cfRule type="containsText" dxfId="643" priority="26" operator="containsText" text="B">
      <formula>NOT(ISERROR(SEARCH("B",AE14)))</formula>
    </cfRule>
    <cfRule type="containsText" dxfId="642" priority="27" operator="containsText" text="A">
      <formula>NOT(ISERROR(SEARCH("A",AE14)))</formula>
    </cfRule>
  </conditionalFormatting>
  <conditionalFormatting sqref="AG14:AH14">
    <cfRule type="containsText" dxfId="641" priority="22" operator="containsText" text="E">
      <formula>NOT(ISERROR(SEARCH("E",AG14)))</formula>
    </cfRule>
    <cfRule type="containsText" dxfId="640" priority="23" operator="containsText" text="B">
      <formula>NOT(ISERROR(SEARCH("B",AG14)))</formula>
    </cfRule>
    <cfRule type="containsText" dxfId="639" priority="24" operator="containsText" text="A">
      <formula>NOT(ISERROR(SEARCH("A",AG14)))</formula>
    </cfRule>
  </conditionalFormatting>
  <conditionalFormatting sqref="F14:L14">
    <cfRule type="colorScale" priority="28">
      <colorScale>
        <cfvo type="min"/>
        <cfvo type="percentile" val="50"/>
        <cfvo type="max"/>
        <color rgb="FFF8696B"/>
        <color rgb="FFFFEB84"/>
        <color rgb="FF63BE7B"/>
      </colorScale>
    </cfRule>
  </conditionalFormatting>
  <conditionalFormatting sqref="AE15:AF16">
    <cfRule type="containsText" dxfId="638" priority="18" operator="containsText" text="E">
      <formula>NOT(ISERROR(SEARCH("E",AE15)))</formula>
    </cfRule>
    <cfRule type="containsText" dxfId="637" priority="19" operator="containsText" text="B">
      <formula>NOT(ISERROR(SEARCH("B",AE15)))</formula>
    </cfRule>
    <cfRule type="containsText" dxfId="636" priority="20" operator="containsText" text="A">
      <formula>NOT(ISERROR(SEARCH("A",AE15)))</formula>
    </cfRule>
  </conditionalFormatting>
  <conditionalFormatting sqref="AG15:AH16">
    <cfRule type="containsText" dxfId="635" priority="15" operator="containsText" text="E">
      <formula>NOT(ISERROR(SEARCH("E",AG15)))</formula>
    </cfRule>
    <cfRule type="containsText" dxfId="634" priority="16" operator="containsText" text="B">
      <formula>NOT(ISERROR(SEARCH("B",AG15)))</formula>
    </cfRule>
    <cfRule type="containsText" dxfId="633" priority="17" operator="containsText" text="A">
      <formula>NOT(ISERROR(SEARCH("A",AG15)))</formula>
    </cfRule>
  </conditionalFormatting>
  <conditionalFormatting sqref="F15:L16">
    <cfRule type="colorScale" priority="21">
      <colorScale>
        <cfvo type="min"/>
        <cfvo type="percentile" val="50"/>
        <cfvo type="max"/>
        <color rgb="FFF8696B"/>
        <color rgb="FFFFEB84"/>
        <color rgb="FF63BE7B"/>
      </colorScale>
    </cfRule>
  </conditionalFormatting>
  <conditionalFormatting sqref="AE17:AF18">
    <cfRule type="containsText" dxfId="632" priority="11" operator="containsText" text="E">
      <formula>NOT(ISERROR(SEARCH("E",AE17)))</formula>
    </cfRule>
    <cfRule type="containsText" dxfId="631" priority="12" operator="containsText" text="B">
      <formula>NOT(ISERROR(SEARCH("B",AE17)))</formula>
    </cfRule>
    <cfRule type="containsText" dxfId="630" priority="13" operator="containsText" text="A">
      <formula>NOT(ISERROR(SEARCH("A",AE17)))</formula>
    </cfRule>
  </conditionalFormatting>
  <conditionalFormatting sqref="AG17:AH18">
    <cfRule type="containsText" dxfId="629" priority="8" operator="containsText" text="E">
      <formula>NOT(ISERROR(SEARCH("E",AG17)))</formula>
    </cfRule>
    <cfRule type="containsText" dxfId="628" priority="9" operator="containsText" text="B">
      <formula>NOT(ISERROR(SEARCH("B",AG17)))</formula>
    </cfRule>
    <cfRule type="containsText" dxfId="627" priority="10" operator="containsText" text="A">
      <formula>NOT(ISERROR(SEARCH("A",AG17)))</formula>
    </cfRule>
  </conditionalFormatting>
  <conditionalFormatting sqref="F17:L18">
    <cfRule type="colorScale" priority="14">
      <colorScale>
        <cfvo type="min"/>
        <cfvo type="percentile" val="50"/>
        <cfvo type="max"/>
        <color rgb="FFF8696B"/>
        <color rgb="FFFFEB84"/>
        <color rgb="FF63BE7B"/>
      </colorScale>
    </cfRule>
  </conditionalFormatting>
  <conditionalFormatting sqref="AE19:AF21">
    <cfRule type="containsText" dxfId="626" priority="4" operator="containsText" text="E">
      <formula>NOT(ISERROR(SEARCH("E",AE19)))</formula>
    </cfRule>
    <cfRule type="containsText" dxfId="625" priority="5" operator="containsText" text="B">
      <formula>NOT(ISERROR(SEARCH("B",AE19)))</formula>
    </cfRule>
    <cfRule type="containsText" dxfId="624" priority="6" operator="containsText" text="A">
      <formula>NOT(ISERROR(SEARCH("A",AE19)))</formula>
    </cfRule>
  </conditionalFormatting>
  <conditionalFormatting sqref="AG19:AH21">
    <cfRule type="containsText" dxfId="623" priority="1" operator="containsText" text="E">
      <formula>NOT(ISERROR(SEARCH("E",AG19)))</formula>
    </cfRule>
    <cfRule type="containsText" dxfId="622" priority="2" operator="containsText" text="B">
      <formula>NOT(ISERROR(SEARCH("B",AG19)))</formula>
    </cfRule>
    <cfRule type="containsText" dxfId="621" priority="3" operator="containsText" text="A">
      <formula>NOT(ISERROR(SEARCH("A",AG19)))</formula>
    </cfRule>
  </conditionalFormatting>
  <conditionalFormatting sqref="F19:L21">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H2:AH21" xr:uid="{00000000-0002-0000-0200-000000000000}">
      <formula1>"強風,外差し,イン先行"</formula1>
    </dataValidation>
  </dataValidations>
  <pageMargins left="0.75" right="0.75" top="1" bottom="1" header="0.3" footer="0.3"/>
  <pageSetup paperSize="9" orientation="portrait" horizontalDpi="4294967292" verticalDpi="4294967292"/>
  <ignoredErrors>
    <ignoredError sqref="M2:P2 M3:P3 M4:P5 M6:P7 M8:P10 M11:P12 M13:P13 M14:P14 M15:P16 M17:P18 M19:Q20 M21:P2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29"/>
  <sheetViews>
    <sheetView workbookViewId="0">
      <pane xSplit="5" ySplit="1" topLeftCell="T10" activePane="bottomRight" state="frozen"/>
      <selection activeCell="E24" sqref="E24"/>
      <selection pane="topRight" activeCell="E24" sqref="E24"/>
      <selection pane="bottomLeft" activeCell="E24" sqref="E24"/>
      <selection pane="bottomRight" activeCell="AA29" sqref="AA29:AG29"/>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5" customFormat="1">
      <c r="A1" s="1" t="s">
        <v>49</v>
      </c>
      <c r="B1" s="1" t="s">
        <v>85</v>
      </c>
      <c r="C1" s="1" t="s">
        <v>51</v>
      </c>
      <c r="D1" s="1" t="s">
        <v>86</v>
      </c>
      <c r="E1" s="1" t="s">
        <v>53</v>
      </c>
      <c r="F1" s="1" t="s">
        <v>87</v>
      </c>
      <c r="G1" s="1" t="s">
        <v>88</v>
      </c>
      <c r="H1" s="1" t="s">
        <v>89</v>
      </c>
      <c r="I1" s="1" t="s">
        <v>90</v>
      </c>
      <c r="J1" s="1" t="s">
        <v>91</v>
      </c>
      <c r="K1" s="1" t="s">
        <v>92</v>
      </c>
      <c r="L1" s="1" t="s">
        <v>105</v>
      </c>
      <c r="M1" s="1" t="s">
        <v>113</v>
      </c>
      <c r="N1" s="1" t="s">
        <v>54</v>
      </c>
      <c r="O1" s="1" t="s">
        <v>68</v>
      </c>
      <c r="P1" s="1" t="s">
        <v>55</v>
      </c>
      <c r="Q1" s="1" t="s">
        <v>56</v>
      </c>
      <c r="R1" s="2" t="s">
        <v>93</v>
      </c>
      <c r="S1" s="2" t="s">
        <v>58</v>
      </c>
      <c r="T1" s="3" t="s">
        <v>59</v>
      </c>
      <c r="U1" s="3" t="s">
        <v>60</v>
      </c>
      <c r="V1" s="3" t="s">
        <v>61</v>
      </c>
      <c r="W1" s="3" t="s">
        <v>94</v>
      </c>
      <c r="X1" s="4" t="s">
        <v>118</v>
      </c>
      <c r="Y1" s="4" t="s">
        <v>119</v>
      </c>
      <c r="Z1" s="4" t="s">
        <v>666</v>
      </c>
      <c r="AA1" s="4" t="s">
        <v>9</v>
      </c>
      <c r="AB1" s="4" t="s">
        <v>95</v>
      </c>
      <c r="AC1" s="4" t="s">
        <v>10</v>
      </c>
      <c r="AD1" s="4" t="s">
        <v>117</v>
      </c>
      <c r="AE1" s="4"/>
      <c r="AF1" s="4" t="s">
        <v>12</v>
      </c>
      <c r="AG1" s="4" t="s">
        <v>13</v>
      </c>
      <c r="AH1" s="4" t="s">
        <v>62</v>
      </c>
      <c r="AI1" s="4" t="s">
        <v>96</v>
      </c>
      <c r="AJ1" s="22" t="s">
        <v>97</v>
      </c>
      <c r="AK1" s="22" t="s">
        <v>120</v>
      </c>
    </row>
    <row r="2" spans="1:37" s="5" customFormat="1">
      <c r="A2" s="6">
        <v>43890</v>
      </c>
      <c r="B2" s="7" t="s">
        <v>177</v>
      </c>
      <c r="C2" s="8" t="s">
        <v>201</v>
      </c>
      <c r="D2" s="9">
        <v>6.537037037037037E-2</v>
      </c>
      <c r="E2" s="8" t="s">
        <v>210</v>
      </c>
      <c r="F2" s="10">
        <v>12.4</v>
      </c>
      <c r="G2" s="10">
        <v>11.4</v>
      </c>
      <c r="H2" s="10">
        <v>12.3</v>
      </c>
      <c r="I2" s="10">
        <v>12</v>
      </c>
      <c r="J2" s="10">
        <v>11.8</v>
      </c>
      <c r="K2" s="10">
        <v>11.3</v>
      </c>
      <c r="L2" s="10">
        <v>11.4</v>
      </c>
      <c r="M2" s="10">
        <v>12.2</v>
      </c>
      <c r="N2" s="28">
        <f t="shared" ref="N2:N13" si="0">SUM(F2:H2)</f>
        <v>36.1</v>
      </c>
      <c r="O2" s="28">
        <f t="shared" ref="O2:O13" si="1">SUM(I2:J2)</f>
        <v>23.8</v>
      </c>
      <c r="P2" s="28">
        <f t="shared" ref="P2:P13" si="2">SUM(K2:M2)</f>
        <v>34.900000000000006</v>
      </c>
      <c r="Q2" s="29">
        <f t="shared" ref="Q2:Q13" si="3">SUM(F2:J2)</f>
        <v>59.900000000000006</v>
      </c>
      <c r="R2" s="11" t="s">
        <v>130</v>
      </c>
      <c r="S2" s="11" t="s">
        <v>204</v>
      </c>
      <c r="T2" s="13" t="s">
        <v>132</v>
      </c>
      <c r="U2" s="13" t="s">
        <v>163</v>
      </c>
      <c r="V2" s="13" t="s">
        <v>136</v>
      </c>
      <c r="W2" s="13" t="s">
        <v>121</v>
      </c>
      <c r="X2" s="12">
        <v>11.4</v>
      </c>
      <c r="Y2" s="12">
        <v>11.5</v>
      </c>
      <c r="Z2" s="12"/>
      <c r="AA2" s="12">
        <v>-0.9</v>
      </c>
      <c r="AB2" s="12">
        <v>-0.3</v>
      </c>
      <c r="AC2" s="12">
        <v>-0.2</v>
      </c>
      <c r="AD2" s="12">
        <v>-1</v>
      </c>
      <c r="AE2" s="12"/>
      <c r="AF2" s="11" t="s">
        <v>284</v>
      </c>
      <c r="AG2" s="11" t="s">
        <v>284</v>
      </c>
      <c r="AH2" s="11" t="s">
        <v>124</v>
      </c>
      <c r="AI2" s="8"/>
      <c r="AJ2" s="8" t="s">
        <v>211</v>
      </c>
      <c r="AK2" s="32" t="s">
        <v>212</v>
      </c>
    </row>
    <row r="3" spans="1:37" s="5" customFormat="1">
      <c r="A3" s="6">
        <v>43897</v>
      </c>
      <c r="B3" s="7" t="s">
        <v>292</v>
      </c>
      <c r="C3" s="8" t="s">
        <v>201</v>
      </c>
      <c r="D3" s="9">
        <v>6.5335648148148143E-2</v>
      </c>
      <c r="E3" s="34" t="s">
        <v>294</v>
      </c>
      <c r="F3" s="10">
        <v>12.7</v>
      </c>
      <c r="G3" s="10">
        <v>11.1</v>
      </c>
      <c r="H3" s="10">
        <v>11.5</v>
      </c>
      <c r="I3" s="10">
        <v>11.8</v>
      </c>
      <c r="J3" s="10">
        <v>11.9</v>
      </c>
      <c r="K3" s="10">
        <v>11.7</v>
      </c>
      <c r="L3" s="10">
        <v>11.6</v>
      </c>
      <c r="M3" s="10">
        <v>12.2</v>
      </c>
      <c r="N3" s="28">
        <f t="shared" si="0"/>
        <v>35.299999999999997</v>
      </c>
      <c r="O3" s="28">
        <f t="shared" si="1"/>
        <v>23.700000000000003</v>
      </c>
      <c r="P3" s="28">
        <f t="shared" si="2"/>
        <v>35.5</v>
      </c>
      <c r="Q3" s="29">
        <f t="shared" si="3"/>
        <v>58.999999999999993</v>
      </c>
      <c r="R3" s="11" t="s">
        <v>123</v>
      </c>
      <c r="S3" s="11" t="s">
        <v>199</v>
      </c>
      <c r="T3" s="13" t="s">
        <v>331</v>
      </c>
      <c r="U3" s="13" t="s">
        <v>331</v>
      </c>
      <c r="V3" s="13" t="s">
        <v>129</v>
      </c>
      <c r="W3" s="13" t="s">
        <v>121</v>
      </c>
      <c r="X3" s="12">
        <v>10.5</v>
      </c>
      <c r="Y3" s="12">
        <v>12.4</v>
      </c>
      <c r="Z3" s="12"/>
      <c r="AA3" s="12">
        <v>-0.5</v>
      </c>
      <c r="AB3" s="12" t="s">
        <v>283</v>
      </c>
      <c r="AC3" s="12">
        <v>0.4</v>
      </c>
      <c r="AD3" s="12">
        <v>-0.9</v>
      </c>
      <c r="AE3" s="12"/>
      <c r="AF3" s="11" t="s">
        <v>285</v>
      </c>
      <c r="AG3" s="11" t="s">
        <v>284</v>
      </c>
      <c r="AH3" s="11" t="s">
        <v>125</v>
      </c>
      <c r="AI3" s="8"/>
      <c r="AJ3" s="8" t="s">
        <v>332</v>
      </c>
      <c r="AK3" s="32" t="s">
        <v>333</v>
      </c>
    </row>
    <row r="4" spans="1:37" s="5" customFormat="1">
      <c r="A4" s="6">
        <v>43897</v>
      </c>
      <c r="B4" s="7" t="s">
        <v>172</v>
      </c>
      <c r="C4" s="8" t="s">
        <v>201</v>
      </c>
      <c r="D4" s="9">
        <v>6.4652777777777781E-2</v>
      </c>
      <c r="E4" s="8" t="s">
        <v>338</v>
      </c>
      <c r="F4" s="10">
        <v>12.9</v>
      </c>
      <c r="G4" s="10">
        <v>10.7</v>
      </c>
      <c r="H4" s="10">
        <v>11.2</v>
      </c>
      <c r="I4" s="10">
        <v>11</v>
      </c>
      <c r="J4" s="10">
        <v>11.2</v>
      </c>
      <c r="K4" s="10">
        <v>11.8</v>
      </c>
      <c r="L4" s="10">
        <v>12.4</v>
      </c>
      <c r="M4" s="10">
        <v>12.4</v>
      </c>
      <c r="N4" s="28">
        <f t="shared" si="0"/>
        <v>34.799999999999997</v>
      </c>
      <c r="O4" s="28">
        <f t="shared" si="1"/>
        <v>22.2</v>
      </c>
      <c r="P4" s="28">
        <f t="shared" si="2"/>
        <v>36.6</v>
      </c>
      <c r="Q4" s="29">
        <f t="shared" si="3"/>
        <v>57</v>
      </c>
      <c r="R4" s="11" t="s">
        <v>128</v>
      </c>
      <c r="S4" s="11" t="s">
        <v>234</v>
      </c>
      <c r="T4" s="13" t="s">
        <v>138</v>
      </c>
      <c r="U4" s="13" t="s">
        <v>339</v>
      </c>
      <c r="V4" s="13" t="s">
        <v>138</v>
      </c>
      <c r="W4" s="13" t="s">
        <v>121</v>
      </c>
      <c r="X4" s="12">
        <v>10.5</v>
      </c>
      <c r="Y4" s="12">
        <v>12.4</v>
      </c>
      <c r="Z4" s="12"/>
      <c r="AA4" s="12">
        <v>-1.2</v>
      </c>
      <c r="AB4" s="12" t="s">
        <v>283</v>
      </c>
      <c r="AC4" s="12">
        <v>-0.3</v>
      </c>
      <c r="AD4" s="12">
        <v>-0.9</v>
      </c>
      <c r="AE4" s="12"/>
      <c r="AF4" s="11" t="s">
        <v>284</v>
      </c>
      <c r="AG4" s="11" t="s">
        <v>284</v>
      </c>
      <c r="AH4" s="11" t="s">
        <v>124</v>
      </c>
      <c r="AI4" s="8"/>
      <c r="AJ4" s="8" t="s">
        <v>340</v>
      </c>
      <c r="AK4" s="32" t="s">
        <v>341</v>
      </c>
    </row>
    <row r="5" spans="1:37" s="5" customFormat="1">
      <c r="A5" s="6">
        <v>43898</v>
      </c>
      <c r="B5" s="7" t="s">
        <v>181</v>
      </c>
      <c r="C5" s="8" t="s">
        <v>343</v>
      </c>
      <c r="D5" s="9">
        <v>6.8125000000000005E-2</v>
      </c>
      <c r="E5" s="34" t="s">
        <v>388</v>
      </c>
      <c r="F5" s="10">
        <v>12.7</v>
      </c>
      <c r="G5" s="10">
        <v>11.9</v>
      </c>
      <c r="H5" s="10">
        <v>11.9</v>
      </c>
      <c r="I5" s="10">
        <v>12.6</v>
      </c>
      <c r="J5" s="10">
        <v>12.8</v>
      </c>
      <c r="K5" s="10">
        <v>12.4</v>
      </c>
      <c r="L5" s="10">
        <v>11.9</v>
      </c>
      <c r="M5" s="10">
        <v>12.4</v>
      </c>
      <c r="N5" s="28">
        <f t="shared" si="0"/>
        <v>36.5</v>
      </c>
      <c r="O5" s="28">
        <f t="shared" si="1"/>
        <v>25.4</v>
      </c>
      <c r="P5" s="28">
        <f t="shared" si="2"/>
        <v>36.700000000000003</v>
      </c>
      <c r="Q5" s="29">
        <f t="shared" si="3"/>
        <v>61.900000000000006</v>
      </c>
      <c r="R5" s="11" t="s">
        <v>123</v>
      </c>
      <c r="S5" s="11" t="s">
        <v>241</v>
      </c>
      <c r="T5" s="13" t="s">
        <v>132</v>
      </c>
      <c r="U5" s="13" t="s">
        <v>143</v>
      </c>
      <c r="V5" s="13" t="s">
        <v>154</v>
      </c>
      <c r="W5" s="13" t="s">
        <v>121</v>
      </c>
      <c r="X5" s="12">
        <v>12.8</v>
      </c>
      <c r="Y5" s="12">
        <v>13.6</v>
      </c>
      <c r="Z5" s="12"/>
      <c r="AA5" s="12">
        <v>5</v>
      </c>
      <c r="AB5" s="12" t="s">
        <v>283</v>
      </c>
      <c r="AC5" s="12" t="s">
        <v>283</v>
      </c>
      <c r="AD5" s="12" t="s">
        <v>283</v>
      </c>
      <c r="AE5" s="12"/>
      <c r="AF5" s="11" t="s">
        <v>394</v>
      </c>
      <c r="AG5" s="11" t="s">
        <v>284</v>
      </c>
      <c r="AH5" s="11" t="s">
        <v>125</v>
      </c>
      <c r="AI5" s="8"/>
      <c r="AJ5" s="8" t="s">
        <v>389</v>
      </c>
      <c r="AK5" s="32" t="s">
        <v>390</v>
      </c>
    </row>
    <row r="6" spans="1:37" s="5" customFormat="1">
      <c r="A6" s="6">
        <v>43904</v>
      </c>
      <c r="B6" s="25" t="s">
        <v>172</v>
      </c>
      <c r="C6" s="8" t="s">
        <v>398</v>
      </c>
      <c r="D6" s="9">
        <v>6.6701388888888893E-2</v>
      </c>
      <c r="E6" s="34" t="s">
        <v>435</v>
      </c>
      <c r="F6" s="10">
        <v>12.5</v>
      </c>
      <c r="G6" s="10">
        <v>11.8</v>
      </c>
      <c r="H6" s="10">
        <v>12.1</v>
      </c>
      <c r="I6" s="10">
        <v>12.2</v>
      </c>
      <c r="J6" s="10">
        <v>12.6</v>
      </c>
      <c r="K6" s="10">
        <v>11.3</v>
      </c>
      <c r="L6" s="10">
        <v>11.4</v>
      </c>
      <c r="M6" s="10">
        <v>12.4</v>
      </c>
      <c r="N6" s="28">
        <f t="shared" si="0"/>
        <v>36.4</v>
      </c>
      <c r="O6" s="28">
        <f t="shared" si="1"/>
        <v>24.799999999999997</v>
      </c>
      <c r="P6" s="28">
        <f t="shared" si="2"/>
        <v>35.1</v>
      </c>
      <c r="Q6" s="29">
        <f t="shared" si="3"/>
        <v>61.199999999999996</v>
      </c>
      <c r="R6" s="11" t="s">
        <v>130</v>
      </c>
      <c r="S6" s="11" t="s">
        <v>252</v>
      </c>
      <c r="T6" s="13" t="s">
        <v>138</v>
      </c>
      <c r="U6" s="13" t="s">
        <v>144</v>
      </c>
      <c r="V6" s="13" t="s">
        <v>129</v>
      </c>
      <c r="W6" s="13" t="s">
        <v>401</v>
      </c>
      <c r="X6" s="12">
        <v>13.8</v>
      </c>
      <c r="Y6" s="12">
        <v>14</v>
      </c>
      <c r="Z6" s="12"/>
      <c r="AA6" s="12">
        <v>1.5</v>
      </c>
      <c r="AB6" s="12">
        <v>-0.3</v>
      </c>
      <c r="AC6" s="12">
        <v>0.8</v>
      </c>
      <c r="AD6" s="12">
        <v>0.4</v>
      </c>
      <c r="AE6" s="12"/>
      <c r="AF6" s="11" t="s">
        <v>285</v>
      </c>
      <c r="AG6" s="11" t="s">
        <v>285</v>
      </c>
      <c r="AH6" s="11" t="s">
        <v>124</v>
      </c>
      <c r="AI6" s="8"/>
      <c r="AJ6" s="8" t="s">
        <v>436</v>
      </c>
      <c r="AK6" s="32" t="s">
        <v>437</v>
      </c>
    </row>
    <row r="7" spans="1:37" s="5" customFormat="1">
      <c r="A7" s="6">
        <v>43905</v>
      </c>
      <c r="B7" s="7" t="s">
        <v>171</v>
      </c>
      <c r="C7" s="8" t="s">
        <v>236</v>
      </c>
      <c r="D7" s="9">
        <v>6.5312499999999996E-2</v>
      </c>
      <c r="E7" s="34" t="s">
        <v>459</v>
      </c>
      <c r="F7" s="10">
        <v>12.7</v>
      </c>
      <c r="G7" s="10">
        <v>11.2</v>
      </c>
      <c r="H7" s="10">
        <v>11.5</v>
      </c>
      <c r="I7" s="10">
        <v>11.6</v>
      </c>
      <c r="J7" s="10">
        <v>11.5</v>
      </c>
      <c r="K7" s="10">
        <v>11.6</v>
      </c>
      <c r="L7" s="10">
        <v>11.7</v>
      </c>
      <c r="M7" s="10">
        <v>12.5</v>
      </c>
      <c r="N7" s="28">
        <f t="shared" si="0"/>
        <v>35.4</v>
      </c>
      <c r="O7" s="28">
        <f t="shared" si="1"/>
        <v>23.1</v>
      </c>
      <c r="P7" s="28">
        <f t="shared" si="2"/>
        <v>35.799999999999997</v>
      </c>
      <c r="Q7" s="29">
        <f t="shared" si="3"/>
        <v>58.5</v>
      </c>
      <c r="R7" s="11" t="s">
        <v>123</v>
      </c>
      <c r="S7" s="11" t="s">
        <v>199</v>
      </c>
      <c r="T7" s="13" t="s">
        <v>163</v>
      </c>
      <c r="U7" s="13" t="s">
        <v>136</v>
      </c>
      <c r="V7" s="13" t="s">
        <v>460</v>
      </c>
      <c r="W7" s="13" t="s">
        <v>401</v>
      </c>
      <c r="X7" s="12">
        <v>13.9</v>
      </c>
      <c r="Y7" s="12">
        <v>15</v>
      </c>
      <c r="Z7" s="12"/>
      <c r="AA7" s="12">
        <v>-1.4</v>
      </c>
      <c r="AB7" s="12" t="s">
        <v>283</v>
      </c>
      <c r="AC7" s="12">
        <v>-1.2</v>
      </c>
      <c r="AD7" s="12">
        <v>-0.2</v>
      </c>
      <c r="AE7" s="12"/>
      <c r="AF7" s="11" t="s">
        <v>287</v>
      </c>
      <c r="AG7" s="11" t="s">
        <v>284</v>
      </c>
      <c r="AH7" s="11" t="s">
        <v>124</v>
      </c>
      <c r="AI7" s="8"/>
      <c r="AJ7" s="8" t="s">
        <v>483</v>
      </c>
      <c r="AK7" s="32" t="s">
        <v>484</v>
      </c>
    </row>
    <row r="8" spans="1:37" s="5" customFormat="1">
      <c r="A8" s="6">
        <v>43905</v>
      </c>
      <c r="B8" s="7" t="s">
        <v>182</v>
      </c>
      <c r="C8" s="8" t="s">
        <v>201</v>
      </c>
      <c r="D8" s="9">
        <v>6.4687499999999995E-2</v>
      </c>
      <c r="E8" s="34" t="s">
        <v>476</v>
      </c>
      <c r="F8" s="10">
        <v>12.5</v>
      </c>
      <c r="G8" s="10">
        <v>11.6</v>
      </c>
      <c r="H8" s="10">
        <v>11.7</v>
      </c>
      <c r="I8" s="10">
        <v>11.8</v>
      </c>
      <c r="J8" s="10">
        <v>11.7</v>
      </c>
      <c r="K8" s="10">
        <v>11.3</v>
      </c>
      <c r="L8" s="10">
        <v>11.4</v>
      </c>
      <c r="M8" s="10">
        <v>11.9</v>
      </c>
      <c r="N8" s="28">
        <f t="shared" si="0"/>
        <v>35.799999999999997</v>
      </c>
      <c r="O8" s="28">
        <f t="shared" si="1"/>
        <v>23.5</v>
      </c>
      <c r="P8" s="28">
        <f t="shared" si="2"/>
        <v>34.6</v>
      </c>
      <c r="Q8" s="29">
        <f t="shared" si="3"/>
        <v>59.3</v>
      </c>
      <c r="R8" s="11" t="s">
        <v>123</v>
      </c>
      <c r="S8" s="11" t="s">
        <v>199</v>
      </c>
      <c r="T8" s="13" t="s">
        <v>138</v>
      </c>
      <c r="U8" s="13" t="s">
        <v>132</v>
      </c>
      <c r="V8" s="13" t="s">
        <v>136</v>
      </c>
      <c r="W8" s="13" t="s">
        <v>401</v>
      </c>
      <c r="X8" s="12">
        <v>13.9</v>
      </c>
      <c r="Y8" s="12">
        <v>15</v>
      </c>
      <c r="Z8" s="12"/>
      <c r="AA8" s="12">
        <v>-0.3</v>
      </c>
      <c r="AB8" s="12">
        <v>-0.3</v>
      </c>
      <c r="AC8" s="12">
        <v>-0.2</v>
      </c>
      <c r="AD8" s="12">
        <v>-0.4</v>
      </c>
      <c r="AE8" s="12"/>
      <c r="AF8" s="11" t="s">
        <v>284</v>
      </c>
      <c r="AG8" s="11" t="s">
        <v>284</v>
      </c>
      <c r="AH8" s="11" t="s">
        <v>125</v>
      </c>
      <c r="AI8" s="8"/>
      <c r="AJ8" s="8" t="s">
        <v>497</v>
      </c>
      <c r="AK8" s="32" t="s">
        <v>498</v>
      </c>
    </row>
    <row r="9" spans="1:37" s="5" customFormat="1">
      <c r="A9" s="6">
        <v>43918</v>
      </c>
      <c r="B9" s="7" t="s">
        <v>177</v>
      </c>
      <c r="C9" s="8" t="s">
        <v>250</v>
      </c>
      <c r="D9" s="9">
        <v>6.5300925925925915E-2</v>
      </c>
      <c r="E9" s="34" t="s">
        <v>510</v>
      </c>
      <c r="F9" s="10">
        <v>12.5</v>
      </c>
      <c r="G9" s="10">
        <v>11.6</v>
      </c>
      <c r="H9" s="10">
        <v>11.5</v>
      </c>
      <c r="I9" s="10">
        <v>11.6</v>
      </c>
      <c r="J9" s="10">
        <v>11.9</v>
      </c>
      <c r="K9" s="10">
        <v>11.7</v>
      </c>
      <c r="L9" s="10">
        <v>11.4</v>
      </c>
      <c r="M9" s="10">
        <v>12</v>
      </c>
      <c r="N9" s="28">
        <f t="shared" si="0"/>
        <v>35.6</v>
      </c>
      <c r="O9" s="28">
        <f t="shared" si="1"/>
        <v>23.5</v>
      </c>
      <c r="P9" s="28">
        <f t="shared" si="2"/>
        <v>35.1</v>
      </c>
      <c r="Q9" s="29">
        <f t="shared" si="3"/>
        <v>59.1</v>
      </c>
      <c r="R9" s="11" t="s">
        <v>123</v>
      </c>
      <c r="S9" s="11" t="s">
        <v>199</v>
      </c>
      <c r="T9" s="13" t="s">
        <v>134</v>
      </c>
      <c r="U9" s="13" t="s">
        <v>163</v>
      </c>
      <c r="V9" s="13" t="s">
        <v>132</v>
      </c>
      <c r="W9" s="13" t="s">
        <v>401</v>
      </c>
      <c r="X9" s="12">
        <v>11.6</v>
      </c>
      <c r="Y9" s="12">
        <v>12.3</v>
      </c>
      <c r="Z9" s="12"/>
      <c r="AA9" s="12">
        <v>-1.5</v>
      </c>
      <c r="AB9" s="12" t="s">
        <v>283</v>
      </c>
      <c r="AC9" s="12">
        <v>-0.9</v>
      </c>
      <c r="AD9" s="12">
        <v>-0.6</v>
      </c>
      <c r="AE9" s="12" t="s">
        <v>286</v>
      </c>
      <c r="AF9" s="11" t="s">
        <v>287</v>
      </c>
      <c r="AG9" s="11" t="s">
        <v>284</v>
      </c>
      <c r="AH9" s="11" t="s">
        <v>124</v>
      </c>
      <c r="AI9" s="8"/>
      <c r="AJ9" s="8" t="s">
        <v>511</v>
      </c>
      <c r="AK9" s="32" t="s">
        <v>512</v>
      </c>
    </row>
    <row r="10" spans="1:37" s="5" customFormat="1">
      <c r="A10" s="6">
        <v>43919</v>
      </c>
      <c r="B10" s="7" t="s">
        <v>172</v>
      </c>
      <c r="C10" s="8" t="s">
        <v>398</v>
      </c>
      <c r="D10" s="9">
        <v>6.6747685185185188E-2</v>
      </c>
      <c r="E10" s="34" t="s">
        <v>558</v>
      </c>
      <c r="F10" s="10">
        <v>12.5</v>
      </c>
      <c r="G10" s="10">
        <v>11.9</v>
      </c>
      <c r="H10" s="10">
        <v>12.4</v>
      </c>
      <c r="I10" s="10">
        <v>12</v>
      </c>
      <c r="J10" s="10">
        <v>12.1</v>
      </c>
      <c r="K10" s="10">
        <v>11.6</v>
      </c>
      <c r="L10" s="10">
        <v>11.6</v>
      </c>
      <c r="M10" s="10">
        <v>12.6</v>
      </c>
      <c r="N10" s="28">
        <f t="shared" si="0"/>
        <v>36.799999999999997</v>
      </c>
      <c r="O10" s="28">
        <f t="shared" si="1"/>
        <v>24.1</v>
      </c>
      <c r="P10" s="28">
        <f t="shared" si="2"/>
        <v>35.799999999999997</v>
      </c>
      <c r="Q10" s="29">
        <f t="shared" si="3"/>
        <v>60.9</v>
      </c>
      <c r="R10" s="11" t="s">
        <v>130</v>
      </c>
      <c r="S10" s="11" t="s">
        <v>199</v>
      </c>
      <c r="T10" s="13" t="s">
        <v>129</v>
      </c>
      <c r="U10" s="13" t="s">
        <v>143</v>
      </c>
      <c r="V10" s="13" t="s">
        <v>138</v>
      </c>
      <c r="W10" s="13" t="s">
        <v>401</v>
      </c>
      <c r="X10" s="12">
        <v>14.5</v>
      </c>
      <c r="Y10" s="12">
        <v>14.8</v>
      </c>
      <c r="Z10" s="12"/>
      <c r="AA10" s="12">
        <v>1.9</v>
      </c>
      <c r="AB10" s="12">
        <v>-0.2</v>
      </c>
      <c r="AC10" s="12">
        <v>0.8</v>
      </c>
      <c r="AD10" s="12">
        <v>0.9</v>
      </c>
      <c r="AE10" s="12"/>
      <c r="AF10" s="11" t="s">
        <v>285</v>
      </c>
      <c r="AG10" s="11" t="s">
        <v>284</v>
      </c>
      <c r="AH10" s="11" t="s">
        <v>125</v>
      </c>
      <c r="AI10" s="8"/>
      <c r="AJ10" s="8" t="s">
        <v>581</v>
      </c>
      <c r="AK10" s="32" t="s">
        <v>582</v>
      </c>
    </row>
    <row r="11" spans="1:37" s="5" customFormat="1">
      <c r="A11" s="6">
        <v>44086</v>
      </c>
      <c r="B11" s="25" t="s">
        <v>594</v>
      </c>
      <c r="C11" s="8" t="s">
        <v>236</v>
      </c>
      <c r="D11" s="9">
        <v>6.6030092592592585E-2</v>
      </c>
      <c r="E11" s="34" t="s">
        <v>614</v>
      </c>
      <c r="F11" s="10">
        <v>12.6</v>
      </c>
      <c r="G11" s="10">
        <v>11.7</v>
      </c>
      <c r="H11" s="10">
        <v>12.2</v>
      </c>
      <c r="I11" s="10">
        <v>12.1</v>
      </c>
      <c r="J11" s="10">
        <v>12</v>
      </c>
      <c r="K11" s="10">
        <v>11.8</v>
      </c>
      <c r="L11" s="10">
        <v>11.5</v>
      </c>
      <c r="M11" s="10">
        <v>11.6</v>
      </c>
      <c r="N11" s="28">
        <f t="shared" si="0"/>
        <v>36.5</v>
      </c>
      <c r="O11" s="28">
        <f t="shared" si="1"/>
        <v>24.1</v>
      </c>
      <c r="P11" s="28">
        <f t="shared" si="2"/>
        <v>34.9</v>
      </c>
      <c r="Q11" s="29">
        <f t="shared" si="3"/>
        <v>60.6</v>
      </c>
      <c r="R11" s="11" t="s">
        <v>130</v>
      </c>
      <c r="S11" s="11" t="s">
        <v>252</v>
      </c>
      <c r="T11" s="13" t="s">
        <v>136</v>
      </c>
      <c r="U11" s="13" t="s">
        <v>163</v>
      </c>
      <c r="V11" s="13" t="s">
        <v>615</v>
      </c>
      <c r="W11" s="13" t="s">
        <v>121</v>
      </c>
      <c r="X11" s="12">
        <v>15</v>
      </c>
      <c r="Y11" s="12">
        <v>13.1</v>
      </c>
      <c r="Z11" s="12">
        <v>9.6</v>
      </c>
      <c r="AA11" s="12">
        <v>-0.8</v>
      </c>
      <c r="AB11" s="12">
        <v>-0.3</v>
      </c>
      <c r="AC11" s="12">
        <v>-0.1</v>
      </c>
      <c r="AD11" s="12">
        <v>-1</v>
      </c>
      <c r="AE11" s="12"/>
      <c r="AF11" s="11" t="s">
        <v>284</v>
      </c>
      <c r="AG11" s="11" t="s">
        <v>284</v>
      </c>
      <c r="AH11" s="11" t="s">
        <v>401</v>
      </c>
      <c r="AI11" s="8"/>
      <c r="AJ11" s="8" t="s">
        <v>644</v>
      </c>
      <c r="AK11" s="32" t="s">
        <v>645</v>
      </c>
    </row>
    <row r="12" spans="1:37" s="5" customFormat="1">
      <c r="A12" s="6">
        <v>44086</v>
      </c>
      <c r="B12" s="7" t="s">
        <v>172</v>
      </c>
      <c r="C12" s="8" t="s">
        <v>201</v>
      </c>
      <c r="D12" s="9">
        <v>6.5347222222222223E-2</v>
      </c>
      <c r="E12" s="34" t="s">
        <v>642</v>
      </c>
      <c r="F12" s="10">
        <v>12.8</v>
      </c>
      <c r="G12" s="10">
        <v>11.3</v>
      </c>
      <c r="H12" s="10">
        <v>11.5</v>
      </c>
      <c r="I12" s="10">
        <v>12.2</v>
      </c>
      <c r="J12" s="10">
        <v>11.8</v>
      </c>
      <c r="K12" s="10">
        <v>11.6</v>
      </c>
      <c r="L12" s="10">
        <v>11.4</v>
      </c>
      <c r="M12" s="10">
        <v>12</v>
      </c>
      <c r="N12" s="28">
        <f t="shared" si="0"/>
        <v>35.6</v>
      </c>
      <c r="O12" s="28">
        <f t="shared" si="1"/>
        <v>24</v>
      </c>
      <c r="P12" s="28">
        <f t="shared" si="2"/>
        <v>35</v>
      </c>
      <c r="Q12" s="29">
        <f t="shared" si="3"/>
        <v>59.599999999999994</v>
      </c>
      <c r="R12" s="11" t="s">
        <v>123</v>
      </c>
      <c r="S12" s="11" t="s">
        <v>199</v>
      </c>
      <c r="T12" s="13" t="s">
        <v>136</v>
      </c>
      <c r="U12" s="13" t="s">
        <v>643</v>
      </c>
      <c r="V12" s="13" t="s">
        <v>163</v>
      </c>
      <c r="W12" s="13" t="s">
        <v>121</v>
      </c>
      <c r="X12" s="12">
        <v>15</v>
      </c>
      <c r="Y12" s="12">
        <v>13.1</v>
      </c>
      <c r="Z12" s="12">
        <v>9.6</v>
      </c>
      <c r="AA12" s="12">
        <v>-0.2</v>
      </c>
      <c r="AB12" s="12">
        <v>-0.2</v>
      </c>
      <c r="AC12" s="12">
        <v>0.7</v>
      </c>
      <c r="AD12" s="12">
        <v>-1.1000000000000001</v>
      </c>
      <c r="AE12" s="12"/>
      <c r="AF12" s="11" t="s">
        <v>285</v>
      </c>
      <c r="AG12" s="11" t="s">
        <v>284</v>
      </c>
      <c r="AH12" s="11" t="s">
        <v>125</v>
      </c>
      <c r="AI12" s="8"/>
      <c r="AJ12" s="8" t="s">
        <v>646</v>
      </c>
      <c r="AK12" s="32" t="s">
        <v>647</v>
      </c>
    </row>
    <row r="13" spans="1:37" s="5" customFormat="1">
      <c r="A13" s="6">
        <v>44087</v>
      </c>
      <c r="B13" s="7" t="s">
        <v>593</v>
      </c>
      <c r="C13" s="8" t="s">
        <v>201</v>
      </c>
      <c r="D13" s="9">
        <v>6.6689814814814813E-2</v>
      </c>
      <c r="E13" s="34" t="s">
        <v>650</v>
      </c>
      <c r="F13" s="10">
        <v>12.8</v>
      </c>
      <c r="G13" s="10">
        <v>11.1</v>
      </c>
      <c r="H13" s="10">
        <v>12</v>
      </c>
      <c r="I13" s="10">
        <v>12.5</v>
      </c>
      <c r="J13" s="10">
        <v>12.2</v>
      </c>
      <c r="K13" s="10">
        <v>11.9</v>
      </c>
      <c r="L13" s="10">
        <v>11.7</v>
      </c>
      <c r="M13" s="10">
        <v>12</v>
      </c>
      <c r="N13" s="28">
        <f t="shared" si="0"/>
        <v>35.9</v>
      </c>
      <c r="O13" s="28">
        <f t="shared" si="1"/>
        <v>24.7</v>
      </c>
      <c r="P13" s="28">
        <f t="shared" si="2"/>
        <v>35.6</v>
      </c>
      <c r="Q13" s="29">
        <f t="shared" si="3"/>
        <v>60.599999999999994</v>
      </c>
      <c r="R13" s="11" t="s">
        <v>130</v>
      </c>
      <c r="S13" s="11" t="s">
        <v>199</v>
      </c>
      <c r="T13" s="13" t="s">
        <v>138</v>
      </c>
      <c r="U13" s="13" t="s">
        <v>138</v>
      </c>
      <c r="V13" s="13" t="s">
        <v>643</v>
      </c>
      <c r="W13" s="13" t="s">
        <v>121</v>
      </c>
      <c r="X13" s="12">
        <v>12.4</v>
      </c>
      <c r="Y13" s="12">
        <v>13</v>
      </c>
      <c r="Z13" s="12">
        <v>10</v>
      </c>
      <c r="AA13" s="12">
        <v>0.2</v>
      </c>
      <c r="AB13" s="12" t="s">
        <v>283</v>
      </c>
      <c r="AC13" s="12">
        <v>0.8</v>
      </c>
      <c r="AD13" s="12">
        <v>-0.6</v>
      </c>
      <c r="AE13" s="12"/>
      <c r="AF13" s="11" t="s">
        <v>285</v>
      </c>
      <c r="AG13" s="11" t="s">
        <v>284</v>
      </c>
      <c r="AH13" s="11" t="s">
        <v>125</v>
      </c>
      <c r="AI13" s="8"/>
      <c r="AJ13" s="8" t="s">
        <v>670</v>
      </c>
      <c r="AK13" s="32" t="s">
        <v>671</v>
      </c>
    </row>
    <row r="14" spans="1:37" s="5" customFormat="1">
      <c r="A14" s="6">
        <v>44093</v>
      </c>
      <c r="B14" s="7" t="s">
        <v>689</v>
      </c>
      <c r="C14" s="8" t="s">
        <v>201</v>
      </c>
      <c r="D14" s="9">
        <v>6.4594907407407406E-2</v>
      </c>
      <c r="E14" s="34" t="s">
        <v>702</v>
      </c>
      <c r="F14" s="10">
        <v>12.7</v>
      </c>
      <c r="G14" s="10">
        <v>10.5</v>
      </c>
      <c r="H14" s="10">
        <v>10.8</v>
      </c>
      <c r="I14" s="10">
        <v>11.3</v>
      </c>
      <c r="J14" s="10">
        <v>11.9</v>
      </c>
      <c r="K14" s="10">
        <v>11.8</v>
      </c>
      <c r="L14" s="10">
        <v>11.7</v>
      </c>
      <c r="M14" s="10">
        <v>12.4</v>
      </c>
      <c r="N14" s="28">
        <f t="shared" ref="N14:N19" si="4">SUM(F14:H14)</f>
        <v>34</v>
      </c>
      <c r="O14" s="28">
        <f t="shared" ref="O14:O19" si="5">SUM(I14:J14)</f>
        <v>23.200000000000003</v>
      </c>
      <c r="P14" s="28">
        <f t="shared" ref="P14:P19" si="6">SUM(K14:M14)</f>
        <v>35.9</v>
      </c>
      <c r="Q14" s="29">
        <f t="shared" ref="Q14:Q19" si="7">SUM(F14:J14)</f>
        <v>57.199999999999996</v>
      </c>
      <c r="R14" s="11" t="s">
        <v>128</v>
      </c>
      <c r="S14" s="11" t="s">
        <v>234</v>
      </c>
      <c r="T14" s="13" t="s">
        <v>136</v>
      </c>
      <c r="U14" s="13" t="s">
        <v>615</v>
      </c>
      <c r="V14" s="13" t="s">
        <v>350</v>
      </c>
      <c r="W14" s="13" t="s">
        <v>121</v>
      </c>
      <c r="X14" s="12">
        <v>13.4</v>
      </c>
      <c r="Y14" s="12">
        <v>12</v>
      </c>
      <c r="Z14" s="12">
        <v>10.6</v>
      </c>
      <c r="AA14" s="12">
        <v>-2.9</v>
      </c>
      <c r="AB14" s="12" t="s">
        <v>283</v>
      </c>
      <c r="AC14" s="12">
        <v>-1.7</v>
      </c>
      <c r="AD14" s="12">
        <v>-1.2</v>
      </c>
      <c r="AE14" s="12" t="s">
        <v>286</v>
      </c>
      <c r="AF14" s="11" t="s">
        <v>287</v>
      </c>
      <c r="AG14" s="11" t="s">
        <v>284</v>
      </c>
      <c r="AH14" s="11" t="s">
        <v>401</v>
      </c>
      <c r="AI14" s="8" t="s">
        <v>344</v>
      </c>
      <c r="AJ14" s="8" t="s">
        <v>703</v>
      </c>
      <c r="AK14" s="32" t="s">
        <v>704</v>
      </c>
    </row>
    <row r="15" spans="1:37" s="5" customFormat="1">
      <c r="A15" s="6">
        <v>44093</v>
      </c>
      <c r="B15" s="7" t="s">
        <v>690</v>
      </c>
      <c r="C15" s="8" t="s">
        <v>201</v>
      </c>
      <c r="D15" s="9">
        <v>6.6018518518518518E-2</v>
      </c>
      <c r="E15" s="34" t="s">
        <v>716</v>
      </c>
      <c r="F15" s="10">
        <v>12.7</v>
      </c>
      <c r="G15" s="10">
        <v>11.7</v>
      </c>
      <c r="H15" s="10">
        <v>12.1</v>
      </c>
      <c r="I15" s="10">
        <v>12.3</v>
      </c>
      <c r="J15" s="10">
        <v>12.5</v>
      </c>
      <c r="K15" s="10">
        <v>11.6</v>
      </c>
      <c r="L15" s="10">
        <v>10.9</v>
      </c>
      <c r="M15" s="10">
        <v>11.6</v>
      </c>
      <c r="N15" s="28">
        <f t="shared" si="4"/>
        <v>36.5</v>
      </c>
      <c r="O15" s="28">
        <f t="shared" si="5"/>
        <v>24.8</v>
      </c>
      <c r="P15" s="28">
        <f t="shared" si="6"/>
        <v>34.1</v>
      </c>
      <c r="Q15" s="29">
        <f t="shared" si="7"/>
        <v>61.3</v>
      </c>
      <c r="R15" s="11" t="s">
        <v>130</v>
      </c>
      <c r="S15" s="11" t="s">
        <v>204</v>
      </c>
      <c r="T15" s="13" t="s">
        <v>331</v>
      </c>
      <c r="U15" s="13" t="s">
        <v>350</v>
      </c>
      <c r="V15" s="13" t="s">
        <v>350</v>
      </c>
      <c r="W15" s="13" t="s">
        <v>121</v>
      </c>
      <c r="X15" s="12">
        <v>13.4</v>
      </c>
      <c r="Y15" s="12">
        <v>12</v>
      </c>
      <c r="Z15" s="12">
        <v>10.6</v>
      </c>
      <c r="AA15" s="12">
        <v>0.5</v>
      </c>
      <c r="AB15" s="12">
        <v>-0.6</v>
      </c>
      <c r="AC15" s="12">
        <v>1.1000000000000001</v>
      </c>
      <c r="AD15" s="12">
        <v>-1.2</v>
      </c>
      <c r="AE15" s="12"/>
      <c r="AF15" s="11" t="s">
        <v>290</v>
      </c>
      <c r="AG15" s="11" t="s">
        <v>285</v>
      </c>
      <c r="AH15" s="11" t="s">
        <v>125</v>
      </c>
      <c r="AI15" s="8" t="s">
        <v>344</v>
      </c>
      <c r="AJ15" s="8" t="s">
        <v>717</v>
      </c>
      <c r="AK15" s="32" t="s">
        <v>718</v>
      </c>
    </row>
    <row r="16" spans="1:37" s="5" customFormat="1">
      <c r="A16" s="6">
        <v>44094</v>
      </c>
      <c r="B16" s="7" t="s">
        <v>172</v>
      </c>
      <c r="C16" s="8" t="s">
        <v>201</v>
      </c>
      <c r="D16" s="9">
        <v>6.4641203703703701E-2</v>
      </c>
      <c r="E16" s="34" t="s">
        <v>752</v>
      </c>
      <c r="F16" s="10">
        <v>12.5</v>
      </c>
      <c r="G16" s="10">
        <v>10.9</v>
      </c>
      <c r="H16" s="10">
        <v>11.6</v>
      </c>
      <c r="I16" s="10">
        <v>11.8</v>
      </c>
      <c r="J16" s="10">
        <v>11.6</v>
      </c>
      <c r="K16" s="10">
        <v>11.6</v>
      </c>
      <c r="L16" s="10">
        <v>11.4</v>
      </c>
      <c r="M16" s="10">
        <v>12.1</v>
      </c>
      <c r="N16" s="28">
        <f t="shared" si="4"/>
        <v>35</v>
      </c>
      <c r="O16" s="28">
        <f t="shared" si="5"/>
        <v>23.4</v>
      </c>
      <c r="P16" s="28">
        <f t="shared" si="6"/>
        <v>35.1</v>
      </c>
      <c r="Q16" s="29">
        <f t="shared" si="7"/>
        <v>58.4</v>
      </c>
      <c r="R16" s="11" t="s">
        <v>123</v>
      </c>
      <c r="S16" s="11" t="s">
        <v>199</v>
      </c>
      <c r="T16" s="13" t="s">
        <v>132</v>
      </c>
      <c r="U16" s="13" t="s">
        <v>163</v>
      </c>
      <c r="V16" s="13" t="s">
        <v>136</v>
      </c>
      <c r="W16" s="13" t="s">
        <v>121</v>
      </c>
      <c r="X16" s="12">
        <v>12.8</v>
      </c>
      <c r="Y16" s="12">
        <v>11.7</v>
      </c>
      <c r="Z16" s="12">
        <v>10.6</v>
      </c>
      <c r="AA16" s="12">
        <v>-1.3</v>
      </c>
      <c r="AB16" s="12" t="s">
        <v>283</v>
      </c>
      <c r="AC16" s="12">
        <v>-0.2</v>
      </c>
      <c r="AD16" s="12">
        <v>-1.1000000000000001</v>
      </c>
      <c r="AE16" s="12"/>
      <c r="AF16" s="11" t="s">
        <v>284</v>
      </c>
      <c r="AG16" s="11" t="s">
        <v>284</v>
      </c>
      <c r="AH16" s="11" t="s">
        <v>125</v>
      </c>
      <c r="AI16" s="8" t="s">
        <v>344</v>
      </c>
      <c r="AJ16" s="8" t="s">
        <v>751</v>
      </c>
      <c r="AK16" s="32" t="s">
        <v>753</v>
      </c>
    </row>
    <row r="17" spans="1:37" s="5" customFormat="1">
      <c r="A17" s="6">
        <v>44094</v>
      </c>
      <c r="B17" s="7" t="s">
        <v>181</v>
      </c>
      <c r="C17" s="8" t="s">
        <v>201</v>
      </c>
      <c r="D17" s="9">
        <v>6.3981481481481486E-2</v>
      </c>
      <c r="E17" s="34" t="s">
        <v>476</v>
      </c>
      <c r="F17" s="10">
        <v>12.4</v>
      </c>
      <c r="G17" s="10">
        <v>10.7</v>
      </c>
      <c r="H17" s="10">
        <v>11.1</v>
      </c>
      <c r="I17" s="10">
        <v>11.8</v>
      </c>
      <c r="J17" s="10">
        <v>11.8</v>
      </c>
      <c r="K17" s="10">
        <v>11.7</v>
      </c>
      <c r="L17" s="10">
        <v>11.4</v>
      </c>
      <c r="M17" s="10">
        <v>11.9</v>
      </c>
      <c r="N17" s="28">
        <f t="shared" si="4"/>
        <v>34.200000000000003</v>
      </c>
      <c r="O17" s="28">
        <f t="shared" si="5"/>
        <v>23.6</v>
      </c>
      <c r="P17" s="28">
        <f t="shared" si="6"/>
        <v>35</v>
      </c>
      <c r="Q17" s="29">
        <f t="shared" si="7"/>
        <v>57.8</v>
      </c>
      <c r="R17" s="11" t="s">
        <v>128</v>
      </c>
      <c r="S17" s="11" t="s">
        <v>199</v>
      </c>
      <c r="T17" s="13" t="s">
        <v>138</v>
      </c>
      <c r="U17" s="13" t="s">
        <v>159</v>
      </c>
      <c r="V17" s="13" t="s">
        <v>136</v>
      </c>
      <c r="W17" s="13" t="s">
        <v>121</v>
      </c>
      <c r="X17" s="12">
        <v>12.8</v>
      </c>
      <c r="Y17" s="12">
        <v>11.7</v>
      </c>
      <c r="Z17" s="12">
        <v>10.6</v>
      </c>
      <c r="AA17" s="12">
        <v>-0.8</v>
      </c>
      <c r="AB17" s="12" t="s">
        <v>283</v>
      </c>
      <c r="AC17" s="12">
        <v>0.3</v>
      </c>
      <c r="AD17" s="12">
        <v>-1.1000000000000001</v>
      </c>
      <c r="AE17" s="12"/>
      <c r="AF17" s="11" t="s">
        <v>284</v>
      </c>
      <c r="AG17" s="11" t="s">
        <v>285</v>
      </c>
      <c r="AH17" s="11" t="s">
        <v>125</v>
      </c>
      <c r="AI17" s="8" t="s">
        <v>344</v>
      </c>
      <c r="AJ17" s="8" t="s">
        <v>761</v>
      </c>
      <c r="AK17" s="32" t="s">
        <v>762</v>
      </c>
    </row>
    <row r="18" spans="1:37" s="5" customFormat="1">
      <c r="A18" s="6">
        <v>44095</v>
      </c>
      <c r="B18" s="7" t="s">
        <v>691</v>
      </c>
      <c r="C18" s="8" t="s">
        <v>201</v>
      </c>
      <c r="D18" s="9">
        <v>6.5324074074074076E-2</v>
      </c>
      <c r="E18" s="34" t="s">
        <v>777</v>
      </c>
      <c r="F18" s="10">
        <v>12.7</v>
      </c>
      <c r="G18" s="10">
        <v>10.9</v>
      </c>
      <c r="H18" s="10">
        <v>11.4</v>
      </c>
      <c r="I18" s="10">
        <v>11.7</v>
      </c>
      <c r="J18" s="10">
        <v>12.1</v>
      </c>
      <c r="K18" s="10">
        <v>12.3</v>
      </c>
      <c r="L18" s="10">
        <v>11.5</v>
      </c>
      <c r="M18" s="10">
        <v>11.8</v>
      </c>
      <c r="N18" s="28">
        <f t="shared" si="4"/>
        <v>35</v>
      </c>
      <c r="O18" s="28">
        <f t="shared" si="5"/>
        <v>23.799999999999997</v>
      </c>
      <c r="P18" s="28">
        <f t="shared" si="6"/>
        <v>35.6</v>
      </c>
      <c r="Q18" s="29">
        <f t="shared" si="7"/>
        <v>58.800000000000004</v>
      </c>
      <c r="R18" s="11" t="s">
        <v>123</v>
      </c>
      <c r="S18" s="11" t="s">
        <v>199</v>
      </c>
      <c r="T18" s="13" t="s">
        <v>778</v>
      </c>
      <c r="U18" s="13" t="s">
        <v>615</v>
      </c>
      <c r="V18" s="13" t="s">
        <v>136</v>
      </c>
      <c r="W18" s="13" t="s">
        <v>121</v>
      </c>
      <c r="X18" s="12">
        <v>13.6</v>
      </c>
      <c r="Y18" s="12">
        <v>12.7</v>
      </c>
      <c r="Z18" s="12">
        <v>10.3</v>
      </c>
      <c r="AA18" s="12">
        <v>-1.9</v>
      </c>
      <c r="AB18" s="12" t="s">
        <v>283</v>
      </c>
      <c r="AC18" s="12">
        <v>-0.7</v>
      </c>
      <c r="AD18" s="12">
        <v>-1.2</v>
      </c>
      <c r="AE18" s="12"/>
      <c r="AF18" s="11" t="s">
        <v>590</v>
      </c>
      <c r="AG18" s="11" t="s">
        <v>284</v>
      </c>
      <c r="AH18" s="11" t="s">
        <v>125</v>
      </c>
      <c r="AI18" s="8" t="s">
        <v>344</v>
      </c>
      <c r="AJ18" s="8" t="s">
        <v>811</v>
      </c>
      <c r="AK18" s="32" t="s">
        <v>812</v>
      </c>
    </row>
    <row r="19" spans="1:37" s="5" customFormat="1">
      <c r="A19" s="6">
        <v>44095</v>
      </c>
      <c r="B19" s="7" t="s">
        <v>182</v>
      </c>
      <c r="C19" s="8" t="s">
        <v>201</v>
      </c>
      <c r="D19" s="9">
        <v>6.4618055555555554E-2</v>
      </c>
      <c r="E19" s="34" t="s">
        <v>786</v>
      </c>
      <c r="F19" s="10">
        <v>12.4</v>
      </c>
      <c r="G19" s="10">
        <v>11.2</v>
      </c>
      <c r="H19" s="10">
        <v>11.8</v>
      </c>
      <c r="I19" s="10">
        <v>11.5</v>
      </c>
      <c r="J19" s="10">
        <v>11.5</v>
      </c>
      <c r="K19" s="10">
        <v>11.4</v>
      </c>
      <c r="L19" s="10">
        <v>11.4</v>
      </c>
      <c r="M19" s="10">
        <v>12.1</v>
      </c>
      <c r="N19" s="28">
        <f t="shared" si="4"/>
        <v>35.400000000000006</v>
      </c>
      <c r="O19" s="28">
        <f t="shared" si="5"/>
        <v>23</v>
      </c>
      <c r="P19" s="28">
        <f t="shared" si="6"/>
        <v>34.9</v>
      </c>
      <c r="Q19" s="29">
        <f t="shared" si="7"/>
        <v>58.400000000000006</v>
      </c>
      <c r="R19" s="11" t="s">
        <v>123</v>
      </c>
      <c r="S19" s="11" t="s">
        <v>199</v>
      </c>
      <c r="T19" s="13" t="s">
        <v>350</v>
      </c>
      <c r="U19" s="13" t="s">
        <v>351</v>
      </c>
      <c r="V19" s="13" t="s">
        <v>298</v>
      </c>
      <c r="W19" s="13" t="s">
        <v>121</v>
      </c>
      <c r="X19" s="12">
        <v>13.6</v>
      </c>
      <c r="Y19" s="12">
        <v>12.7</v>
      </c>
      <c r="Z19" s="12">
        <v>10.3</v>
      </c>
      <c r="AA19" s="12">
        <v>-0.9</v>
      </c>
      <c r="AB19" s="12" t="s">
        <v>283</v>
      </c>
      <c r="AC19" s="12">
        <v>0.3</v>
      </c>
      <c r="AD19" s="12">
        <v>-1.2</v>
      </c>
      <c r="AE19" s="12"/>
      <c r="AF19" s="11" t="s">
        <v>284</v>
      </c>
      <c r="AG19" s="11" t="s">
        <v>285</v>
      </c>
      <c r="AH19" s="11" t="s">
        <v>125</v>
      </c>
      <c r="AI19" s="8" t="s">
        <v>344</v>
      </c>
      <c r="AJ19" s="8" t="s">
        <v>803</v>
      </c>
      <c r="AK19" s="32" t="s">
        <v>804</v>
      </c>
    </row>
    <row r="20" spans="1:37" s="5" customFormat="1">
      <c r="A20" s="6">
        <v>44100</v>
      </c>
      <c r="B20" s="25" t="s">
        <v>593</v>
      </c>
      <c r="C20" s="8" t="s">
        <v>236</v>
      </c>
      <c r="D20" s="9">
        <v>6.5277777777777782E-2</v>
      </c>
      <c r="E20" s="34" t="s">
        <v>825</v>
      </c>
      <c r="F20" s="10">
        <v>12.4</v>
      </c>
      <c r="G20" s="10">
        <v>10.9</v>
      </c>
      <c r="H20" s="10">
        <v>11.7</v>
      </c>
      <c r="I20" s="10">
        <v>12</v>
      </c>
      <c r="J20" s="10">
        <v>11.8</v>
      </c>
      <c r="K20" s="10">
        <v>11.7</v>
      </c>
      <c r="L20" s="10">
        <v>11.6</v>
      </c>
      <c r="M20" s="10">
        <v>11.9</v>
      </c>
      <c r="N20" s="28">
        <f t="shared" ref="N20:N27" si="8">SUM(F20:H20)</f>
        <v>35</v>
      </c>
      <c r="O20" s="28">
        <f t="shared" ref="O20:O27" si="9">SUM(I20:J20)</f>
        <v>23.8</v>
      </c>
      <c r="P20" s="28">
        <f t="shared" ref="P20:P27" si="10">SUM(K20:M20)</f>
        <v>35.199999999999996</v>
      </c>
      <c r="Q20" s="29">
        <f t="shared" ref="Q20:Q27" si="11">SUM(F20:J20)</f>
        <v>58.8</v>
      </c>
      <c r="R20" s="11" t="s">
        <v>123</v>
      </c>
      <c r="S20" s="11" t="s">
        <v>199</v>
      </c>
      <c r="T20" s="13" t="s">
        <v>774</v>
      </c>
      <c r="U20" s="13" t="s">
        <v>632</v>
      </c>
      <c r="V20" s="13" t="s">
        <v>350</v>
      </c>
      <c r="W20" s="13" t="s">
        <v>401</v>
      </c>
      <c r="X20" s="12">
        <v>15.2</v>
      </c>
      <c r="Y20" s="12">
        <v>15.7</v>
      </c>
      <c r="Z20" s="12">
        <v>9.5</v>
      </c>
      <c r="AA20" s="12">
        <v>-2</v>
      </c>
      <c r="AB20" s="12" t="s">
        <v>283</v>
      </c>
      <c r="AC20" s="12">
        <v>-1.2</v>
      </c>
      <c r="AD20" s="12">
        <v>-0.8</v>
      </c>
      <c r="AE20" s="12" t="s">
        <v>286</v>
      </c>
      <c r="AF20" s="11" t="s">
        <v>287</v>
      </c>
      <c r="AG20" s="11" t="s">
        <v>284</v>
      </c>
      <c r="AH20" s="11" t="s">
        <v>401</v>
      </c>
      <c r="AI20" s="8"/>
      <c r="AJ20" s="8" t="s">
        <v>826</v>
      </c>
      <c r="AK20" s="32" t="s">
        <v>827</v>
      </c>
    </row>
    <row r="21" spans="1:37" s="5" customFormat="1">
      <c r="A21" s="6">
        <v>44107</v>
      </c>
      <c r="B21" s="7" t="s">
        <v>593</v>
      </c>
      <c r="C21" s="8" t="s">
        <v>201</v>
      </c>
      <c r="D21" s="9">
        <v>6.5312499999999996E-2</v>
      </c>
      <c r="E21" s="34" t="s">
        <v>907</v>
      </c>
      <c r="F21" s="10">
        <v>12.8</v>
      </c>
      <c r="G21" s="10">
        <v>11.2</v>
      </c>
      <c r="H21" s="10">
        <v>11.4</v>
      </c>
      <c r="I21" s="10">
        <v>11.5</v>
      </c>
      <c r="J21" s="10">
        <v>11.7</v>
      </c>
      <c r="K21" s="10">
        <v>11.7</v>
      </c>
      <c r="L21" s="10">
        <v>11.8</v>
      </c>
      <c r="M21" s="10">
        <v>12.2</v>
      </c>
      <c r="N21" s="28">
        <f t="shared" si="8"/>
        <v>35.4</v>
      </c>
      <c r="O21" s="28">
        <f t="shared" si="9"/>
        <v>23.2</v>
      </c>
      <c r="P21" s="28">
        <f t="shared" si="10"/>
        <v>35.700000000000003</v>
      </c>
      <c r="Q21" s="29">
        <f t="shared" si="11"/>
        <v>58.599999999999994</v>
      </c>
      <c r="R21" s="11" t="s">
        <v>123</v>
      </c>
      <c r="S21" s="11" t="s">
        <v>199</v>
      </c>
      <c r="T21" s="13" t="s">
        <v>163</v>
      </c>
      <c r="U21" s="13" t="s">
        <v>615</v>
      </c>
      <c r="V21" s="13" t="s">
        <v>408</v>
      </c>
      <c r="W21" s="13" t="s">
        <v>401</v>
      </c>
      <c r="X21" s="12">
        <v>13</v>
      </c>
      <c r="Y21" s="12">
        <v>13.5</v>
      </c>
      <c r="Z21" s="12">
        <v>9.4</v>
      </c>
      <c r="AA21" s="12">
        <v>-1.7</v>
      </c>
      <c r="AB21" s="12" t="s">
        <v>283</v>
      </c>
      <c r="AC21" s="12">
        <v>-0.7</v>
      </c>
      <c r="AD21" s="12">
        <v>-1</v>
      </c>
      <c r="AE21" s="12"/>
      <c r="AF21" s="11" t="s">
        <v>590</v>
      </c>
      <c r="AG21" s="11" t="s">
        <v>284</v>
      </c>
      <c r="AH21" s="11" t="s">
        <v>125</v>
      </c>
      <c r="AI21" s="8"/>
      <c r="AJ21" s="8" t="s">
        <v>968</v>
      </c>
      <c r="AK21" s="32" t="s">
        <v>969</v>
      </c>
    </row>
    <row r="22" spans="1:37" s="5" customFormat="1">
      <c r="A22" s="6">
        <v>44107</v>
      </c>
      <c r="B22" s="7" t="s">
        <v>172</v>
      </c>
      <c r="C22" s="8" t="s">
        <v>201</v>
      </c>
      <c r="D22" s="9">
        <v>6.4664351851851862E-2</v>
      </c>
      <c r="E22" s="34" t="s">
        <v>459</v>
      </c>
      <c r="F22" s="10">
        <v>12.4</v>
      </c>
      <c r="G22" s="10">
        <v>11.1</v>
      </c>
      <c r="H22" s="10">
        <v>11.3</v>
      </c>
      <c r="I22" s="10">
        <v>11.9</v>
      </c>
      <c r="J22" s="10">
        <v>12</v>
      </c>
      <c r="K22" s="10">
        <v>11.6</v>
      </c>
      <c r="L22" s="10">
        <v>11.4</v>
      </c>
      <c r="M22" s="10">
        <v>12</v>
      </c>
      <c r="N22" s="28">
        <f t="shared" si="8"/>
        <v>34.799999999999997</v>
      </c>
      <c r="O22" s="28">
        <f t="shared" si="9"/>
        <v>23.9</v>
      </c>
      <c r="P22" s="28">
        <f t="shared" si="10"/>
        <v>35</v>
      </c>
      <c r="Q22" s="29">
        <f t="shared" si="11"/>
        <v>58.699999999999996</v>
      </c>
      <c r="R22" s="11" t="s">
        <v>123</v>
      </c>
      <c r="S22" s="11" t="s">
        <v>199</v>
      </c>
      <c r="T22" s="13" t="s">
        <v>163</v>
      </c>
      <c r="U22" s="13" t="s">
        <v>912</v>
      </c>
      <c r="V22" s="13" t="s">
        <v>136</v>
      </c>
      <c r="W22" s="13" t="s">
        <v>401</v>
      </c>
      <c r="X22" s="12">
        <v>13</v>
      </c>
      <c r="Y22" s="12">
        <v>13.5</v>
      </c>
      <c r="Z22" s="12">
        <v>9.4</v>
      </c>
      <c r="AA22" s="12">
        <v>-1.1000000000000001</v>
      </c>
      <c r="AB22" s="12" t="s">
        <v>283</v>
      </c>
      <c r="AC22" s="12">
        <v>-0.1</v>
      </c>
      <c r="AD22" s="12">
        <v>-1</v>
      </c>
      <c r="AE22" s="12"/>
      <c r="AF22" s="11" t="s">
        <v>284</v>
      </c>
      <c r="AG22" s="11" t="s">
        <v>284</v>
      </c>
      <c r="AH22" s="11" t="s">
        <v>125</v>
      </c>
      <c r="AI22" s="8"/>
      <c r="AJ22" s="8" t="s">
        <v>958</v>
      </c>
      <c r="AK22" s="32" t="s">
        <v>959</v>
      </c>
    </row>
    <row r="23" spans="1:37" s="5" customFormat="1">
      <c r="A23" s="6">
        <v>44108</v>
      </c>
      <c r="B23" s="7" t="s">
        <v>594</v>
      </c>
      <c r="C23" s="8" t="s">
        <v>201</v>
      </c>
      <c r="D23" s="9">
        <v>6.6689814814814813E-2</v>
      </c>
      <c r="E23" s="34" t="s">
        <v>926</v>
      </c>
      <c r="F23" s="10">
        <v>12.5</v>
      </c>
      <c r="G23" s="10">
        <v>11</v>
      </c>
      <c r="H23" s="10">
        <v>12</v>
      </c>
      <c r="I23" s="10">
        <v>12.5</v>
      </c>
      <c r="J23" s="10">
        <v>12.5</v>
      </c>
      <c r="K23" s="10">
        <v>11.9</v>
      </c>
      <c r="L23" s="10">
        <v>11.6</v>
      </c>
      <c r="M23" s="10">
        <v>12.2</v>
      </c>
      <c r="N23" s="28">
        <f t="shared" si="8"/>
        <v>35.5</v>
      </c>
      <c r="O23" s="28">
        <f t="shared" si="9"/>
        <v>25</v>
      </c>
      <c r="P23" s="28">
        <f t="shared" si="10"/>
        <v>35.700000000000003</v>
      </c>
      <c r="Q23" s="29">
        <f t="shared" si="11"/>
        <v>60.5</v>
      </c>
      <c r="R23" s="11" t="s">
        <v>130</v>
      </c>
      <c r="S23" s="11" t="s">
        <v>199</v>
      </c>
      <c r="T23" s="13" t="s">
        <v>163</v>
      </c>
      <c r="U23" s="13" t="s">
        <v>149</v>
      </c>
      <c r="V23" s="13" t="s">
        <v>552</v>
      </c>
      <c r="W23" s="13" t="s">
        <v>401</v>
      </c>
      <c r="X23" s="12">
        <v>13.5</v>
      </c>
      <c r="Y23" s="12">
        <v>14.2</v>
      </c>
      <c r="Z23" s="12">
        <v>9.6999999999999993</v>
      </c>
      <c r="AA23" s="12">
        <v>-0.1</v>
      </c>
      <c r="AB23" s="12" t="s">
        <v>283</v>
      </c>
      <c r="AC23" s="12">
        <v>0.8</v>
      </c>
      <c r="AD23" s="12">
        <v>-0.9</v>
      </c>
      <c r="AE23" s="12"/>
      <c r="AF23" s="11" t="s">
        <v>285</v>
      </c>
      <c r="AG23" s="11" t="s">
        <v>284</v>
      </c>
      <c r="AH23" s="11" t="s">
        <v>125</v>
      </c>
      <c r="AI23" s="8"/>
      <c r="AJ23" s="8" t="s">
        <v>980</v>
      </c>
      <c r="AK23" s="32" t="s">
        <v>981</v>
      </c>
    </row>
    <row r="24" spans="1:37" s="5" customFormat="1">
      <c r="A24" s="6">
        <v>44108</v>
      </c>
      <c r="B24" s="7" t="s">
        <v>396</v>
      </c>
      <c r="C24" s="8" t="s">
        <v>201</v>
      </c>
      <c r="D24" s="9">
        <v>6.458333333333334E-2</v>
      </c>
      <c r="E24" s="34" t="s">
        <v>935</v>
      </c>
      <c r="F24" s="10">
        <v>12</v>
      </c>
      <c r="G24" s="10">
        <v>10.5</v>
      </c>
      <c r="H24" s="10">
        <v>11.6</v>
      </c>
      <c r="I24" s="10">
        <v>11.9</v>
      </c>
      <c r="J24" s="10">
        <v>11.9</v>
      </c>
      <c r="K24" s="10">
        <v>11.7</v>
      </c>
      <c r="L24" s="10">
        <v>11.5</v>
      </c>
      <c r="M24" s="10">
        <v>11.9</v>
      </c>
      <c r="N24" s="28">
        <f t="shared" si="8"/>
        <v>34.1</v>
      </c>
      <c r="O24" s="28">
        <f t="shared" si="9"/>
        <v>23.8</v>
      </c>
      <c r="P24" s="28">
        <f t="shared" si="10"/>
        <v>35.1</v>
      </c>
      <c r="Q24" s="29">
        <f t="shared" si="11"/>
        <v>57.9</v>
      </c>
      <c r="R24" s="11" t="s">
        <v>128</v>
      </c>
      <c r="S24" s="11" t="s">
        <v>199</v>
      </c>
      <c r="T24" s="13" t="s">
        <v>132</v>
      </c>
      <c r="U24" s="13" t="s">
        <v>143</v>
      </c>
      <c r="V24" s="13" t="s">
        <v>131</v>
      </c>
      <c r="W24" s="13" t="s">
        <v>401</v>
      </c>
      <c r="X24" s="12">
        <v>13.5</v>
      </c>
      <c r="Y24" s="12">
        <v>14.2</v>
      </c>
      <c r="Z24" s="12">
        <v>9.6999999999999993</v>
      </c>
      <c r="AA24" s="12">
        <v>-0.2</v>
      </c>
      <c r="AB24" s="12" t="s">
        <v>283</v>
      </c>
      <c r="AC24" s="12">
        <v>0.7</v>
      </c>
      <c r="AD24" s="12">
        <v>-0.9</v>
      </c>
      <c r="AE24" s="12"/>
      <c r="AF24" s="11" t="s">
        <v>285</v>
      </c>
      <c r="AG24" s="11" t="s">
        <v>285</v>
      </c>
      <c r="AH24" s="11" t="s">
        <v>125</v>
      </c>
      <c r="AI24" s="8"/>
      <c r="AJ24" s="8" t="s">
        <v>940</v>
      </c>
      <c r="AK24" s="32" t="s">
        <v>941</v>
      </c>
    </row>
    <row r="25" spans="1:37" s="5" customFormat="1">
      <c r="A25" s="6">
        <v>44170</v>
      </c>
      <c r="B25" s="7" t="s">
        <v>593</v>
      </c>
      <c r="C25" s="8" t="s">
        <v>201</v>
      </c>
      <c r="D25" s="9">
        <v>6.5358796296296304E-2</v>
      </c>
      <c r="E25" s="34" t="s">
        <v>994</v>
      </c>
      <c r="F25" s="10">
        <v>12.8</v>
      </c>
      <c r="G25" s="10">
        <v>11.2</v>
      </c>
      <c r="H25" s="10">
        <v>11.9</v>
      </c>
      <c r="I25" s="10">
        <v>11.8</v>
      </c>
      <c r="J25" s="10">
        <v>12</v>
      </c>
      <c r="K25" s="10">
        <v>12.1</v>
      </c>
      <c r="L25" s="10">
        <v>11.3</v>
      </c>
      <c r="M25" s="10">
        <v>11.6</v>
      </c>
      <c r="N25" s="28">
        <f t="shared" si="8"/>
        <v>35.9</v>
      </c>
      <c r="O25" s="28">
        <f t="shared" si="9"/>
        <v>23.8</v>
      </c>
      <c r="P25" s="28">
        <f t="shared" si="10"/>
        <v>35</v>
      </c>
      <c r="Q25" s="29">
        <f t="shared" si="11"/>
        <v>59.7</v>
      </c>
      <c r="R25" s="11" t="s">
        <v>130</v>
      </c>
      <c r="S25" s="11" t="s">
        <v>204</v>
      </c>
      <c r="T25" s="13" t="s">
        <v>136</v>
      </c>
      <c r="U25" s="13" t="s">
        <v>995</v>
      </c>
      <c r="V25" s="13" t="s">
        <v>132</v>
      </c>
      <c r="W25" s="13" t="s">
        <v>121</v>
      </c>
      <c r="X25" s="12">
        <v>12.4</v>
      </c>
      <c r="Y25" s="12">
        <v>11.5</v>
      </c>
      <c r="Z25" s="12">
        <v>10.4</v>
      </c>
      <c r="AA25" s="12">
        <v>-1.2</v>
      </c>
      <c r="AB25" s="12" t="s">
        <v>283</v>
      </c>
      <c r="AC25" s="12">
        <v>0.2</v>
      </c>
      <c r="AD25" s="12">
        <v>-1.4</v>
      </c>
      <c r="AE25" s="12"/>
      <c r="AF25" s="11" t="s">
        <v>284</v>
      </c>
      <c r="AG25" s="11" t="s">
        <v>284</v>
      </c>
      <c r="AH25" s="11" t="s">
        <v>124</v>
      </c>
      <c r="AI25" s="8" t="s">
        <v>344</v>
      </c>
      <c r="AJ25" s="8" t="s">
        <v>996</v>
      </c>
      <c r="AK25" s="32" t="s">
        <v>997</v>
      </c>
    </row>
    <row r="26" spans="1:37" s="5" customFormat="1">
      <c r="A26" s="6">
        <v>44170</v>
      </c>
      <c r="B26" s="7" t="s">
        <v>172</v>
      </c>
      <c r="C26" s="8" t="s">
        <v>201</v>
      </c>
      <c r="D26" s="9">
        <v>6.4618055555555554E-2</v>
      </c>
      <c r="E26" s="34" t="s">
        <v>1012</v>
      </c>
      <c r="F26" s="10">
        <v>12.3</v>
      </c>
      <c r="G26" s="10">
        <v>11.2</v>
      </c>
      <c r="H26" s="10">
        <v>11.3</v>
      </c>
      <c r="I26" s="10">
        <v>11.7</v>
      </c>
      <c r="J26" s="10">
        <v>12</v>
      </c>
      <c r="K26" s="10">
        <v>11.8</v>
      </c>
      <c r="L26" s="10">
        <v>11.2</v>
      </c>
      <c r="M26" s="10">
        <v>11.8</v>
      </c>
      <c r="N26" s="28">
        <f t="shared" si="8"/>
        <v>34.799999999999997</v>
      </c>
      <c r="O26" s="28">
        <f t="shared" si="9"/>
        <v>23.7</v>
      </c>
      <c r="P26" s="28">
        <f t="shared" si="10"/>
        <v>34.799999999999997</v>
      </c>
      <c r="Q26" s="29">
        <f t="shared" si="11"/>
        <v>58.5</v>
      </c>
      <c r="R26" s="11" t="s">
        <v>123</v>
      </c>
      <c r="S26" s="11" t="s">
        <v>199</v>
      </c>
      <c r="T26" s="13" t="s">
        <v>855</v>
      </c>
      <c r="U26" s="13" t="s">
        <v>132</v>
      </c>
      <c r="V26" s="44" t="s">
        <v>1013</v>
      </c>
      <c r="W26" s="13" t="s">
        <v>121</v>
      </c>
      <c r="X26" s="12">
        <v>12.4</v>
      </c>
      <c r="Y26" s="12">
        <v>11.5</v>
      </c>
      <c r="Z26" s="12">
        <v>10.4</v>
      </c>
      <c r="AA26" s="12">
        <v>-1.5</v>
      </c>
      <c r="AB26" s="12" t="s">
        <v>283</v>
      </c>
      <c r="AC26" s="12">
        <v>-0.1</v>
      </c>
      <c r="AD26" s="12">
        <v>-1.4</v>
      </c>
      <c r="AE26" s="12"/>
      <c r="AF26" s="11" t="s">
        <v>284</v>
      </c>
      <c r="AG26" s="11" t="s">
        <v>284</v>
      </c>
      <c r="AH26" s="11" t="s">
        <v>125</v>
      </c>
      <c r="AI26" s="8" t="s">
        <v>344</v>
      </c>
      <c r="AJ26" s="8" t="s">
        <v>1014</v>
      </c>
      <c r="AK26" s="32" t="s">
        <v>1015</v>
      </c>
    </row>
    <row r="27" spans="1:37" s="5" customFormat="1">
      <c r="A27" s="6">
        <v>44171</v>
      </c>
      <c r="B27" s="7" t="s">
        <v>982</v>
      </c>
      <c r="C27" s="8" t="s">
        <v>201</v>
      </c>
      <c r="D27" s="9">
        <v>6.5289351851851848E-2</v>
      </c>
      <c r="E27" s="34" t="s">
        <v>1038</v>
      </c>
      <c r="F27" s="10">
        <v>12.6</v>
      </c>
      <c r="G27" s="10">
        <v>11.9</v>
      </c>
      <c r="H27" s="10">
        <v>11.9</v>
      </c>
      <c r="I27" s="10">
        <v>11.7</v>
      </c>
      <c r="J27" s="10">
        <v>12</v>
      </c>
      <c r="K27" s="10">
        <v>11.5</v>
      </c>
      <c r="L27" s="10">
        <v>11</v>
      </c>
      <c r="M27" s="10">
        <v>11.5</v>
      </c>
      <c r="N27" s="28">
        <f t="shared" si="8"/>
        <v>36.4</v>
      </c>
      <c r="O27" s="28">
        <f t="shared" si="9"/>
        <v>23.7</v>
      </c>
      <c r="P27" s="28">
        <f t="shared" si="10"/>
        <v>34</v>
      </c>
      <c r="Q27" s="29">
        <f t="shared" si="11"/>
        <v>60.099999999999994</v>
      </c>
      <c r="R27" s="11" t="s">
        <v>130</v>
      </c>
      <c r="S27" s="11" t="s">
        <v>204</v>
      </c>
      <c r="T27" s="13" t="s">
        <v>350</v>
      </c>
      <c r="U27" s="13" t="s">
        <v>163</v>
      </c>
      <c r="V27" s="13" t="s">
        <v>615</v>
      </c>
      <c r="W27" s="13" t="s">
        <v>121</v>
      </c>
      <c r="X27" s="12">
        <v>13</v>
      </c>
      <c r="Y27" s="12">
        <v>11.3</v>
      </c>
      <c r="Z27" s="12">
        <v>11</v>
      </c>
      <c r="AA27" s="12">
        <v>-1.1000000000000001</v>
      </c>
      <c r="AB27" s="12">
        <v>-0.5</v>
      </c>
      <c r="AC27" s="12">
        <v>-0.3</v>
      </c>
      <c r="AD27" s="12">
        <v>-1.3</v>
      </c>
      <c r="AE27" s="12"/>
      <c r="AF27" s="11" t="s">
        <v>284</v>
      </c>
      <c r="AG27" s="11" t="s">
        <v>284</v>
      </c>
      <c r="AH27" s="11" t="s">
        <v>125</v>
      </c>
      <c r="AI27" s="8"/>
      <c r="AJ27" s="8" t="s">
        <v>1060</v>
      </c>
      <c r="AK27" s="32" t="s">
        <v>1061</v>
      </c>
    </row>
    <row r="28" spans="1:37" s="5" customFormat="1">
      <c r="A28" s="6">
        <v>44177</v>
      </c>
      <c r="B28" s="7" t="s">
        <v>172</v>
      </c>
      <c r="C28" s="8" t="s">
        <v>201</v>
      </c>
      <c r="D28" s="9">
        <v>6.5300925925925915E-2</v>
      </c>
      <c r="E28" s="34" t="s">
        <v>1095</v>
      </c>
      <c r="F28" s="10">
        <v>12.7</v>
      </c>
      <c r="G28" s="10">
        <v>10.9</v>
      </c>
      <c r="H28" s="10">
        <v>11.2</v>
      </c>
      <c r="I28" s="10">
        <v>11.8</v>
      </c>
      <c r="J28" s="10">
        <v>11.9</v>
      </c>
      <c r="K28" s="10">
        <v>11.6</v>
      </c>
      <c r="L28" s="10">
        <v>11.9</v>
      </c>
      <c r="M28" s="10">
        <v>12.2</v>
      </c>
      <c r="N28" s="28">
        <f t="shared" ref="N28:N29" si="12">SUM(F28:H28)</f>
        <v>34.799999999999997</v>
      </c>
      <c r="O28" s="28">
        <f t="shared" ref="O28:O29" si="13">SUM(I28:J28)</f>
        <v>23.700000000000003</v>
      </c>
      <c r="P28" s="28">
        <f t="shared" ref="P28:P29" si="14">SUM(K28:M28)</f>
        <v>35.700000000000003</v>
      </c>
      <c r="Q28" s="29">
        <f t="shared" ref="Q28:Q29" si="15">SUM(F28:J28)</f>
        <v>58.499999999999993</v>
      </c>
      <c r="R28" s="11" t="s">
        <v>123</v>
      </c>
      <c r="S28" s="11" t="s">
        <v>327</v>
      </c>
      <c r="T28" s="13" t="s">
        <v>912</v>
      </c>
      <c r="U28" s="13" t="s">
        <v>1096</v>
      </c>
      <c r="V28" s="13" t="s">
        <v>408</v>
      </c>
      <c r="W28" s="13" t="s">
        <v>121</v>
      </c>
      <c r="X28" s="12">
        <v>12.9</v>
      </c>
      <c r="Y28" s="12">
        <v>11.3</v>
      </c>
      <c r="Z28" s="12">
        <v>9.6</v>
      </c>
      <c r="AA28" s="12">
        <v>-0.6</v>
      </c>
      <c r="AB28" s="12" t="s">
        <v>283</v>
      </c>
      <c r="AC28" s="12">
        <v>0.4</v>
      </c>
      <c r="AD28" s="12">
        <v>-1</v>
      </c>
      <c r="AE28" s="12"/>
      <c r="AF28" s="11" t="s">
        <v>285</v>
      </c>
      <c r="AG28" s="11" t="s">
        <v>284</v>
      </c>
      <c r="AH28" s="11" t="s">
        <v>401</v>
      </c>
      <c r="AI28" s="8"/>
      <c r="AJ28" s="8" t="s">
        <v>1097</v>
      </c>
      <c r="AK28" s="32" t="s">
        <v>1098</v>
      </c>
    </row>
    <row r="29" spans="1:37" s="5" customFormat="1">
      <c r="A29" s="6">
        <v>44178</v>
      </c>
      <c r="B29" s="25" t="s">
        <v>593</v>
      </c>
      <c r="C29" s="8" t="s">
        <v>1100</v>
      </c>
      <c r="D29" s="9">
        <v>6.5358796296296304E-2</v>
      </c>
      <c r="E29" s="34" t="s">
        <v>1106</v>
      </c>
      <c r="F29" s="10">
        <v>12.4</v>
      </c>
      <c r="G29" s="10">
        <v>11.2</v>
      </c>
      <c r="H29" s="10">
        <v>11.6</v>
      </c>
      <c r="I29" s="10">
        <v>11.6</v>
      </c>
      <c r="J29" s="10">
        <v>11.9</v>
      </c>
      <c r="K29" s="10">
        <v>11.9</v>
      </c>
      <c r="L29" s="10">
        <v>11.7</v>
      </c>
      <c r="M29" s="10">
        <v>12.4</v>
      </c>
      <c r="N29" s="28">
        <f t="shared" si="12"/>
        <v>35.200000000000003</v>
      </c>
      <c r="O29" s="28">
        <f t="shared" si="13"/>
        <v>23.5</v>
      </c>
      <c r="P29" s="28">
        <f t="shared" si="14"/>
        <v>36</v>
      </c>
      <c r="Q29" s="29">
        <f t="shared" si="15"/>
        <v>58.7</v>
      </c>
      <c r="R29" s="11" t="s">
        <v>123</v>
      </c>
      <c r="S29" s="11" t="s">
        <v>234</v>
      </c>
      <c r="T29" s="13" t="s">
        <v>149</v>
      </c>
      <c r="U29" s="13" t="s">
        <v>1107</v>
      </c>
      <c r="V29" s="13" t="s">
        <v>129</v>
      </c>
      <c r="W29" s="13" t="s">
        <v>121</v>
      </c>
      <c r="X29" s="12">
        <v>12</v>
      </c>
      <c r="Y29" s="12">
        <v>13</v>
      </c>
      <c r="Z29" s="12">
        <v>10.199999999999999</v>
      </c>
      <c r="AA29" s="12">
        <v>-1.2</v>
      </c>
      <c r="AB29" s="12" t="s">
        <v>283</v>
      </c>
      <c r="AC29" s="12">
        <v>-0.3</v>
      </c>
      <c r="AD29" s="12">
        <v>-0.9</v>
      </c>
      <c r="AE29" s="12"/>
      <c r="AF29" s="11" t="s">
        <v>284</v>
      </c>
      <c r="AG29" s="11" t="s">
        <v>284</v>
      </c>
      <c r="AH29" s="11" t="s">
        <v>125</v>
      </c>
      <c r="AI29" s="8"/>
      <c r="AJ29" s="8" t="s">
        <v>1134</v>
      </c>
      <c r="AK29" s="32" t="s">
        <v>1135</v>
      </c>
    </row>
  </sheetData>
  <autoFilter ref="A1:AJ2" xr:uid="{00000000-0009-0000-0000-000003000000}"/>
  <phoneticPr fontId="13"/>
  <conditionalFormatting sqref="AF2:AG2">
    <cfRule type="containsText" dxfId="620" priority="335" operator="containsText" text="E">
      <formula>NOT(ISERROR(SEARCH("E",AF2)))</formula>
    </cfRule>
    <cfRule type="containsText" dxfId="619" priority="336" operator="containsText" text="B">
      <formula>NOT(ISERROR(SEARCH("B",AF2)))</formula>
    </cfRule>
    <cfRule type="containsText" dxfId="618" priority="337" operator="containsText" text="A">
      <formula>NOT(ISERROR(SEARCH("A",AF2)))</formula>
    </cfRule>
  </conditionalFormatting>
  <conditionalFormatting sqref="AH2:AI2">
    <cfRule type="containsText" dxfId="617" priority="332" operator="containsText" text="E">
      <formula>NOT(ISERROR(SEARCH("E",AH2)))</formula>
    </cfRule>
    <cfRule type="containsText" dxfId="616" priority="333" operator="containsText" text="B">
      <formula>NOT(ISERROR(SEARCH("B",AH2)))</formula>
    </cfRule>
    <cfRule type="containsText" dxfId="615" priority="334" operator="containsText" text="A">
      <formula>NOT(ISERROR(SEARCH("A",AH2)))</formula>
    </cfRule>
  </conditionalFormatting>
  <conditionalFormatting sqref="F2:M2">
    <cfRule type="colorScale" priority="707">
      <colorScale>
        <cfvo type="min"/>
        <cfvo type="percentile" val="50"/>
        <cfvo type="max"/>
        <color rgb="FFF8696B"/>
        <color rgb="FFFFEB84"/>
        <color rgb="FF63BE7B"/>
      </colorScale>
    </cfRule>
  </conditionalFormatting>
  <conditionalFormatting sqref="AF3:AG5">
    <cfRule type="containsText" dxfId="614" priority="80" operator="containsText" text="E">
      <formula>NOT(ISERROR(SEARCH("E",AF3)))</formula>
    </cfRule>
    <cfRule type="containsText" dxfId="613" priority="81" operator="containsText" text="B">
      <formula>NOT(ISERROR(SEARCH("B",AF3)))</formula>
    </cfRule>
    <cfRule type="containsText" dxfId="612" priority="82" operator="containsText" text="A">
      <formula>NOT(ISERROR(SEARCH("A",AF3)))</formula>
    </cfRule>
  </conditionalFormatting>
  <conditionalFormatting sqref="AH3:AI5">
    <cfRule type="containsText" dxfId="611" priority="77" operator="containsText" text="E">
      <formula>NOT(ISERROR(SEARCH("E",AH3)))</formula>
    </cfRule>
    <cfRule type="containsText" dxfId="610" priority="78" operator="containsText" text="B">
      <formula>NOT(ISERROR(SEARCH("B",AH3)))</formula>
    </cfRule>
    <cfRule type="containsText" dxfId="609" priority="79" operator="containsText" text="A">
      <formula>NOT(ISERROR(SEARCH("A",AH3)))</formula>
    </cfRule>
  </conditionalFormatting>
  <conditionalFormatting sqref="F3:M5">
    <cfRule type="colorScale" priority="83">
      <colorScale>
        <cfvo type="min"/>
        <cfvo type="percentile" val="50"/>
        <cfvo type="max"/>
        <color rgb="FFF8696B"/>
        <color rgb="FFFFEB84"/>
        <color rgb="FF63BE7B"/>
      </colorScale>
    </cfRule>
  </conditionalFormatting>
  <conditionalFormatting sqref="AF6:AG8">
    <cfRule type="containsText" dxfId="608" priority="73" operator="containsText" text="E">
      <formula>NOT(ISERROR(SEARCH("E",AF6)))</formula>
    </cfRule>
    <cfRule type="containsText" dxfId="607" priority="74" operator="containsText" text="B">
      <formula>NOT(ISERROR(SEARCH("B",AF6)))</formula>
    </cfRule>
    <cfRule type="containsText" dxfId="606" priority="75" operator="containsText" text="A">
      <formula>NOT(ISERROR(SEARCH("A",AF6)))</formula>
    </cfRule>
  </conditionalFormatting>
  <conditionalFormatting sqref="AH6:AI8">
    <cfRule type="containsText" dxfId="605" priority="70" operator="containsText" text="E">
      <formula>NOT(ISERROR(SEARCH("E",AH6)))</formula>
    </cfRule>
    <cfRule type="containsText" dxfId="604" priority="71" operator="containsText" text="B">
      <formula>NOT(ISERROR(SEARCH("B",AH6)))</formula>
    </cfRule>
    <cfRule type="containsText" dxfId="603" priority="72" operator="containsText" text="A">
      <formula>NOT(ISERROR(SEARCH("A",AH6)))</formula>
    </cfRule>
  </conditionalFormatting>
  <conditionalFormatting sqref="F6:M8">
    <cfRule type="colorScale" priority="76">
      <colorScale>
        <cfvo type="min"/>
        <cfvo type="percentile" val="50"/>
        <cfvo type="max"/>
        <color rgb="FFF8696B"/>
        <color rgb="FFFFEB84"/>
        <color rgb="FF63BE7B"/>
      </colorScale>
    </cfRule>
  </conditionalFormatting>
  <conditionalFormatting sqref="AF9:AG10">
    <cfRule type="containsText" dxfId="602" priority="66" operator="containsText" text="E">
      <formula>NOT(ISERROR(SEARCH("E",AF9)))</formula>
    </cfRule>
    <cfRule type="containsText" dxfId="601" priority="67" operator="containsText" text="B">
      <formula>NOT(ISERROR(SEARCH("B",AF9)))</formula>
    </cfRule>
    <cfRule type="containsText" dxfId="600" priority="68" operator="containsText" text="A">
      <formula>NOT(ISERROR(SEARCH("A",AF9)))</formula>
    </cfRule>
  </conditionalFormatting>
  <conditionalFormatting sqref="AH9:AI10">
    <cfRule type="containsText" dxfId="599" priority="63" operator="containsText" text="E">
      <formula>NOT(ISERROR(SEARCH("E",AH9)))</formula>
    </cfRule>
    <cfRule type="containsText" dxfId="598" priority="64" operator="containsText" text="B">
      <formula>NOT(ISERROR(SEARCH("B",AH9)))</formula>
    </cfRule>
    <cfRule type="containsText" dxfId="597" priority="65" operator="containsText" text="A">
      <formula>NOT(ISERROR(SEARCH("A",AH9)))</formula>
    </cfRule>
  </conditionalFormatting>
  <conditionalFormatting sqref="F9:M10">
    <cfRule type="colorScale" priority="69">
      <colorScale>
        <cfvo type="min"/>
        <cfvo type="percentile" val="50"/>
        <cfvo type="max"/>
        <color rgb="FFF8696B"/>
        <color rgb="FFFFEB84"/>
        <color rgb="FF63BE7B"/>
      </colorScale>
    </cfRule>
  </conditionalFormatting>
  <conditionalFormatting sqref="AF11:AG13">
    <cfRule type="containsText" dxfId="596" priority="59" operator="containsText" text="E">
      <formula>NOT(ISERROR(SEARCH("E",AF11)))</formula>
    </cfRule>
    <cfRule type="containsText" dxfId="595" priority="60" operator="containsText" text="B">
      <formula>NOT(ISERROR(SEARCH("B",AF11)))</formula>
    </cfRule>
    <cfRule type="containsText" dxfId="594" priority="61" operator="containsText" text="A">
      <formula>NOT(ISERROR(SEARCH("A",AF11)))</formula>
    </cfRule>
  </conditionalFormatting>
  <conditionalFormatting sqref="AH11:AI13">
    <cfRule type="containsText" dxfId="593" priority="56" operator="containsText" text="E">
      <formula>NOT(ISERROR(SEARCH("E",AH11)))</formula>
    </cfRule>
    <cfRule type="containsText" dxfId="592" priority="57" operator="containsText" text="B">
      <formula>NOT(ISERROR(SEARCH("B",AH11)))</formula>
    </cfRule>
    <cfRule type="containsText" dxfId="591" priority="58" operator="containsText" text="A">
      <formula>NOT(ISERROR(SEARCH("A",AH11)))</formula>
    </cfRule>
  </conditionalFormatting>
  <conditionalFormatting sqref="F11:M13">
    <cfRule type="colorScale" priority="62">
      <colorScale>
        <cfvo type="min"/>
        <cfvo type="percentile" val="50"/>
        <cfvo type="max"/>
        <color rgb="FFF8696B"/>
        <color rgb="FFFFEB84"/>
        <color rgb="FF63BE7B"/>
      </colorScale>
    </cfRule>
  </conditionalFormatting>
  <conditionalFormatting sqref="AF14:AG19">
    <cfRule type="containsText" dxfId="590" priority="52" operator="containsText" text="E">
      <formula>NOT(ISERROR(SEARCH("E",AF14)))</formula>
    </cfRule>
    <cfRule type="containsText" dxfId="589" priority="53" operator="containsText" text="B">
      <formula>NOT(ISERROR(SEARCH("B",AF14)))</formula>
    </cfRule>
    <cfRule type="containsText" dxfId="588" priority="54" operator="containsText" text="A">
      <formula>NOT(ISERROR(SEARCH("A",AF14)))</formula>
    </cfRule>
  </conditionalFormatting>
  <conditionalFormatting sqref="AH14:AH19">
    <cfRule type="containsText" dxfId="587" priority="49" operator="containsText" text="E">
      <formula>NOT(ISERROR(SEARCH("E",AH14)))</formula>
    </cfRule>
    <cfRule type="containsText" dxfId="586" priority="50" operator="containsText" text="B">
      <formula>NOT(ISERROR(SEARCH("B",AH14)))</formula>
    </cfRule>
    <cfRule type="containsText" dxfId="585" priority="51" operator="containsText" text="A">
      <formula>NOT(ISERROR(SEARCH("A",AH14)))</formula>
    </cfRule>
  </conditionalFormatting>
  <conditionalFormatting sqref="F15:M19">
    <cfRule type="colorScale" priority="55">
      <colorScale>
        <cfvo type="min"/>
        <cfvo type="percentile" val="50"/>
        <cfvo type="max"/>
        <color rgb="FFF8696B"/>
        <color rgb="FFFFEB84"/>
        <color rgb="FF63BE7B"/>
      </colorScale>
    </cfRule>
  </conditionalFormatting>
  <conditionalFormatting sqref="F14:M14">
    <cfRule type="colorScale" priority="48">
      <colorScale>
        <cfvo type="min"/>
        <cfvo type="percentile" val="50"/>
        <cfvo type="max"/>
        <color rgb="FFF8696B"/>
        <color rgb="FFFFEB84"/>
        <color rgb="FF63BE7B"/>
      </colorScale>
    </cfRule>
  </conditionalFormatting>
  <conditionalFormatting sqref="AI14:AI17">
    <cfRule type="containsText" dxfId="584" priority="45" operator="containsText" text="E">
      <formula>NOT(ISERROR(SEARCH("E",AI14)))</formula>
    </cfRule>
    <cfRule type="containsText" dxfId="583" priority="46" operator="containsText" text="B">
      <formula>NOT(ISERROR(SEARCH("B",AI14)))</formula>
    </cfRule>
    <cfRule type="containsText" dxfId="582" priority="47" operator="containsText" text="A">
      <formula>NOT(ISERROR(SEARCH("A",AI14)))</formula>
    </cfRule>
  </conditionalFormatting>
  <conditionalFormatting sqref="AI18:AI19">
    <cfRule type="containsText" dxfId="581" priority="42" operator="containsText" text="E">
      <formula>NOT(ISERROR(SEARCH("E",AI18)))</formula>
    </cfRule>
    <cfRule type="containsText" dxfId="580" priority="43" operator="containsText" text="B">
      <formula>NOT(ISERROR(SEARCH("B",AI18)))</formula>
    </cfRule>
    <cfRule type="containsText" dxfId="579" priority="44" operator="containsText" text="A">
      <formula>NOT(ISERROR(SEARCH("A",AI18)))</formula>
    </cfRule>
  </conditionalFormatting>
  <conditionalFormatting sqref="AF20:AG20">
    <cfRule type="containsText" dxfId="578" priority="38" operator="containsText" text="E">
      <formula>NOT(ISERROR(SEARCH("E",AF20)))</formula>
    </cfRule>
    <cfRule type="containsText" dxfId="577" priority="39" operator="containsText" text="B">
      <formula>NOT(ISERROR(SEARCH("B",AF20)))</formula>
    </cfRule>
    <cfRule type="containsText" dxfId="576" priority="40" operator="containsText" text="A">
      <formula>NOT(ISERROR(SEARCH("A",AF20)))</formula>
    </cfRule>
  </conditionalFormatting>
  <conditionalFormatting sqref="AH20">
    <cfRule type="containsText" dxfId="575" priority="35" operator="containsText" text="E">
      <formula>NOT(ISERROR(SEARCH("E",AH20)))</formula>
    </cfRule>
    <cfRule type="containsText" dxfId="574" priority="36" operator="containsText" text="B">
      <formula>NOT(ISERROR(SEARCH("B",AH20)))</formula>
    </cfRule>
    <cfRule type="containsText" dxfId="573" priority="37" operator="containsText" text="A">
      <formula>NOT(ISERROR(SEARCH("A",AH20)))</formula>
    </cfRule>
  </conditionalFormatting>
  <conditionalFormatting sqref="AI20">
    <cfRule type="containsText" dxfId="572" priority="32" operator="containsText" text="E">
      <formula>NOT(ISERROR(SEARCH("E",AI20)))</formula>
    </cfRule>
    <cfRule type="containsText" dxfId="571" priority="33" operator="containsText" text="B">
      <formula>NOT(ISERROR(SEARCH("B",AI20)))</formula>
    </cfRule>
    <cfRule type="containsText" dxfId="570" priority="34" operator="containsText" text="A">
      <formula>NOT(ISERROR(SEARCH("A",AI20)))</formula>
    </cfRule>
  </conditionalFormatting>
  <conditionalFormatting sqref="F20:M20">
    <cfRule type="colorScale" priority="31">
      <colorScale>
        <cfvo type="min"/>
        <cfvo type="percentile" val="50"/>
        <cfvo type="max"/>
        <color rgb="FFF8696B"/>
        <color rgb="FFFFEB84"/>
        <color rgb="FF63BE7B"/>
      </colorScale>
    </cfRule>
  </conditionalFormatting>
  <conditionalFormatting sqref="AF21:AG24">
    <cfRule type="containsText" dxfId="569" priority="27" operator="containsText" text="E">
      <formula>NOT(ISERROR(SEARCH("E",AF21)))</formula>
    </cfRule>
    <cfRule type="containsText" dxfId="568" priority="28" operator="containsText" text="B">
      <formula>NOT(ISERROR(SEARCH("B",AF21)))</formula>
    </cfRule>
    <cfRule type="containsText" dxfId="567" priority="29" operator="containsText" text="A">
      <formula>NOT(ISERROR(SEARCH("A",AF21)))</formula>
    </cfRule>
  </conditionalFormatting>
  <conditionalFormatting sqref="AH21:AH24">
    <cfRule type="containsText" dxfId="566" priority="24" operator="containsText" text="E">
      <formula>NOT(ISERROR(SEARCH("E",AH21)))</formula>
    </cfRule>
    <cfRule type="containsText" dxfId="565" priority="25" operator="containsText" text="B">
      <formula>NOT(ISERROR(SEARCH("B",AH21)))</formula>
    </cfRule>
    <cfRule type="containsText" dxfId="564" priority="26" operator="containsText" text="A">
      <formula>NOT(ISERROR(SEARCH("A",AH21)))</formula>
    </cfRule>
  </conditionalFormatting>
  <conditionalFormatting sqref="F21:M24">
    <cfRule type="colorScale" priority="30">
      <colorScale>
        <cfvo type="min"/>
        <cfvo type="percentile" val="50"/>
        <cfvo type="max"/>
        <color rgb="FFF8696B"/>
        <color rgb="FFFFEB84"/>
        <color rgb="FF63BE7B"/>
      </colorScale>
    </cfRule>
  </conditionalFormatting>
  <conditionalFormatting sqref="AI21:AI24">
    <cfRule type="containsText" dxfId="563" priority="21" operator="containsText" text="E">
      <formula>NOT(ISERROR(SEARCH("E",AI21)))</formula>
    </cfRule>
    <cfRule type="containsText" dxfId="562" priority="22" operator="containsText" text="B">
      <formula>NOT(ISERROR(SEARCH("B",AI21)))</formula>
    </cfRule>
    <cfRule type="containsText" dxfId="561" priority="23" operator="containsText" text="A">
      <formula>NOT(ISERROR(SEARCH("A",AI21)))</formula>
    </cfRule>
  </conditionalFormatting>
  <conditionalFormatting sqref="AF25:AG27">
    <cfRule type="containsText" dxfId="560" priority="17" operator="containsText" text="E">
      <formula>NOT(ISERROR(SEARCH("E",AF25)))</formula>
    </cfRule>
    <cfRule type="containsText" dxfId="559" priority="18" operator="containsText" text="B">
      <formula>NOT(ISERROR(SEARCH("B",AF25)))</formula>
    </cfRule>
    <cfRule type="containsText" dxfId="558" priority="19" operator="containsText" text="A">
      <formula>NOT(ISERROR(SEARCH("A",AF25)))</formula>
    </cfRule>
  </conditionalFormatting>
  <conditionalFormatting sqref="AH25:AH27">
    <cfRule type="containsText" dxfId="557" priority="14" operator="containsText" text="E">
      <formula>NOT(ISERROR(SEARCH("E",AH25)))</formula>
    </cfRule>
    <cfRule type="containsText" dxfId="556" priority="15" operator="containsText" text="B">
      <formula>NOT(ISERROR(SEARCH("B",AH25)))</formula>
    </cfRule>
    <cfRule type="containsText" dxfId="555" priority="16" operator="containsText" text="A">
      <formula>NOT(ISERROR(SEARCH("A",AH25)))</formula>
    </cfRule>
  </conditionalFormatting>
  <conditionalFormatting sqref="F25:M27">
    <cfRule type="colorScale" priority="20">
      <colorScale>
        <cfvo type="min"/>
        <cfvo type="percentile" val="50"/>
        <cfvo type="max"/>
        <color rgb="FFF8696B"/>
        <color rgb="FFFFEB84"/>
        <color rgb="FF63BE7B"/>
      </colorScale>
    </cfRule>
  </conditionalFormatting>
  <conditionalFormatting sqref="AI25:AI27">
    <cfRule type="containsText" dxfId="554" priority="11" operator="containsText" text="E">
      <formula>NOT(ISERROR(SEARCH("E",AI25)))</formula>
    </cfRule>
    <cfRule type="containsText" dxfId="553" priority="12" operator="containsText" text="B">
      <formula>NOT(ISERROR(SEARCH("B",AI25)))</formula>
    </cfRule>
    <cfRule type="containsText" dxfId="552" priority="13" operator="containsText" text="A">
      <formula>NOT(ISERROR(SEARCH("A",AI25)))</formula>
    </cfRule>
  </conditionalFormatting>
  <conditionalFormatting sqref="AF28:AG29">
    <cfRule type="containsText" dxfId="551" priority="7" operator="containsText" text="E">
      <formula>NOT(ISERROR(SEARCH("E",AF28)))</formula>
    </cfRule>
    <cfRule type="containsText" dxfId="550" priority="8" operator="containsText" text="B">
      <formula>NOT(ISERROR(SEARCH("B",AF28)))</formula>
    </cfRule>
    <cfRule type="containsText" dxfId="549" priority="9" operator="containsText" text="A">
      <formula>NOT(ISERROR(SEARCH("A",AF28)))</formula>
    </cfRule>
  </conditionalFormatting>
  <conditionalFormatting sqref="AH28:AH29">
    <cfRule type="containsText" dxfId="548" priority="4" operator="containsText" text="E">
      <formula>NOT(ISERROR(SEARCH("E",AH28)))</formula>
    </cfRule>
    <cfRule type="containsText" dxfId="547" priority="5" operator="containsText" text="B">
      <formula>NOT(ISERROR(SEARCH("B",AH28)))</formula>
    </cfRule>
    <cfRule type="containsText" dxfId="546" priority="6" operator="containsText" text="A">
      <formula>NOT(ISERROR(SEARCH("A",AH28)))</formula>
    </cfRule>
  </conditionalFormatting>
  <conditionalFormatting sqref="F28:M29">
    <cfRule type="colorScale" priority="10">
      <colorScale>
        <cfvo type="min"/>
        <cfvo type="percentile" val="50"/>
        <cfvo type="max"/>
        <color rgb="FFF8696B"/>
        <color rgb="FFFFEB84"/>
        <color rgb="FF63BE7B"/>
      </colorScale>
    </cfRule>
  </conditionalFormatting>
  <conditionalFormatting sqref="AI28:AI29">
    <cfRule type="containsText" dxfId="545" priority="1" operator="containsText" text="E">
      <formula>NOT(ISERROR(SEARCH("E",AI28)))</formula>
    </cfRule>
    <cfRule type="containsText" dxfId="544" priority="2" operator="containsText" text="B">
      <formula>NOT(ISERROR(SEARCH("B",AI28)))</formula>
    </cfRule>
    <cfRule type="containsText" dxfId="543" priority="3" operator="containsText" text="A">
      <formula>NOT(ISERROR(SEARCH("A",AI28)))</formula>
    </cfRule>
  </conditionalFormatting>
  <dataValidations count="1">
    <dataValidation type="list" allowBlank="1" showInputMessage="1" showErrorMessage="1" sqref="AI2:AI29"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Q2 N3:Q5 N6:Q8 N9:Q10 N11:Q13 N14:Q19 N20:Q20 N21:Q24 N25:Q27 N28:Q2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M35"/>
  <sheetViews>
    <sheetView workbookViewId="0">
      <pane xSplit="5" ySplit="1" topLeftCell="AA16" activePane="bottomRight" state="frozen"/>
      <selection activeCell="E24" sqref="E24"/>
      <selection pane="topRight" activeCell="E24" sqref="E24"/>
      <selection pane="bottomLeft" activeCell="E24" sqref="E24"/>
      <selection pane="bottomRight" activeCell="AL26" sqref="AL26"/>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113</v>
      </c>
      <c r="N1" s="1" t="s">
        <v>114</v>
      </c>
      <c r="O1" s="1" t="s">
        <v>115</v>
      </c>
      <c r="P1" s="1" t="s">
        <v>54</v>
      </c>
      <c r="Q1" s="1" t="s">
        <v>80</v>
      </c>
      <c r="R1" s="1" t="s">
        <v>55</v>
      </c>
      <c r="S1" s="1" t="s">
        <v>56</v>
      </c>
      <c r="T1" s="2" t="s">
        <v>93</v>
      </c>
      <c r="U1" s="2" t="s">
        <v>58</v>
      </c>
      <c r="V1" s="3" t="s">
        <v>59</v>
      </c>
      <c r="W1" s="3" t="s">
        <v>60</v>
      </c>
      <c r="X1" s="3" t="s">
        <v>61</v>
      </c>
      <c r="Y1" s="3" t="s">
        <v>94</v>
      </c>
      <c r="Z1" s="4" t="s">
        <v>118</v>
      </c>
      <c r="AA1" s="4" t="s">
        <v>119</v>
      </c>
      <c r="AB1" s="4" t="s">
        <v>666</v>
      </c>
      <c r="AC1" s="4" t="s">
        <v>9</v>
      </c>
      <c r="AD1" s="4" t="s">
        <v>95</v>
      </c>
      <c r="AE1" s="4" t="s">
        <v>10</v>
      </c>
      <c r="AF1" s="4" t="s">
        <v>11</v>
      </c>
      <c r="AG1" s="4"/>
      <c r="AH1" s="4" t="s">
        <v>12</v>
      </c>
      <c r="AI1" s="4" t="s">
        <v>13</v>
      </c>
      <c r="AJ1" s="4" t="s">
        <v>62</v>
      </c>
      <c r="AK1" s="4" t="s">
        <v>96</v>
      </c>
      <c r="AL1" s="22" t="s">
        <v>97</v>
      </c>
      <c r="AM1" s="22" t="s">
        <v>120</v>
      </c>
    </row>
    <row r="2" spans="1:39" s="5" customFormat="1">
      <c r="A2" s="6">
        <v>43890</v>
      </c>
      <c r="B2" s="25" t="s">
        <v>171</v>
      </c>
      <c r="C2" s="8" t="s">
        <v>201</v>
      </c>
      <c r="D2" s="9">
        <v>8.4120370370370359E-2</v>
      </c>
      <c r="E2" s="8" t="s">
        <v>184</v>
      </c>
      <c r="F2" s="10">
        <v>12.7</v>
      </c>
      <c r="G2" s="10">
        <v>11</v>
      </c>
      <c r="H2" s="10">
        <v>12.8</v>
      </c>
      <c r="I2" s="10">
        <v>13</v>
      </c>
      <c r="J2" s="10">
        <v>12.6</v>
      </c>
      <c r="K2" s="10">
        <v>12.2</v>
      </c>
      <c r="L2" s="10">
        <v>12.1</v>
      </c>
      <c r="M2" s="10">
        <v>12.1</v>
      </c>
      <c r="N2" s="10">
        <v>11.5</v>
      </c>
      <c r="O2" s="10">
        <v>11.8</v>
      </c>
      <c r="P2" s="28">
        <f t="shared" ref="P2:P30" si="0">SUM(F2:H2)</f>
        <v>36.5</v>
      </c>
      <c r="Q2" s="28">
        <f t="shared" ref="Q2:Q30" si="1">SUM(I2:L2)</f>
        <v>49.9</v>
      </c>
      <c r="R2" s="28">
        <f t="shared" ref="R2:R30" si="2">SUM(M2:O2)</f>
        <v>35.400000000000006</v>
      </c>
      <c r="S2" s="29">
        <f t="shared" ref="S2:S30" si="3">SUM(F2:J2)</f>
        <v>62.1</v>
      </c>
      <c r="T2" s="11" t="s">
        <v>130</v>
      </c>
      <c r="U2" s="11" t="s">
        <v>204</v>
      </c>
      <c r="V2" s="13" t="s">
        <v>136</v>
      </c>
      <c r="W2" s="13" t="s">
        <v>162</v>
      </c>
      <c r="X2" s="13" t="s">
        <v>136</v>
      </c>
      <c r="Y2" s="13" t="s">
        <v>121</v>
      </c>
      <c r="Z2" s="12">
        <v>11.4</v>
      </c>
      <c r="AA2" s="12">
        <v>11.5</v>
      </c>
      <c r="AB2" s="12"/>
      <c r="AC2" s="12">
        <v>-0.4</v>
      </c>
      <c r="AD2" s="12">
        <v>-0.4</v>
      </c>
      <c r="AE2" s="12">
        <v>0.5</v>
      </c>
      <c r="AF2" s="12">
        <v>-1.3</v>
      </c>
      <c r="AG2" s="12"/>
      <c r="AH2" s="11" t="s">
        <v>285</v>
      </c>
      <c r="AI2" s="11" t="s">
        <v>284</v>
      </c>
      <c r="AJ2" s="11" t="s">
        <v>125</v>
      </c>
      <c r="AK2" s="8"/>
      <c r="AL2" s="31" t="s">
        <v>205</v>
      </c>
      <c r="AM2" s="32" t="s">
        <v>206</v>
      </c>
    </row>
    <row r="3" spans="1:39" s="5" customFormat="1">
      <c r="A3" s="6">
        <v>43890</v>
      </c>
      <c r="B3" s="26" t="s">
        <v>182</v>
      </c>
      <c r="C3" s="8" t="s">
        <v>201</v>
      </c>
      <c r="D3" s="9">
        <v>8.2731481481481475E-2</v>
      </c>
      <c r="E3" s="8" t="s">
        <v>169</v>
      </c>
      <c r="F3" s="10">
        <v>12.8</v>
      </c>
      <c r="G3" s="10">
        <v>10.9</v>
      </c>
      <c r="H3" s="10">
        <v>12.6</v>
      </c>
      <c r="I3" s="10">
        <v>12.3</v>
      </c>
      <c r="J3" s="10">
        <v>12.2</v>
      </c>
      <c r="K3" s="10">
        <v>11.9</v>
      </c>
      <c r="L3" s="10">
        <v>11.7</v>
      </c>
      <c r="M3" s="10">
        <v>11.6</v>
      </c>
      <c r="N3" s="10">
        <v>11.5</v>
      </c>
      <c r="O3" s="10">
        <v>12.3</v>
      </c>
      <c r="P3" s="28">
        <f t="shared" si="0"/>
        <v>36.300000000000004</v>
      </c>
      <c r="Q3" s="28">
        <f t="shared" si="1"/>
        <v>48.099999999999994</v>
      </c>
      <c r="R3" s="28">
        <f t="shared" si="2"/>
        <v>35.400000000000006</v>
      </c>
      <c r="S3" s="29">
        <f t="shared" si="3"/>
        <v>60.800000000000011</v>
      </c>
      <c r="T3" s="11" t="s">
        <v>123</v>
      </c>
      <c r="U3" s="11" t="s">
        <v>199</v>
      </c>
      <c r="V3" s="13" t="s">
        <v>143</v>
      </c>
      <c r="W3" s="13" t="s">
        <v>132</v>
      </c>
      <c r="X3" s="13" t="s">
        <v>159</v>
      </c>
      <c r="Y3" s="13" t="s">
        <v>121</v>
      </c>
      <c r="Z3" s="12">
        <v>11.4</v>
      </c>
      <c r="AA3" s="12">
        <v>11.5</v>
      </c>
      <c r="AB3" s="12"/>
      <c r="AC3" s="12">
        <v>-0.5</v>
      </c>
      <c r="AD3" s="12" t="s">
        <v>283</v>
      </c>
      <c r="AE3" s="12">
        <v>0.6</v>
      </c>
      <c r="AF3" s="12">
        <v>-1.1000000000000001</v>
      </c>
      <c r="AG3" s="12"/>
      <c r="AH3" s="11" t="s">
        <v>285</v>
      </c>
      <c r="AI3" s="11" t="s">
        <v>284</v>
      </c>
      <c r="AJ3" s="11" t="s">
        <v>124</v>
      </c>
      <c r="AK3" s="8"/>
      <c r="AL3" s="27" t="s">
        <v>228</v>
      </c>
      <c r="AM3" s="32" t="s">
        <v>229</v>
      </c>
    </row>
    <row r="4" spans="1:39" s="5" customFormat="1">
      <c r="A4" s="6">
        <v>43891</v>
      </c>
      <c r="B4" s="26" t="s">
        <v>177</v>
      </c>
      <c r="C4" s="8" t="s">
        <v>201</v>
      </c>
      <c r="D4" s="9">
        <v>8.413194444444444E-2</v>
      </c>
      <c r="E4" s="8" t="s">
        <v>242</v>
      </c>
      <c r="F4" s="10">
        <v>12.9</v>
      </c>
      <c r="G4" s="10">
        <v>11.2</v>
      </c>
      <c r="H4" s="10">
        <v>12.7</v>
      </c>
      <c r="I4" s="10">
        <v>12.7</v>
      </c>
      <c r="J4" s="10">
        <v>12.7</v>
      </c>
      <c r="K4" s="10">
        <v>12</v>
      </c>
      <c r="L4" s="10">
        <v>11.7</v>
      </c>
      <c r="M4" s="10">
        <v>11.8</v>
      </c>
      <c r="N4" s="10">
        <v>11.9</v>
      </c>
      <c r="O4" s="10">
        <v>12.3</v>
      </c>
      <c r="P4" s="28">
        <f t="shared" si="0"/>
        <v>36.799999999999997</v>
      </c>
      <c r="Q4" s="28">
        <f t="shared" si="1"/>
        <v>49.099999999999994</v>
      </c>
      <c r="R4" s="28">
        <f t="shared" si="2"/>
        <v>36</v>
      </c>
      <c r="S4" s="29">
        <f t="shared" si="3"/>
        <v>62.2</v>
      </c>
      <c r="T4" s="11" t="s">
        <v>130</v>
      </c>
      <c r="U4" s="11" t="s">
        <v>241</v>
      </c>
      <c r="V4" s="13" t="s">
        <v>136</v>
      </c>
      <c r="W4" s="13" t="s">
        <v>144</v>
      </c>
      <c r="X4" s="13" t="s">
        <v>167</v>
      </c>
      <c r="Y4" s="13" t="s">
        <v>121</v>
      </c>
      <c r="Z4" s="12">
        <v>13</v>
      </c>
      <c r="AA4" s="12">
        <v>12</v>
      </c>
      <c r="AB4" s="12"/>
      <c r="AC4" s="12">
        <v>-0.3</v>
      </c>
      <c r="AD4" s="12" t="s">
        <v>283</v>
      </c>
      <c r="AE4" s="12">
        <v>0.4</v>
      </c>
      <c r="AF4" s="12">
        <v>-0.7</v>
      </c>
      <c r="AG4" s="12"/>
      <c r="AH4" s="11" t="s">
        <v>285</v>
      </c>
      <c r="AI4" s="11" t="s">
        <v>284</v>
      </c>
      <c r="AJ4" s="11" t="s">
        <v>125</v>
      </c>
      <c r="AK4" s="8"/>
      <c r="AL4" s="31" t="s">
        <v>243</v>
      </c>
      <c r="AM4" s="32" t="s">
        <v>244</v>
      </c>
    </row>
    <row r="5" spans="1:39" s="5" customFormat="1">
      <c r="A5" s="6">
        <v>43891</v>
      </c>
      <c r="B5" s="26" t="s">
        <v>172</v>
      </c>
      <c r="C5" s="8" t="s">
        <v>201</v>
      </c>
      <c r="D5" s="9">
        <v>8.5439814814814816E-2</v>
      </c>
      <c r="E5" s="8" t="s">
        <v>253</v>
      </c>
      <c r="F5" s="10">
        <v>13</v>
      </c>
      <c r="G5" s="10">
        <v>11.4</v>
      </c>
      <c r="H5" s="10">
        <v>13.1</v>
      </c>
      <c r="I5" s="10">
        <v>13.1</v>
      </c>
      <c r="J5" s="10">
        <v>13.3</v>
      </c>
      <c r="K5" s="10">
        <v>12.5</v>
      </c>
      <c r="L5" s="10">
        <v>12.4</v>
      </c>
      <c r="M5" s="10">
        <v>11.9</v>
      </c>
      <c r="N5" s="10">
        <v>11</v>
      </c>
      <c r="O5" s="10">
        <v>11.5</v>
      </c>
      <c r="P5" s="28">
        <f t="shared" si="0"/>
        <v>37.5</v>
      </c>
      <c r="Q5" s="28">
        <f t="shared" si="1"/>
        <v>51.3</v>
      </c>
      <c r="R5" s="28">
        <f t="shared" si="2"/>
        <v>34.4</v>
      </c>
      <c r="S5" s="29">
        <f t="shared" si="3"/>
        <v>63.900000000000006</v>
      </c>
      <c r="T5" s="11" t="s">
        <v>148</v>
      </c>
      <c r="U5" s="11" t="s">
        <v>252</v>
      </c>
      <c r="V5" s="13" t="s">
        <v>254</v>
      </c>
      <c r="W5" s="13" t="s">
        <v>135</v>
      </c>
      <c r="X5" s="13" t="s">
        <v>136</v>
      </c>
      <c r="Y5" s="13" t="s">
        <v>121</v>
      </c>
      <c r="Z5" s="12">
        <v>13</v>
      </c>
      <c r="AA5" s="12">
        <v>12</v>
      </c>
      <c r="AB5" s="12"/>
      <c r="AC5" s="12">
        <v>2.2000000000000002</v>
      </c>
      <c r="AD5" s="12">
        <v>-1</v>
      </c>
      <c r="AE5" s="12">
        <v>2</v>
      </c>
      <c r="AF5" s="12">
        <v>-0.8</v>
      </c>
      <c r="AG5" s="12"/>
      <c r="AH5" s="11" t="s">
        <v>290</v>
      </c>
      <c r="AI5" s="11" t="s">
        <v>284</v>
      </c>
      <c r="AJ5" s="11" t="s">
        <v>124</v>
      </c>
      <c r="AK5" s="8"/>
      <c r="AL5" s="31" t="s">
        <v>279</v>
      </c>
      <c r="AM5" s="32" t="s">
        <v>280</v>
      </c>
    </row>
    <row r="6" spans="1:39" s="5" customFormat="1">
      <c r="A6" s="6">
        <v>43897</v>
      </c>
      <c r="B6" s="26" t="s">
        <v>177</v>
      </c>
      <c r="C6" s="8" t="s">
        <v>201</v>
      </c>
      <c r="D6" s="9">
        <v>8.6111111111111124E-2</v>
      </c>
      <c r="E6" s="8" t="s">
        <v>317</v>
      </c>
      <c r="F6" s="10">
        <v>13.1</v>
      </c>
      <c r="G6" s="10">
        <v>12.1</v>
      </c>
      <c r="H6" s="10">
        <v>13.5</v>
      </c>
      <c r="I6" s="10">
        <v>13.2</v>
      </c>
      <c r="J6" s="10">
        <v>12.9</v>
      </c>
      <c r="K6" s="10">
        <v>12.3</v>
      </c>
      <c r="L6" s="10">
        <v>12.1</v>
      </c>
      <c r="M6" s="10">
        <v>11.3</v>
      </c>
      <c r="N6" s="10">
        <v>11.4</v>
      </c>
      <c r="O6" s="10">
        <v>12.1</v>
      </c>
      <c r="P6" s="28">
        <f t="shared" si="0"/>
        <v>38.700000000000003</v>
      </c>
      <c r="Q6" s="28">
        <f t="shared" si="1"/>
        <v>50.500000000000007</v>
      </c>
      <c r="R6" s="28">
        <f t="shared" si="2"/>
        <v>34.800000000000004</v>
      </c>
      <c r="S6" s="29">
        <f t="shared" si="3"/>
        <v>64.800000000000011</v>
      </c>
      <c r="T6" s="11" t="s">
        <v>148</v>
      </c>
      <c r="U6" s="11" t="s">
        <v>252</v>
      </c>
      <c r="V6" s="13" t="s">
        <v>318</v>
      </c>
      <c r="W6" s="13" t="s">
        <v>319</v>
      </c>
      <c r="X6" s="13" t="s">
        <v>320</v>
      </c>
      <c r="Y6" s="13" t="s">
        <v>121</v>
      </c>
      <c r="Z6" s="12">
        <v>10.5</v>
      </c>
      <c r="AA6" s="12">
        <v>12.4</v>
      </c>
      <c r="AB6" s="12"/>
      <c r="AC6" s="12">
        <v>1.8</v>
      </c>
      <c r="AD6" s="12">
        <v>-1</v>
      </c>
      <c r="AE6" s="12">
        <v>1.9</v>
      </c>
      <c r="AF6" s="12">
        <v>-1.1000000000000001</v>
      </c>
      <c r="AG6" s="12"/>
      <c r="AH6" s="11" t="s">
        <v>290</v>
      </c>
      <c r="AI6" s="11" t="s">
        <v>285</v>
      </c>
      <c r="AJ6" s="11" t="s">
        <v>124</v>
      </c>
      <c r="AK6" s="8"/>
      <c r="AL6" s="31" t="s">
        <v>375</v>
      </c>
      <c r="AM6" s="32" t="s">
        <v>376</v>
      </c>
    </row>
    <row r="7" spans="1:39" s="5" customFormat="1">
      <c r="A7" s="6">
        <v>43898</v>
      </c>
      <c r="B7" s="26" t="s">
        <v>172</v>
      </c>
      <c r="C7" s="8" t="s">
        <v>343</v>
      </c>
      <c r="D7" s="9">
        <v>8.9629629629629629E-2</v>
      </c>
      <c r="E7" s="8" t="s">
        <v>374</v>
      </c>
      <c r="F7" s="10">
        <v>13.7</v>
      </c>
      <c r="G7" s="10">
        <v>12.1</v>
      </c>
      <c r="H7" s="10">
        <v>13</v>
      </c>
      <c r="I7" s="10">
        <v>13</v>
      </c>
      <c r="J7" s="10">
        <v>13.3</v>
      </c>
      <c r="K7" s="10">
        <v>12.9</v>
      </c>
      <c r="L7" s="10">
        <v>12.6</v>
      </c>
      <c r="M7" s="10">
        <v>12.3</v>
      </c>
      <c r="N7" s="10">
        <v>12.6</v>
      </c>
      <c r="O7" s="10">
        <v>13.9</v>
      </c>
      <c r="P7" s="28">
        <f t="shared" si="0"/>
        <v>38.799999999999997</v>
      </c>
      <c r="Q7" s="28">
        <f t="shared" si="1"/>
        <v>51.800000000000004</v>
      </c>
      <c r="R7" s="28">
        <f t="shared" si="2"/>
        <v>38.799999999999997</v>
      </c>
      <c r="S7" s="29">
        <f t="shared" si="3"/>
        <v>65.099999999999994</v>
      </c>
      <c r="T7" s="11" t="s">
        <v>148</v>
      </c>
      <c r="U7" s="11" t="s">
        <v>234</v>
      </c>
      <c r="V7" s="13" t="s">
        <v>135</v>
      </c>
      <c r="W7" s="13" t="s">
        <v>320</v>
      </c>
      <c r="X7" s="13" t="s">
        <v>144</v>
      </c>
      <c r="Y7" s="13" t="s">
        <v>121</v>
      </c>
      <c r="Z7" s="12">
        <v>12.8</v>
      </c>
      <c r="AA7" s="12">
        <v>13.6</v>
      </c>
      <c r="AB7" s="12"/>
      <c r="AC7" s="12">
        <v>8.4</v>
      </c>
      <c r="AD7" s="12" t="s">
        <v>283</v>
      </c>
      <c r="AE7" s="12" t="s">
        <v>283</v>
      </c>
      <c r="AF7" s="12" t="s">
        <v>283</v>
      </c>
      <c r="AG7" s="12"/>
      <c r="AH7" s="11" t="s">
        <v>394</v>
      </c>
      <c r="AI7" s="11" t="s">
        <v>285</v>
      </c>
      <c r="AJ7" s="11" t="s">
        <v>124</v>
      </c>
      <c r="AK7" s="8"/>
      <c r="AL7" s="31" t="s">
        <v>377</v>
      </c>
      <c r="AM7" s="32" t="s">
        <v>378</v>
      </c>
    </row>
    <row r="8" spans="1:39" s="5" customFormat="1">
      <c r="A8" s="6">
        <v>43904</v>
      </c>
      <c r="B8" s="25" t="s">
        <v>177</v>
      </c>
      <c r="C8" s="8" t="s">
        <v>398</v>
      </c>
      <c r="D8" s="9">
        <v>8.6180555555555552E-2</v>
      </c>
      <c r="E8" s="8" t="s">
        <v>427</v>
      </c>
      <c r="F8" s="10">
        <v>12.7</v>
      </c>
      <c r="G8" s="10">
        <v>11.6</v>
      </c>
      <c r="H8" s="10">
        <v>13.2</v>
      </c>
      <c r="I8" s="10">
        <v>13.3</v>
      </c>
      <c r="J8" s="10">
        <v>13</v>
      </c>
      <c r="K8" s="10">
        <v>12.5</v>
      </c>
      <c r="L8" s="10">
        <v>12.2</v>
      </c>
      <c r="M8" s="10">
        <v>12.3</v>
      </c>
      <c r="N8" s="10">
        <v>11.6</v>
      </c>
      <c r="O8" s="10">
        <v>12.2</v>
      </c>
      <c r="P8" s="28">
        <f t="shared" si="0"/>
        <v>37.5</v>
      </c>
      <c r="Q8" s="28">
        <f t="shared" si="1"/>
        <v>51</v>
      </c>
      <c r="R8" s="28">
        <f t="shared" si="2"/>
        <v>36.099999999999994</v>
      </c>
      <c r="S8" s="29">
        <f t="shared" si="3"/>
        <v>63.8</v>
      </c>
      <c r="T8" s="11" t="s">
        <v>130</v>
      </c>
      <c r="U8" s="11" t="s">
        <v>199</v>
      </c>
      <c r="V8" s="13" t="s">
        <v>350</v>
      </c>
      <c r="W8" s="13" t="s">
        <v>138</v>
      </c>
      <c r="X8" s="13" t="s">
        <v>136</v>
      </c>
      <c r="Y8" s="13" t="s">
        <v>401</v>
      </c>
      <c r="Z8" s="12">
        <v>13.8</v>
      </c>
      <c r="AA8" s="12">
        <v>14</v>
      </c>
      <c r="AB8" s="12"/>
      <c r="AC8" s="12">
        <v>2.4</v>
      </c>
      <c r="AD8" s="12">
        <v>-0.4</v>
      </c>
      <c r="AE8" s="12">
        <v>1.6</v>
      </c>
      <c r="AF8" s="12">
        <v>0.4</v>
      </c>
      <c r="AG8" s="12"/>
      <c r="AH8" s="11" t="s">
        <v>288</v>
      </c>
      <c r="AI8" s="11" t="s">
        <v>285</v>
      </c>
      <c r="AJ8" s="11" t="s">
        <v>124</v>
      </c>
      <c r="AK8" s="8"/>
      <c r="AL8" s="31" t="s">
        <v>428</v>
      </c>
      <c r="AM8" s="32" t="s">
        <v>429</v>
      </c>
    </row>
    <row r="9" spans="1:39" s="5" customFormat="1">
      <c r="A9" s="6">
        <v>43904</v>
      </c>
      <c r="B9" s="26" t="s">
        <v>172</v>
      </c>
      <c r="C9" s="8" t="s">
        <v>398</v>
      </c>
      <c r="D9" s="9">
        <v>8.6180555555555552E-2</v>
      </c>
      <c r="E9" s="8" t="s">
        <v>443</v>
      </c>
      <c r="F9" s="10">
        <v>13.2</v>
      </c>
      <c r="G9" s="10">
        <v>12</v>
      </c>
      <c r="H9" s="10">
        <v>13.2</v>
      </c>
      <c r="I9" s="10">
        <v>12.9</v>
      </c>
      <c r="J9" s="10">
        <v>12.7</v>
      </c>
      <c r="K9" s="10">
        <v>13</v>
      </c>
      <c r="L9" s="10">
        <v>12.7</v>
      </c>
      <c r="M9" s="10">
        <v>11.6</v>
      </c>
      <c r="N9" s="10">
        <v>11.3</v>
      </c>
      <c r="O9" s="10">
        <v>12</v>
      </c>
      <c r="P9" s="28">
        <f t="shared" si="0"/>
        <v>38.4</v>
      </c>
      <c r="Q9" s="28">
        <f t="shared" si="1"/>
        <v>51.3</v>
      </c>
      <c r="R9" s="28">
        <f t="shared" si="2"/>
        <v>34.9</v>
      </c>
      <c r="S9" s="29">
        <f t="shared" si="3"/>
        <v>64</v>
      </c>
      <c r="T9" s="11" t="s">
        <v>148</v>
      </c>
      <c r="U9" s="11" t="s">
        <v>204</v>
      </c>
      <c r="V9" s="13" t="s">
        <v>444</v>
      </c>
      <c r="W9" s="13" t="s">
        <v>297</v>
      </c>
      <c r="X9" s="13" t="s">
        <v>318</v>
      </c>
      <c r="Y9" s="13" t="s">
        <v>401</v>
      </c>
      <c r="Z9" s="12">
        <v>13.8</v>
      </c>
      <c r="AA9" s="12">
        <v>14</v>
      </c>
      <c r="AB9" s="12"/>
      <c r="AC9" s="12">
        <v>3.6</v>
      </c>
      <c r="AD9" s="12">
        <v>-0.9</v>
      </c>
      <c r="AE9" s="12">
        <v>2.2000000000000002</v>
      </c>
      <c r="AF9" s="12">
        <v>0.5</v>
      </c>
      <c r="AG9" s="12"/>
      <c r="AH9" s="11" t="s">
        <v>290</v>
      </c>
      <c r="AI9" s="11" t="s">
        <v>285</v>
      </c>
      <c r="AJ9" s="11" t="s">
        <v>124</v>
      </c>
      <c r="AK9" s="8"/>
      <c r="AL9" s="31" t="s">
        <v>445</v>
      </c>
      <c r="AM9" s="32" t="s">
        <v>446</v>
      </c>
    </row>
    <row r="10" spans="1:39" s="5" customFormat="1">
      <c r="A10" s="6">
        <v>43905</v>
      </c>
      <c r="B10" s="26" t="s">
        <v>177</v>
      </c>
      <c r="C10" s="8" t="s">
        <v>250</v>
      </c>
      <c r="D10" s="9">
        <v>8.549768518518519E-2</v>
      </c>
      <c r="E10" s="8" t="s">
        <v>461</v>
      </c>
      <c r="F10" s="10">
        <v>13.1</v>
      </c>
      <c r="G10" s="10">
        <v>11.6</v>
      </c>
      <c r="H10" s="10">
        <v>12.9</v>
      </c>
      <c r="I10" s="10">
        <v>13.1</v>
      </c>
      <c r="J10" s="10">
        <v>12.7</v>
      </c>
      <c r="K10" s="10">
        <v>12.4</v>
      </c>
      <c r="L10" s="10">
        <v>12</v>
      </c>
      <c r="M10" s="10">
        <v>12.1</v>
      </c>
      <c r="N10" s="10">
        <v>11.7</v>
      </c>
      <c r="O10" s="10">
        <v>12.1</v>
      </c>
      <c r="P10" s="28">
        <f t="shared" si="0"/>
        <v>37.6</v>
      </c>
      <c r="Q10" s="28">
        <f t="shared" si="1"/>
        <v>50.199999999999996</v>
      </c>
      <c r="R10" s="28">
        <f t="shared" si="2"/>
        <v>35.9</v>
      </c>
      <c r="S10" s="29">
        <f t="shared" si="3"/>
        <v>63.400000000000006</v>
      </c>
      <c r="T10" s="11" t="s">
        <v>130</v>
      </c>
      <c r="U10" s="11" t="s">
        <v>199</v>
      </c>
      <c r="V10" s="13" t="s">
        <v>138</v>
      </c>
      <c r="W10" s="13" t="s">
        <v>392</v>
      </c>
      <c r="X10" s="13" t="s">
        <v>462</v>
      </c>
      <c r="Y10" s="13" t="s">
        <v>401</v>
      </c>
      <c r="Z10" s="12">
        <v>13.9</v>
      </c>
      <c r="AA10" s="12">
        <v>15</v>
      </c>
      <c r="AB10" s="12"/>
      <c r="AC10" s="12">
        <v>1.5</v>
      </c>
      <c r="AD10" s="12">
        <v>-0.3</v>
      </c>
      <c r="AE10" s="12">
        <v>1.5</v>
      </c>
      <c r="AF10" s="12">
        <v>-0.3</v>
      </c>
      <c r="AG10" s="12"/>
      <c r="AH10" s="11" t="s">
        <v>290</v>
      </c>
      <c r="AI10" s="11" t="s">
        <v>285</v>
      </c>
      <c r="AJ10" s="11" t="s">
        <v>124</v>
      </c>
      <c r="AK10" s="8"/>
      <c r="AL10" s="31" t="s">
        <v>485</v>
      </c>
      <c r="AM10" s="32" t="s">
        <v>486</v>
      </c>
    </row>
    <row r="11" spans="1:39" s="5" customFormat="1">
      <c r="A11" s="6">
        <v>43905</v>
      </c>
      <c r="B11" s="26" t="s">
        <v>396</v>
      </c>
      <c r="C11" s="8" t="s">
        <v>201</v>
      </c>
      <c r="D11" s="9">
        <v>8.4097222222222226E-2</v>
      </c>
      <c r="E11" s="34" t="s">
        <v>397</v>
      </c>
      <c r="F11" s="10">
        <v>12.9</v>
      </c>
      <c r="G11" s="10">
        <v>11.8</v>
      </c>
      <c r="H11" s="10">
        <v>13.2</v>
      </c>
      <c r="I11" s="10">
        <v>13</v>
      </c>
      <c r="J11" s="10">
        <v>12.7</v>
      </c>
      <c r="K11" s="10">
        <v>12.4</v>
      </c>
      <c r="L11" s="10">
        <v>11.8</v>
      </c>
      <c r="M11" s="10">
        <v>11.2</v>
      </c>
      <c r="N11" s="10">
        <v>11.1</v>
      </c>
      <c r="O11" s="10">
        <v>11.5</v>
      </c>
      <c r="P11" s="28">
        <f t="shared" si="0"/>
        <v>37.900000000000006</v>
      </c>
      <c r="Q11" s="28">
        <f t="shared" si="1"/>
        <v>49.900000000000006</v>
      </c>
      <c r="R11" s="28">
        <f t="shared" si="2"/>
        <v>33.799999999999997</v>
      </c>
      <c r="S11" s="29">
        <f t="shared" si="3"/>
        <v>63.600000000000009</v>
      </c>
      <c r="T11" s="11" t="s">
        <v>148</v>
      </c>
      <c r="U11" s="11" t="s">
        <v>204</v>
      </c>
      <c r="V11" s="13" t="s">
        <v>132</v>
      </c>
      <c r="W11" s="13" t="s">
        <v>136</v>
      </c>
      <c r="X11" s="13" t="s">
        <v>331</v>
      </c>
      <c r="Y11" s="13" t="s">
        <v>401</v>
      </c>
      <c r="Z11" s="12">
        <v>13.9</v>
      </c>
      <c r="AA11" s="12">
        <v>15</v>
      </c>
      <c r="AB11" s="12"/>
      <c r="AC11" s="12">
        <v>2.7</v>
      </c>
      <c r="AD11" s="12">
        <v>-1</v>
      </c>
      <c r="AE11" s="12">
        <v>2.2000000000000002</v>
      </c>
      <c r="AF11" s="12">
        <v>-0.5</v>
      </c>
      <c r="AG11" s="12"/>
      <c r="AH11" s="11" t="s">
        <v>290</v>
      </c>
      <c r="AI11" s="11" t="s">
        <v>284</v>
      </c>
      <c r="AJ11" s="11" t="s">
        <v>125</v>
      </c>
      <c r="AK11" s="8"/>
      <c r="AL11" s="31"/>
      <c r="AM11" s="32"/>
    </row>
    <row r="12" spans="1:39" s="5" customFormat="1">
      <c r="A12" s="6">
        <v>43918</v>
      </c>
      <c r="B12" s="26" t="s">
        <v>172</v>
      </c>
      <c r="C12" s="8" t="s">
        <v>250</v>
      </c>
      <c r="D12" s="9">
        <v>8.4780092592592601E-2</v>
      </c>
      <c r="E12" s="34" t="s">
        <v>524</v>
      </c>
      <c r="F12" s="10">
        <v>12.9</v>
      </c>
      <c r="G12" s="10">
        <v>10.9</v>
      </c>
      <c r="H12" s="10">
        <v>12.7</v>
      </c>
      <c r="I12" s="10">
        <v>13.1</v>
      </c>
      <c r="J12" s="10">
        <v>13.1</v>
      </c>
      <c r="K12" s="10">
        <v>12.5</v>
      </c>
      <c r="L12" s="10">
        <v>12.3</v>
      </c>
      <c r="M12" s="10">
        <v>11.8</v>
      </c>
      <c r="N12" s="10">
        <v>11.2</v>
      </c>
      <c r="O12" s="10">
        <v>12</v>
      </c>
      <c r="P12" s="28">
        <f t="shared" si="0"/>
        <v>36.5</v>
      </c>
      <c r="Q12" s="28">
        <f t="shared" si="1"/>
        <v>51</v>
      </c>
      <c r="R12" s="28">
        <f t="shared" si="2"/>
        <v>35</v>
      </c>
      <c r="S12" s="29">
        <f t="shared" si="3"/>
        <v>62.7</v>
      </c>
      <c r="T12" s="11" t="s">
        <v>130</v>
      </c>
      <c r="U12" s="11" t="s">
        <v>199</v>
      </c>
      <c r="V12" s="13" t="s">
        <v>136</v>
      </c>
      <c r="W12" s="13" t="s">
        <v>525</v>
      </c>
      <c r="X12" s="13" t="s">
        <v>136</v>
      </c>
      <c r="Y12" s="13" t="s">
        <v>401</v>
      </c>
      <c r="Z12" s="12">
        <v>11.6</v>
      </c>
      <c r="AA12" s="12">
        <v>12.3</v>
      </c>
      <c r="AB12" s="12"/>
      <c r="AC12" s="12">
        <v>1.5</v>
      </c>
      <c r="AD12" s="12">
        <v>-0.8</v>
      </c>
      <c r="AE12" s="12">
        <v>1.5</v>
      </c>
      <c r="AF12" s="12">
        <v>-0.8</v>
      </c>
      <c r="AG12" s="12"/>
      <c r="AH12" s="11" t="s">
        <v>288</v>
      </c>
      <c r="AI12" s="11" t="s">
        <v>285</v>
      </c>
      <c r="AJ12" s="11" t="s">
        <v>124</v>
      </c>
      <c r="AK12" s="8"/>
      <c r="AL12" s="31" t="s">
        <v>526</v>
      </c>
      <c r="AM12" s="32" t="s">
        <v>527</v>
      </c>
    </row>
    <row r="13" spans="1:39" s="5" customFormat="1">
      <c r="A13" s="6">
        <v>44086</v>
      </c>
      <c r="B13" s="26" t="s">
        <v>593</v>
      </c>
      <c r="C13" s="8" t="s">
        <v>250</v>
      </c>
      <c r="D13" s="9">
        <v>8.4791666666666668E-2</v>
      </c>
      <c r="E13" s="34" t="s">
        <v>610</v>
      </c>
      <c r="F13" s="10">
        <v>13.1</v>
      </c>
      <c r="G13" s="10">
        <v>10.6</v>
      </c>
      <c r="H13" s="10">
        <v>12.8</v>
      </c>
      <c r="I13" s="10">
        <v>13.7</v>
      </c>
      <c r="J13" s="10">
        <v>12.7</v>
      </c>
      <c r="K13" s="10">
        <v>12.3</v>
      </c>
      <c r="L13" s="10">
        <v>12.2</v>
      </c>
      <c r="M13" s="10">
        <v>11.5</v>
      </c>
      <c r="N13" s="10">
        <v>11.4</v>
      </c>
      <c r="O13" s="10">
        <v>12.3</v>
      </c>
      <c r="P13" s="28">
        <f t="shared" si="0"/>
        <v>36.5</v>
      </c>
      <c r="Q13" s="28">
        <f t="shared" si="1"/>
        <v>50.900000000000006</v>
      </c>
      <c r="R13" s="28">
        <f t="shared" si="2"/>
        <v>35.200000000000003</v>
      </c>
      <c r="S13" s="29">
        <f t="shared" si="3"/>
        <v>62.900000000000006</v>
      </c>
      <c r="T13" s="11" t="s">
        <v>130</v>
      </c>
      <c r="U13" s="11" t="s">
        <v>204</v>
      </c>
      <c r="V13" s="13" t="s">
        <v>163</v>
      </c>
      <c r="W13" s="13" t="s">
        <v>369</v>
      </c>
      <c r="X13" s="13" t="s">
        <v>611</v>
      </c>
      <c r="Y13" s="13" t="s">
        <v>121</v>
      </c>
      <c r="Z13" s="12">
        <v>15</v>
      </c>
      <c r="AA13" s="12">
        <v>13.1</v>
      </c>
      <c r="AB13" s="12">
        <v>9.6</v>
      </c>
      <c r="AC13" s="12">
        <v>0.1</v>
      </c>
      <c r="AD13" s="12">
        <v>-0.8</v>
      </c>
      <c r="AE13" s="12">
        <v>0.5</v>
      </c>
      <c r="AF13" s="12">
        <v>-1.2</v>
      </c>
      <c r="AG13" s="12"/>
      <c r="AH13" s="11" t="s">
        <v>285</v>
      </c>
      <c r="AI13" s="11" t="s">
        <v>285</v>
      </c>
      <c r="AJ13" s="11" t="s">
        <v>124</v>
      </c>
      <c r="AK13" s="8"/>
      <c r="AL13" s="31" t="s">
        <v>612</v>
      </c>
      <c r="AM13" s="32" t="s">
        <v>613</v>
      </c>
    </row>
    <row r="14" spans="1:39" s="5" customFormat="1">
      <c r="A14" s="6">
        <v>44086</v>
      </c>
      <c r="B14" s="26" t="s">
        <v>182</v>
      </c>
      <c r="C14" s="8" t="s">
        <v>201</v>
      </c>
      <c r="D14" s="9">
        <v>8.4027777777777771E-2</v>
      </c>
      <c r="E14" s="34" t="s">
        <v>628</v>
      </c>
      <c r="F14" s="10">
        <v>12.9</v>
      </c>
      <c r="G14" s="10">
        <v>11.8</v>
      </c>
      <c r="H14" s="10">
        <v>13</v>
      </c>
      <c r="I14" s="10">
        <v>13.1</v>
      </c>
      <c r="J14" s="10">
        <v>12.5</v>
      </c>
      <c r="K14" s="10">
        <v>11.7</v>
      </c>
      <c r="L14" s="10">
        <v>11.5</v>
      </c>
      <c r="M14" s="10">
        <v>11.3</v>
      </c>
      <c r="N14" s="10">
        <v>11.1</v>
      </c>
      <c r="O14" s="10">
        <v>12.1</v>
      </c>
      <c r="P14" s="28">
        <f t="shared" si="0"/>
        <v>37.700000000000003</v>
      </c>
      <c r="Q14" s="28">
        <f t="shared" si="1"/>
        <v>48.8</v>
      </c>
      <c r="R14" s="28">
        <f t="shared" si="2"/>
        <v>34.5</v>
      </c>
      <c r="S14" s="29">
        <f t="shared" si="3"/>
        <v>63.300000000000004</v>
      </c>
      <c r="T14" s="11" t="s">
        <v>148</v>
      </c>
      <c r="U14" s="11" t="s">
        <v>204</v>
      </c>
      <c r="V14" s="13" t="s">
        <v>474</v>
      </c>
      <c r="W14" s="13" t="s">
        <v>134</v>
      </c>
      <c r="X14" s="13" t="s">
        <v>643</v>
      </c>
      <c r="Y14" s="13" t="s">
        <v>121</v>
      </c>
      <c r="Z14" s="12">
        <v>15</v>
      </c>
      <c r="AA14" s="12">
        <v>13.1</v>
      </c>
      <c r="AB14" s="12">
        <v>9.6</v>
      </c>
      <c r="AC14" s="12">
        <v>0.7</v>
      </c>
      <c r="AD14" s="12">
        <v>-0.8</v>
      </c>
      <c r="AE14" s="12">
        <v>1.3</v>
      </c>
      <c r="AF14" s="12">
        <v>-1.4</v>
      </c>
      <c r="AG14" s="12"/>
      <c r="AH14" s="11" t="s">
        <v>290</v>
      </c>
      <c r="AI14" s="11" t="s">
        <v>285</v>
      </c>
      <c r="AJ14" s="11" t="s">
        <v>124</v>
      </c>
      <c r="AK14" s="8"/>
      <c r="AL14" s="31" t="s">
        <v>630</v>
      </c>
      <c r="AM14" s="32" t="s">
        <v>629</v>
      </c>
    </row>
    <row r="15" spans="1:39" s="5" customFormat="1">
      <c r="A15" s="6">
        <v>44087</v>
      </c>
      <c r="B15" s="26" t="s">
        <v>594</v>
      </c>
      <c r="C15" s="8" t="s">
        <v>201</v>
      </c>
      <c r="D15" s="9">
        <v>8.548611111111111E-2</v>
      </c>
      <c r="E15" s="34" t="s">
        <v>654</v>
      </c>
      <c r="F15" s="10">
        <v>13.1</v>
      </c>
      <c r="G15" s="10">
        <v>11.5</v>
      </c>
      <c r="H15" s="10">
        <v>12.6</v>
      </c>
      <c r="I15" s="10">
        <v>12.5</v>
      </c>
      <c r="J15" s="10">
        <v>12.7</v>
      </c>
      <c r="K15" s="10">
        <v>12.7</v>
      </c>
      <c r="L15" s="10">
        <v>12.6</v>
      </c>
      <c r="M15" s="10">
        <v>12.1</v>
      </c>
      <c r="N15" s="10">
        <v>11.6</v>
      </c>
      <c r="O15" s="10">
        <v>12.2</v>
      </c>
      <c r="P15" s="28">
        <f t="shared" si="0"/>
        <v>37.200000000000003</v>
      </c>
      <c r="Q15" s="28">
        <f t="shared" si="1"/>
        <v>50.5</v>
      </c>
      <c r="R15" s="28">
        <f t="shared" si="2"/>
        <v>35.9</v>
      </c>
      <c r="S15" s="29">
        <f t="shared" si="3"/>
        <v>62.400000000000006</v>
      </c>
      <c r="T15" s="11" t="s">
        <v>130</v>
      </c>
      <c r="U15" s="11" t="s">
        <v>204</v>
      </c>
      <c r="V15" s="13" t="s">
        <v>143</v>
      </c>
      <c r="W15" s="13" t="s">
        <v>138</v>
      </c>
      <c r="X15" s="13" t="s">
        <v>144</v>
      </c>
      <c r="Y15" s="13" t="s">
        <v>121</v>
      </c>
      <c r="Z15" s="12">
        <v>12.4</v>
      </c>
      <c r="AA15" s="12">
        <v>13</v>
      </c>
      <c r="AB15" s="12">
        <v>10</v>
      </c>
      <c r="AC15" s="12">
        <v>0.8</v>
      </c>
      <c r="AD15" s="12">
        <v>-0.5</v>
      </c>
      <c r="AE15" s="12">
        <v>1</v>
      </c>
      <c r="AF15" s="12">
        <v>-0.7</v>
      </c>
      <c r="AG15" s="12"/>
      <c r="AH15" s="11" t="s">
        <v>290</v>
      </c>
      <c r="AI15" s="11" t="s">
        <v>284</v>
      </c>
      <c r="AJ15" s="11" t="s">
        <v>125</v>
      </c>
      <c r="AK15" s="8"/>
      <c r="AL15" s="31" t="s">
        <v>686</v>
      </c>
      <c r="AM15" s="32" t="s">
        <v>687</v>
      </c>
    </row>
    <row r="16" spans="1:39" s="5" customFormat="1">
      <c r="A16" s="6">
        <v>44087</v>
      </c>
      <c r="B16" s="26" t="s">
        <v>172</v>
      </c>
      <c r="C16" s="8" t="s">
        <v>201</v>
      </c>
      <c r="D16" s="9">
        <v>8.4791666666666668E-2</v>
      </c>
      <c r="E16" s="34" t="s">
        <v>656</v>
      </c>
      <c r="F16" s="10">
        <v>13</v>
      </c>
      <c r="G16" s="10">
        <v>11.8</v>
      </c>
      <c r="H16" s="10">
        <v>12.9</v>
      </c>
      <c r="I16" s="10">
        <v>12.9</v>
      </c>
      <c r="J16" s="10">
        <v>12.7</v>
      </c>
      <c r="K16" s="10">
        <v>12.3</v>
      </c>
      <c r="L16" s="10">
        <v>12.2</v>
      </c>
      <c r="M16" s="10">
        <v>11.6</v>
      </c>
      <c r="N16" s="10">
        <v>11.4</v>
      </c>
      <c r="O16" s="10">
        <v>11.8</v>
      </c>
      <c r="P16" s="28">
        <f t="shared" si="0"/>
        <v>37.700000000000003</v>
      </c>
      <c r="Q16" s="28">
        <f t="shared" si="1"/>
        <v>50.100000000000009</v>
      </c>
      <c r="R16" s="28">
        <f t="shared" si="2"/>
        <v>34.799999999999997</v>
      </c>
      <c r="S16" s="29">
        <f t="shared" si="3"/>
        <v>63.3</v>
      </c>
      <c r="T16" s="11" t="s">
        <v>148</v>
      </c>
      <c r="U16" s="11" t="s">
        <v>204</v>
      </c>
      <c r="V16" s="13" t="s">
        <v>163</v>
      </c>
      <c r="W16" s="13" t="s">
        <v>657</v>
      </c>
      <c r="X16" s="13" t="s">
        <v>552</v>
      </c>
      <c r="Y16" s="13" t="s">
        <v>121</v>
      </c>
      <c r="Z16" s="12">
        <v>12.4</v>
      </c>
      <c r="AA16" s="12">
        <v>13</v>
      </c>
      <c r="AB16" s="12">
        <v>10</v>
      </c>
      <c r="AC16" s="12">
        <v>1.6</v>
      </c>
      <c r="AD16" s="12">
        <v>-0.6</v>
      </c>
      <c r="AE16" s="12">
        <v>1.7</v>
      </c>
      <c r="AF16" s="12">
        <v>-0.7</v>
      </c>
      <c r="AG16" s="12"/>
      <c r="AH16" s="11" t="s">
        <v>290</v>
      </c>
      <c r="AI16" s="11" t="s">
        <v>285</v>
      </c>
      <c r="AJ16" s="11" t="s">
        <v>124</v>
      </c>
      <c r="AK16" s="8"/>
      <c r="AL16" s="31" t="s">
        <v>674</v>
      </c>
      <c r="AM16" s="32" t="s">
        <v>675</v>
      </c>
    </row>
    <row r="17" spans="1:39" s="5" customFormat="1">
      <c r="A17" s="6">
        <v>44093</v>
      </c>
      <c r="B17" s="25" t="s">
        <v>172</v>
      </c>
      <c r="C17" s="8" t="s">
        <v>201</v>
      </c>
      <c r="D17" s="9">
        <v>8.3414351851851851E-2</v>
      </c>
      <c r="E17" s="34" t="s">
        <v>693</v>
      </c>
      <c r="F17" s="10">
        <v>12.9</v>
      </c>
      <c r="G17" s="10">
        <v>11.2</v>
      </c>
      <c r="H17" s="10">
        <v>12.8</v>
      </c>
      <c r="I17" s="10">
        <v>12.9</v>
      </c>
      <c r="J17" s="10">
        <v>12</v>
      </c>
      <c r="K17" s="10">
        <v>12.3</v>
      </c>
      <c r="L17" s="10">
        <v>12.3</v>
      </c>
      <c r="M17" s="10">
        <v>11.6</v>
      </c>
      <c r="N17" s="10">
        <v>11.1</v>
      </c>
      <c r="O17" s="10">
        <v>11.6</v>
      </c>
      <c r="P17" s="28">
        <f t="shared" si="0"/>
        <v>36.900000000000006</v>
      </c>
      <c r="Q17" s="28">
        <f t="shared" si="1"/>
        <v>49.5</v>
      </c>
      <c r="R17" s="28">
        <f t="shared" si="2"/>
        <v>34.299999999999997</v>
      </c>
      <c r="S17" s="29">
        <f t="shared" si="3"/>
        <v>61.800000000000004</v>
      </c>
      <c r="T17" s="42" t="s">
        <v>692</v>
      </c>
      <c r="U17" s="11" t="s">
        <v>204</v>
      </c>
      <c r="V17" s="13" t="s">
        <v>350</v>
      </c>
      <c r="W17" s="13" t="s">
        <v>319</v>
      </c>
      <c r="X17" s="13" t="s">
        <v>136</v>
      </c>
      <c r="Y17" s="13" t="s">
        <v>121</v>
      </c>
      <c r="Z17" s="12">
        <v>13.4</v>
      </c>
      <c r="AA17" s="12">
        <v>12</v>
      </c>
      <c r="AB17" s="12">
        <v>10.6</v>
      </c>
      <c r="AC17" s="12">
        <v>-0.3</v>
      </c>
      <c r="AD17" s="12">
        <v>-0.6</v>
      </c>
      <c r="AE17" s="12">
        <v>0.6</v>
      </c>
      <c r="AF17" s="12">
        <v>-1.5</v>
      </c>
      <c r="AG17" s="12"/>
      <c r="AH17" s="11" t="s">
        <v>285</v>
      </c>
      <c r="AI17" s="11" t="s">
        <v>284</v>
      </c>
      <c r="AJ17" s="11" t="s">
        <v>125</v>
      </c>
      <c r="AK17" s="8" t="s">
        <v>344</v>
      </c>
      <c r="AL17" s="31" t="s">
        <v>710</v>
      </c>
      <c r="AM17" s="32" t="s">
        <v>711</v>
      </c>
    </row>
    <row r="18" spans="1:39" s="5" customFormat="1">
      <c r="A18" s="6">
        <v>44093</v>
      </c>
      <c r="B18" s="26" t="s">
        <v>396</v>
      </c>
      <c r="C18" s="8" t="s">
        <v>201</v>
      </c>
      <c r="D18" s="9">
        <v>8.2025462962962967E-2</v>
      </c>
      <c r="E18" s="34" t="s">
        <v>724</v>
      </c>
      <c r="F18" s="10">
        <v>12.7</v>
      </c>
      <c r="G18" s="10">
        <v>11</v>
      </c>
      <c r="H18" s="10">
        <v>12.2</v>
      </c>
      <c r="I18" s="10">
        <v>12.3</v>
      </c>
      <c r="J18" s="10">
        <v>11.4</v>
      </c>
      <c r="K18" s="10">
        <v>11</v>
      </c>
      <c r="L18" s="10">
        <v>11.8</v>
      </c>
      <c r="M18" s="10">
        <v>12</v>
      </c>
      <c r="N18" s="10">
        <v>12</v>
      </c>
      <c r="O18" s="10">
        <v>12.3</v>
      </c>
      <c r="P18" s="28">
        <f t="shared" si="0"/>
        <v>35.9</v>
      </c>
      <c r="Q18" s="28">
        <f t="shared" si="1"/>
        <v>46.5</v>
      </c>
      <c r="R18" s="28">
        <f t="shared" si="2"/>
        <v>36.299999999999997</v>
      </c>
      <c r="S18" s="29">
        <f t="shared" si="3"/>
        <v>59.6</v>
      </c>
      <c r="T18" s="11" t="s">
        <v>123</v>
      </c>
      <c r="U18" s="11" t="s">
        <v>327</v>
      </c>
      <c r="V18" s="13" t="s">
        <v>135</v>
      </c>
      <c r="W18" s="13" t="s">
        <v>136</v>
      </c>
      <c r="X18" s="13" t="s">
        <v>129</v>
      </c>
      <c r="Y18" s="13" t="s">
        <v>121</v>
      </c>
      <c r="Z18" s="12">
        <v>13.4</v>
      </c>
      <c r="AA18" s="12">
        <v>12</v>
      </c>
      <c r="AB18" s="12">
        <v>10.6</v>
      </c>
      <c r="AC18" s="12">
        <v>-0.4</v>
      </c>
      <c r="AD18" s="12" t="s">
        <v>283</v>
      </c>
      <c r="AE18" s="12">
        <v>1.1000000000000001</v>
      </c>
      <c r="AF18" s="12">
        <v>-1.5</v>
      </c>
      <c r="AG18" s="12"/>
      <c r="AH18" s="11" t="s">
        <v>288</v>
      </c>
      <c r="AI18" s="11" t="s">
        <v>285</v>
      </c>
      <c r="AJ18" s="11" t="s">
        <v>125</v>
      </c>
      <c r="AK18" s="8" t="s">
        <v>344</v>
      </c>
      <c r="AL18" s="31" t="s">
        <v>725</v>
      </c>
      <c r="AM18" s="32" t="s">
        <v>726</v>
      </c>
    </row>
    <row r="19" spans="1:39" s="5" customFormat="1">
      <c r="A19" s="6">
        <v>44094</v>
      </c>
      <c r="B19" s="26" t="s">
        <v>691</v>
      </c>
      <c r="C19" s="8" t="s">
        <v>201</v>
      </c>
      <c r="D19" s="9">
        <v>8.4791666666666668E-2</v>
      </c>
      <c r="E19" s="34" t="s">
        <v>745</v>
      </c>
      <c r="F19" s="10">
        <v>12.8</v>
      </c>
      <c r="G19" s="10">
        <v>11</v>
      </c>
      <c r="H19" s="10">
        <v>12.7</v>
      </c>
      <c r="I19" s="10">
        <v>13</v>
      </c>
      <c r="J19" s="10">
        <v>13.1</v>
      </c>
      <c r="K19" s="10">
        <v>13.1</v>
      </c>
      <c r="L19" s="10">
        <v>12.5</v>
      </c>
      <c r="M19" s="10">
        <v>11.8</v>
      </c>
      <c r="N19" s="10">
        <v>11.1</v>
      </c>
      <c r="O19" s="10">
        <v>11.5</v>
      </c>
      <c r="P19" s="28">
        <f t="shared" si="0"/>
        <v>36.5</v>
      </c>
      <c r="Q19" s="28">
        <f t="shared" si="1"/>
        <v>51.7</v>
      </c>
      <c r="R19" s="28">
        <f t="shared" si="2"/>
        <v>34.4</v>
      </c>
      <c r="S19" s="29">
        <f t="shared" si="3"/>
        <v>62.6</v>
      </c>
      <c r="T19" s="11" t="s">
        <v>130</v>
      </c>
      <c r="U19" s="11" t="s">
        <v>204</v>
      </c>
      <c r="V19" s="13" t="s">
        <v>601</v>
      </c>
      <c r="W19" s="13" t="s">
        <v>136</v>
      </c>
      <c r="X19" s="13" t="s">
        <v>163</v>
      </c>
      <c r="Y19" s="13" t="s">
        <v>121</v>
      </c>
      <c r="Z19" s="12">
        <v>12.8</v>
      </c>
      <c r="AA19" s="12">
        <v>11.7</v>
      </c>
      <c r="AB19" s="12">
        <v>10.6</v>
      </c>
      <c r="AC19" s="12">
        <v>-0.2</v>
      </c>
      <c r="AD19" s="12">
        <v>-1.1000000000000001</v>
      </c>
      <c r="AE19" s="12">
        <v>0.1</v>
      </c>
      <c r="AF19" s="12">
        <v>-1.4</v>
      </c>
      <c r="AG19" s="12"/>
      <c r="AH19" s="11" t="s">
        <v>284</v>
      </c>
      <c r="AI19" s="11" t="s">
        <v>284</v>
      </c>
      <c r="AJ19" s="11" t="s">
        <v>125</v>
      </c>
      <c r="AK19" s="8" t="s">
        <v>344</v>
      </c>
      <c r="AL19" s="31" t="s">
        <v>815</v>
      </c>
      <c r="AM19" s="32" t="s">
        <v>816</v>
      </c>
    </row>
    <row r="20" spans="1:39" s="5" customFormat="1">
      <c r="A20" s="6">
        <v>44094</v>
      </c>
      <c r="B20" s="25" t="s">
        <v>396</v>
      </c>
      <c r="C20" s="8" t="s">
        <v>201</v>
      </c>
      <c r="D20" s="9">
        <v>8.2743055555555556E-2</v>
      </c>
      <c r="E20" s="34" t="s">
        <v>763</v>
      </c>
      <c r="F20" s="10">
        <v>12.6</v>
      </c>
      <c r="G20" s="10">
        <v>10.8</v>
      </c>
      <c r="H20" s="10">
        <v>12.3</v>
      </c>
      <c r="I20" s="10">
        <v>12.7</v>
      </c>
      <c r="J20" s="10">
        <v>12.5</v>
      </c>
      <c r="K20" s="10">
        <v>12.4</v>
      </c>
      <c r="L20" s="10">
        <v>12.1</v>
      </c>
      <c r="M20" s="10">
        <v>11.6</v>
      </c>
      <c r="N20" s="10">
        <v>11.3</v>
      </c>
      <c r="O20" s="10">
        <v>11.6</v>
      </c>
      <c r="P20" s="28">
        <f t="shared" si="0"/>
        <v>35.700000000000003</v>
      </c>
      <c r="Q20" s="28">
        <f t="shared" si="1"/>
        <v>49.7</v>
      </c>
      <c r="R20" s="28">
        <f t="shared" si="2"/>
        <v>34.5</v>
      </c>
      <c r="S20" s="29">
        <f t="shared" si="3"/>
        <v>60.900000000000006</v>
      </c>
      <c r="T20" s="11" t="s">
        <v>130</v>
      </c>
      <c r="U20" s="11" t="s">
        <v>204</v>
      </c>
      <c r="V20" s="13" t="s">
        <v>136</v>
      </c>
      <c r="W20" s="13" t="s">
        <v>163</v>
      </c>
      <c r="X20" s="13" t="s">
        <v>136</v>
      </c>
      <c r="Y20" s="13" t="s">
        <v>121</v>
      </c>
      <c r="Z20" s="12">
        <v>12.8</v>
      </c>
      <c r="AA20" s="12">
        <v>11.7</v>
      </c>
      <c r="AB20" s="12">
        <v>10.6</v>
      </c>
      <c r="AC20" s="12">
        <v>0.4</v>
      </c>
      <c r="AD20" s="12">
        <v>-0.6</v>
      </c>
      <c r="AE20" s="12">
        <v>1.2</v>
      </c>
      <c r="AF20" s="12">
        <v>-1.4</v>
      </c>
      <c r="AG20" s="12"/>
      <c r="AH20" s="11" t="s">
        <v>290</v>
      </c>
      <c r="AI20" s="11" t="s">
        <v>284</v>
      </c>
      <c r="AJ20" s="11" t="s">
        <v>125</v>
      </c>
      <c r="AK20" s="8" t="s">
        <v>344</v>
      </c>
      <c r="AL20" s="31"/>
      <c r="AM20" s="32"/>
    </row>
    <row r="21" spans="1:39" s="5" customFormat="1">
      <c r="A21" s="6">
        <v>44095</v>
      </c>
      <c r="B21" s="26" t="s">
        <v>689</v>
      </c>
      <c r="C21" s="8" t="s">
        <v>201</v>
      </c>
      <c r="D21" s="9">
        <v>8.4050925925925932E-2</v>
      </c>
      <c r="E21" s="34" t="s">
        <v>775</v>
      </c>
      <c r="F21" s="10">
        <v>12.8</v>
      </c>
      <c r="G21" s="10">
        <v>10.7</v>
      </c>
      <c r="H21" s="10">
        <v>12.5</v>
      </c>
      <c r="I21" s="10">
        <v>12.9</v>
      </c>
      <c r="J21" s="10">
        <v>12.5</v>
      </c>
      <c r="K21" s="10">
        <v>12.3</v>
      </c>
      <c r="L21" s="10">
        <v>12.1</v>
      </c>
      <c r="M21" s="10">
        <v>11.8</v>
      </c>
      <c r="N21" s="10">
        <v>11.6</v>
      </c>
      <c r="O21" s="10">
        <v>12</v>
      </c>
      <c r="P21" s="28">
        <f t="shared" si="0"/>
        <v>36</v>
      </c>
      <c r="Q21" s="28">
        <f t="shared" si="1"/>
        <v>49.800000000000004</v>
      </c>
      <c r="R21" s="28">
        <f t="shared" si="2"/>
        <v>35.4</v>
      </c>
      <c r="S21" s="29">
        <f t="shared" si="3"/>
        <v>61.4</v>
      </c>
      <c r="T21" s="11" t="s">
        <v>130</v>
      </c>
      <c r="U21" s="11" t="s">
        <v>199</v>
      </c>
      <c r="V21" s="13" t="s">
        <v>319</v>
      </c>
      <c r="W21" s="13" t="s">
        <v>136</v>
      </c>
      <c r="X21" s="13" t="s">
        <v>601</v>
      </c>
      <c r="Y21" s="13" t="s">
        <v>121</v>
      </c>
      <c r="Z21" s="12">
        <v>13.6</v>
      </c>
      <c r="AA21" s="12">
        <v>12.7</v>
      </c>
      <c r="AB21" s="12">
        <v>10.3</v>
      </c>
      <c r="AC21" s="12">
        <v>-1.3</v>
      </c>
      <c r="AD21" s="12">
        <v>-0.4</v>
      </c>
      <c r="AE21" s="12">
        <v>-0.2</v>
      </c>
      <c r="AF21" s="12">
        <v>-1.5</v>
      </c>
      <c r="AG21" s="12"/>
      <c r="AH21" s="11" t="s">
        <v>284</v>
      </c>
      <c r="AI21" s="11" t="s">
        <v>284</v>
      </c>
      <c r="AJ21" s="11" t="s">
        <v>401</v>
      </c>
      <c r="AK21" s="8" t="s">
        <v>344</v>
      </c>
      <c r="AL21" s="31" t="s">
        <v>793</v>
      </c>
      <c r="AM21" s="32" t="s">
        <v>794</v>
      </c>
    </row>
    <row r="22" spans="1:39" s="5" customFormat="1">
      <c r="A22" s="6">
        <v>44100</v>
      </c>
      <c r="B22" s="26" t="s">
        <v>593</v>
      </c>
      <c r="C22" s="8" t="s">
        <v>250</v>
      </c>
      <c r="D22" s="9">
        <v>8.4085648148148159E-2</v>
      </c>
      <c r="E22" s="34" t="s">
        <v>820</v>
      </c>
      <c r="F22" s="10">
        <v>12.6</v>
      </c>
      <c r="G22" s="10">
        <v>11.1</v>
      </c>
      <c r="H22" s="10">
        <v>12</v>
      </c>
      <c r="I22" s="10">
        <v>12.7</v>
      </c>
      <c r="J22" s="10">
        <v>12.8</v>
      </c>
      <c r="K22" s="10">
        <v>12.5</v>
      </c>
      <c r="L22" s="10">
        <v>12.1</v>
      </c>
      <c r="M22" s="10">
        <v>11.7</v>
      </c>
      <c r="N22" s="10">
        <v>11.7</v>
      </c>
      <c r="O22" s="10">
        <v>12.3</v>
      </c>
      <c r="P22" s="28">
        <f t="shared" si="0"/>
        <v>35.700000000000003</v>
      </c>
      <c r="Q22" s="28">
        <f t="shared" si="1"/>
        <v>50.1</v>
      </c>
      <c r="R22" s="28">
        <f t="shared" si="2"/>
        <v>35.700000000000003</v>
      </c>
      <c r="S22" s="29">
        <f t="shared" si="3"/>
        <v>61.2</v>
      </c>
      <c r="T22" s="11" t="s">
        <v>123</v>
      </c>
      <c r="U22" s="11" t="s">
        <v>199</v>
      </c>
      <c r="V22" s="13" t="s">
        <v>136</v>
      </c>
      <c r="W22" s="13" t="s">
        <v>144</v>
      </c>
      <c r="X22" s="13" t="s">
        <v>643</v>
      </c>
      <c r="Y22" s="13" t="s">
        <v>401</v>
      </c>
      <c r="Z22" s="12">
        <v>15.2</v>
      </c>
      <c r="AA22" s="12">
        <v>15.7</v>
      </c>
      <c r="AB22" s="12">
        <v>9.5</v>
      </c>
      <c r="AC22" s="12">
        <v>-1</v>
      </c>
      <c r="AD22" s="12">
        <v>-0.3</v>
      </c>
      <c r="AE22" s="12">
        <v>-0.3</v>
      </c>
      <c r="AF22" s="12">
        <v>-1</v>
      </c>
      <c r="AG22" s="12"/>
      <c r="AH22" s="11" t="s">
        <v>284</v>
      </c>
      <c r="AI22" s="11" t="s">
        <v>285</v>
      </c>
      <c r="AJ22" s="11" t="s">
        <v>125</v>
      </c>
      <c r="AK22" s="8"/>
      <c r="AL22" s="31" t="s">
        <v>828</v>
      </c>
      <c r="AM22" s="32" t="s">
        <v>829</v>
      </c>
    </row>
    <row r="23" spans="1:39" s="5" customFormat="1" ht="16">
      <c r="A23" s="6">
        <v>44100</v>
      </c>
      <c r="B23" s="25" t="s">
        <v>182</v>
      </c>
      <c r="C23" s="8" t="s">
        <v>201</v>
      </c>
      <c r="D23" s="9">
        <v>8.3333333333333329E-2</v>
      </c>
      <c r="E23" s="34" t="s">
        <v>184</v>
      </c>
      <c r="F23" s="10">
        <v>12.9</v>
      </c>
      <c r="G23" s="10">
        <v>11.9</v>
      </c>
      <c r="H23" s="10">
        <v>12.5</v>
      </c>
      <c r="I23" s="10">
        <v>12.4</v>
      </c>
      <c r="J23" s="10">
        <v>12.1</v>
      </c>
      <c r="K23" s="10">
        <v>11.8</v>
      </c>
      <c r="L23" s="10">
        <v>11.6</v>
      </c>
      <c r="M23" s="10">
        <v>11.5</v>
      </c>
      <c r="N23" s="10">
        <v>11.6</v>
      </c>
      <c r="O23" s="10">
        <v>11.7</v>
      </c>
      <c r="P23" s="28">
        <f t="shared" si="0"/>
        <v>37.299999999999997</v>
      </c>
      <c r="Q23" s="28">
        <f t="shared" si="1"/>
        <v>47.9</v>
      </c>
      <c r="R23" s="28">
        <f t="shared" si="2"/>
        <v>34.799999999999997</v>
      </c>
      <c r="S23" s="29">
        <f t="shared" si="3"/>
        <v>61.8</v>
      </c>
      <c r="T23" s="11" t="s">
        <v>130</v>
      </c>
      <c r="U23" s="11" t="s">
        <v>204</v>
      </c>
      <c r="V23" s="13" t="s">
        <v>136</v>
      </c>
      <c r="W23" s="13" t="s">
        <v>216</v>
      </c>
      <c r="X23" s="13" t="s">
        <v>657</v>
      </c>
      <c r="Y23" s="13" t="s">
        <v>401</v>
      </c>
      <c r="Z23" s="12">
        <v>15.2</v>
      </c>
      <c r="AA23" s="12">
        <v>15.7</v>
      </c>
      <c r="AB23" s="12">
        <v>9.5</v>
      </c>
      <c r="AC23" s="12">
        <v>-0.3</v>
      </c>
      <c r="AD23" s="12">
        <v>-0.5</v>
      </c>
      <c r="AE23" s="12">
        <v>0.2</v>
      </c>
      <c r="AF23" s="12">
        <v>-1</v>
      </c>
      <c r="AG23" s="12"/>
      <c r="AH23" s="11" t="s">
        <v>284</v>
      </c>
      <c r="AI23" s="11" t="s">
        <v>285</v>
      </c>
      <c r="AJ23" s="11" t="s">
        <v>124</v>
      </c>
      <c r="AK23" s="8"/>
      <c r="AL23" s="31" t="s">
        <v>848</v>
      </c>
      <c r="AM23" s="43" t="s">
        <v>847</v>
      </c>
    </row>
    <row r="24" spans="1:39" s="5" customFormat="1">
      <c r="A24" s="6">
        <v>44101</v>
      </c>
      <c r="B24" s="26" t="s">
        <v>594</v>
      </c>
      <c r="C24" s="8" t="s">
        <v>201</v>
      </c>
      <c r="D24" s="9">
        <v>8.4791666666666668E-2</v>
      </c>
      <c r="E24" s="34" t="s">
        <v>864</v>
      </c>
      <c r="F24" s="10">
        <v>13.1</v>
      </c>
      <c r="G24" s="10">
        <v>11.9</v>
      </c>
      <c r="H24" s="10">
        <v>13.1</v>
      </c>
      <c r="I24" s="10">
        <v>12.8</v>
      </c>
      <c r="J24" s="10">
        <v>12.5</v>
      </c>
      <c r="K24" s="10">
        <v>12</v>
      </c>
      <c r="L24" s="10">
        <v>11.6</v>
      </c>
      <c r="M24" s="10">
        <v>11.6</v>
      </c>
      <c r="N24" s="10">
        <v>11.5</v>
      </c>
      <c r="O24" s="10">
        <v>12.5</v>
      </c>
      <c r="P24" s="28">
        <f t="shared" si="0"/>
        <v>38.1</v>
      </c>
      <c r="Q24" s="28">
        <f t="shared" si="1"/>
        <v>48.9</v>
      </c>
      <c r="R24" s="28">
        <f t="shared" si="2"/>
        <v>35.6</v>
      </c>
      <c r="S24" s="29">
        <f t="shared" si="3"/>
        <v>63.400000000000006</v>
      </c>
      <c r="T24" s="11" t="s">
        <v>130</v>
      </c>
      <c r="U24" s="11" t="s">
        <v>199</v>
      </c>
      <c r="V24" s="13" t="s">
        <v>615</v>
      </c>
      <c r="W24" s="13" t="s">
        <v>138</v>
      </c>
      <c r="X24" s="13" t="s">
        <v>778</v>
      </c>
      <c r="Y24" s="13" t="s">
        <v>401</v>
      </c>
      <c r="Z24" s="12">
        <v>14</v>
      </c>
      <c r="AA24" s="12">
        <v>14</v>
      </c>
      <c r="AB24" s="12">
        <v>9.6</v>
      </c>
      <c r="AC24" s="12">
        <v>-0.2</v>
      </c>
      <c r="AD24" s="12">
        <v>-0.5</v>
      </c>
      <c r="AE24" s="12">
        <v>-0.1</v>
      </c>
      <c r="AF24" s="12">
        <v>-0.6</v>
      </c>
      <c r="AG24" s="12"/>
      <c r="AH24" s="11" t="s">
        <v>284</v>
      </c>
      <c r="AI24" s="11" t="s">
        <v>284</v>
      </c>
      <c r="AJ24" s="11" t="s">
        <v>125</v>
      </c>
      <c r="AK24" s="8"/>
      <c r="AL24" s="31" t="s">
        <v>897</v>
      </c>
      <c r="AM24" s="32" t="s">
        <v>898</v>
      </c>
    </row>
    <row r="25" spans="1:39" s="5" customFormat="1">
      <c r="A25" s="6">
        <v>44101</v>
      </c>
      <c r="B25" s="26" t="s">
        <v>172</v>
      </c>
      <c r="C25" s="8" t="s">
        <v>201</v>
      </c>
      <c r="D25" s="9">
        <v>8.340277777777777E-2</v>
      </c>
      <c r="E25" s="34" t="s">
        <v>869</v>
      </c>
      <c r="F25" s="10">
        <v>12.7</v>
      </c>
      <c r="G25" s="10">
        <v>10.8</v>
      </c>
      <c r="H25" s="10">
        <v>12</v>
      </c>
      <c r="I25" s="10">
        <v>12.1</v>
      </c>
      <c r="J25" s="10">
        <v>12</v>
      </c>
      <c r="K25" s="10">
        <v>12.1</v>
      </c>
      <c r="L25" s="10">
        <v>12.5</v>
      </c>
      <c r="M25" s="10">
        <v>12.2</v>
      </c>
      <c r="N25" s="10">
        <v>12</v>
      </c>
      <c r="O25" s="10">
        <v>12.2</v>
      </c>
      <c r="P25" s="28">
        <f t="shared" si="0"/>
        <v>35.5</v>
      </c>
      <c r="Q25" s="28">
        <f t="shared" si="1"/>
        <v>48.7</v>
      </c>
      <c r="R25" s="28">
        <f t="shared" si="2"/>
        <v>36.4</v>
      </c>
      <c r="S25" s="29">
        <f t="shared" si="3"/>
        <v>59.6</v>
      </c>
      <c r="T25" s="11" t="s">
        <v>123</v>
      </c>
      <c r="U25" s="11" t="s">
        <v>199</v>
      </c>
      <c r="V25" s="13" t="s">
        <v>136</v>
      </c>
      <c r="W25" s="13" t="s">
        <v>138</v>
      </c>
      <c r="X25" s="13" t="s">
        <v>643</v>
      </c>
      <c r="Y25" s="13" t="s">
        <v>401</v>
      </c>
      <c r="Z25" s="12">
        <v>14</v>
      </c>
      <c r="AA25" s="12">
        <v>14</v>
      </c>
      <c r="AB25" s="12">
        <v>9.6</v>
      </c>
      <c r="AC25" s="12">
        <v>-0.4</v>
      </c>
      <c r="AD25" s="12" t="s">
        <v>283</v>
      </c>
      <c r="AE25" s="12">
        <v>0.2</v>
      </c>
      <c r="AF25" s="12">
        <v>-0.6</v>
      </c>
      <c r="AG25" s="12"/>
      <c r="AH25" s="11" t="s">
        <v>284</v>
      </c>
      <c r="AI25" s="11" t="s">
        <v>284</v>
      </c>
      <c r="AJ25" s="11" t="s">
        <v>125</v>
      </c>
      <c r="AK25" s="8"/>
      <c r="AL25" s="31" t="s">
        <v>883</v>
      </c>
      <c r="AM25" s="32" t="s">
        <v>884</v>
      </c>
    </row>
    <row r="26" spans="1:39" s="5" customFormat="1">
      <c r="A26" s="6">
        <v>44107</v>
      </c>
      <c r="B26" s="26" t="s">
        <v>594</v>
      </c>
      <c r="C26" s="8" t="s">
        <v>201</v>
      </c>
      <c r="D26" s="9">
        <v>8.340277777777777E-2</v>
      </c>
      <c r="E26" s="34" t="s">
        <v>910</v>
      </c>
      <c r="F26" s="10">
        <v>12.8</v>
      </c>
      <c r="G26" s="10">
        <v>11.3</v>
      </c>
      <c r="H26" s="10">
        <v>12.3</v>
      </c>
      <c r="I26" s="10">
        <v>12.7</v>
      </c>
      <c r="J26" s="10">
        <v>12.6</v>
      </c>
      <c r="K26" s="10">
        <v>12</v>
      </c>
      <c r="L26" s="10">
        <v>12</v>
      </c>
      <c r="M26" s="10">
        <v>11.3</v>
      </c>
      <c r="N26" s="10">
        <v>11.6</v>
      </c>
      <c r="O26" s="10">
        <v>12</v>
      </c>
      <c r="P26" s="28">
        <f t="shared" si="0"/>
        <v>36.400000000000006</v>
      </c>
      <c r="Q26" s="28">
        <f t="shared" si="1"/>
        <v>49.3</v>
      </c>
      <c r="R26" s="28">
        <f t="shared" si="2"/>
        <v>34.9</v>
      </c>
      <c r="S26" s="29">
        <f t="shared" si="3"/>
        <v>61.70000000000001</v>
      </c>
      <c r="T26" s="11" t="s">
        <v>130</v>
      </c>
      <c r="U26" s="11" t="s">
        <v>204</v>
      </c>
      <c r="V26" s="13" t="s">
        <v>138</v>
      </c>
      <c r="W26" s="13" t="s">
        <v>331</v>
      </c>
      <c r="X26" s="13" t="s">
        <v>643</v>
      </c>
      <c r="Y26" s="13" t="s">
        <v>401</v>
      </c>
      <c r="Z26" s="12">
        <v>13</v>
      </c>
      <c r="AA26" s="12">
        <v>13.5</v>
      </c>
      <c r="AB26" s="12">
        <v>9.4</v>
      </c>
      <c r="AC26" s="12">
        <v>-2.2000000000000002</v>
      </c>
      <c r="AD26" s="12">
        <v>-0.4</v>
      </c>
      <c r="AE26" s="12">
        <v>-1.3</v>
      </c>
      <c r="AF26" s="12">
        <v>-1.3</v>
      </c>
      <c r="AG26" s="12" t="s">
        <v>286</v>
      </c>
      <c r="AH26" s="11" t="s">
        <v>287</v>
      </c>
      <c r="AI26" s="11" t="s">
        <v>284</v>
      </c>
      <c r="AJ26" s="11" t="s">
        <v>125</v>
      </c>
      <c r="AK26" s="8"/>
      <c r="AL26" s="31" t="s">
        <v>978</v>
      </c>
      <c r="AM26" s="32" t="s">
        <v>979</v>
      </c>
    </row>
    <row r="27" spans="1:39" s="5" customFormat="1">
      <c r="A27" s="6">
        <v>44107</v>
      </c>
      <c r="B27" s="26" t="s">
        <v>181</v>
      </c>
      <c r="C27" s="8" t="s">
        <v>201</v>
      </c>
      <c r="D27" s="9">
        <v>8.4074074074074079E-2</v>
      </c>
      <c r="E27" s="34" t="s">
        <v>902</v>
      </c>
      <c r="F27" s="10">
        <v>13.1</v>
      </c>
      <c r="G27" s="10">
        <v>11.7</v>
      </c>
      <c r="H27" s="10">
        <v>12.7</v>
      </c>
      <c r="I27" s="10">
        <v>12.7</v>
      </c>
      <c r="J27" s="10">
        <v>12.5</v>
      </c>
      <c r="K27" s="10">
        <v>12.3</v>
      </c>
      <c r="L27" s="10">
        <v>11.9</v>
      </c>
      <c r="M27" s="10">
        <v>11.3</v>
      </c>
      <c r="N27" s="10">
        <v>11.4</v>
      </c>
      <c r="O27" s="10">
        <v>11.8</v>
      </c>
      <c r="P27" s="28">
        <f t="shared" si="0"/>
        <v>37.5</v>
      </c>
      <c r="Q27" s="28">
        <f t="shared" si="1"/>
        <v>49.4</v>
      </c>
      <c r="R27" s="28">
        <f t="shared" si="2"/>
        <v>34.5</v>
      </c>
      <c r="S27" s="29">
        <f t="shared" si="3"/>
        <v>62.7</v>
      </c>
      <c r="T27" s="11" t="s">
        <v>148</v>
      </c>
      <c r="U27" s="11" t="s">
        <v>204</v>
      </c>
      <c r="V27" s="13" t="s">
        <v>917</v>
      </c>
      <c r="W27" s="13" t="s">
        <v>912</v>
      </c>
      <c r="X27" s="13" t="s">
        <v>912</v>
      </c>
      <c r="Y27" s="13" t="s">
        <v>401</v>
      </c>
      <c r="Z27" s="12">
        <v>13</v>
      </c>
      <c r="AA27" s="12">
        <v>13.5</v>
      </c>
      <c r="AB27" s="12">
        <v>9.4</v>
      </c>
      <c r="AC27" s="12">
        <v>1.8</v>
      </c>
      <c r="AD27" s="12">
        <v>-0.8</v>
      </c>
      <c r="AE27" s="12">
        <v>2.2999999999999998</v>
      </c>
      <c r="AF27" s="12">
        <v>-1.3</v>
      </c>
      <c r="AG27" s="12"/>
      <c r="AH27" s="11" t="s">
        <v>290</v>
      </c>
      <c r="AI27" s="11" t="s">
        <v>285</v>
      </c>
      <c r="AJ27" s="11" t="s">
        <v>125</v>
      </c>
      <c r="AK27" s="8"/>
      <c r="AL27" s="31" t="s">
        <v>948</v>
      </c>
      <c r="AM27" s="32" t="s">
        <v>949</v>
      </c>
    </row>
    <row r="28" spans="1:39" s="5" customFormat="1">
      <c r="A28" s="6">
        <v>44108</v>
      </c>
      <c r="B28" s="26" t="s">
        <v>593</v>
      </c>
      <c r="C28" s="8" t="s">
        <v>201</v>
      </c>
      <c r="D28" s="9">
        <v>8.4097222222222226E-2</v>
      </c>
      <c r="E28" s="34" t="s">
        <v>925</v>
      </c>
      <c r="F28" s="10">
        <v>12.8</v>
      </c>
      <c r="G28" s="10">
        <v>11.1</v>
      </c>
      <c r="H28" s="10">
        <v>12.7</v>
      </c>
      <c r="I28" s="10">
        <v>12.8</v>
      </c>
      <c r="J28" s="10">
        <v>12.7</v>
      </c>
      <c r="K28" s="10">
        <v>12.3</v>
      </c>
      <c r="L28" s="10">
        <v>11.9</v>
      </c>
      <c r="M28" s="10">
        <v>12</v>
      </c>
      <c r="N28" s="10">
        <v>11.4</v>
      </c>
      <c r="O28" s="10">
        <v>11.9</v>
      </c>
      <c r="P28" s="28">
        <f t="shared" si="0"/>
        <v>36.599999999999994</v>
      </c>
      <c r="Q28" s="28">
        <f t="shared" si="1"/>
        <v>49.699999999999996</v>
      </c>
      <c r="R28" s="28">
        <f t="shared" si="2"/>
        <v>35.299999999999997</v>
      </c>
      <c r="S28" s="29">
        <f t="shared" si="3"/>
        <v>62.099999999999994</v>
      </c>
      <c r="T28" s="11" t="s">
        <v>130</v>
      </c>
      <c r="U28" s="11" t="s">
        <v>204</v>
      </c>
      <c r="V28" s="13" t="s">
        <v>350</v>
      </c>
      <c r="W28" s="13" t="s">
        <v>298</v>
      </c>
      <c r="X28" s="13" t="s">
        <v>350</v>
      </c>
      <c r="Y28" s="13" t="s">
        <v>401</v>
      </c>
      <c r="Z28" s="12">
        <v>13.5</v>
      </c>
      <c r="AA28" s="12">
        <v>14.2</v>
      </c>
      <c r="AB28" s="12">
        <v>9.6999999999999993</v>
      </c>
      <c r="AC28" s="12">
        <v>-0.9</v>
      </c>
      <c r="AD28" s="12">
        <v>-0.4</v>
      </c>
      <c r="AE28" s="12">
        <v>-0.2</v>
      </c>
      <c r="AF28" s="12">
        <v>-1.1000000000000001</v>
      </c>
      <c r="AG28" s="12"/>
      <c r="AH28" s="11" t="s">
        <v>284</v>
      </c>
      <c r="AI28" s="11" t="s">
        <v>284</v>
      </c>
      <c r="AJ28" s="11" t="s">
        <v>124</v>
      </c>
      <c r="AK28" s="8"/>
      <c r="AL28" s="31" t="s">
        <v>974</v>
      </c>
      <c r="AM28" s="32" t="s">
        <v>975</v>
      </c>
    </row>
    <row r="29" spans="1:39" s="5" customFormat="1">
      <c r="A29" s="6">
        <v>44108</v>
      </c>
      <c r="B29" s="26" t="s">
        <v>182</v>
      </c>
      <c r="C29" s="8" t="s">
        <v>201</v>
      </c>
      <c r="D29" s="9">
        <v>8.3391203703703717E-2</v>
      </c>
      <c r="E29" s="34" t="s">
        <v>931</v>
      </c>
      <c r="F29" s="10">
        <v>12.9</v>
      </c>
      <c r="G29" s="10">
        <v>11.3</v>
      </c>
      <c r="H29" s="10">
        <v>12.7</v>
      </c>
      <c r="I29" s="10">
        <v>12.5</v>
      </c>
      <c r="J29" s="10">
        <v>12</v>
      </c>
      <c r="K29" s="10">
        <v>12</v>
      </c>
      <c r="L29" s="10">
        <v>11.9</v>
      </c>
      <c r="M29" s="10">
        <v>11.7</v>
      </c>
      <c r="N29" s="10">
        <v>11.3</v>
      </c>
      <c r="O29" s="10">
        <v>12.2</v>
      </c>
      <c r="P29" s="28">
        <f t="shared" si="0"/>
        <v>36.900000000000006</v>
      </c>
      <c r="Q29" s="28">
        <f t="shared" si="1"/>
        <v>48.4</v>
      </c>
      <c r="R29" s="28">
        <f t="shared" si="2"/>
        <v>35.200000000000003</v>
      </c>
      <c r="S29" s="29">
        <f t="shared" si="3"/>
        <v>61.400000000000006</v>
      </c>
      <c r="T29" s="11" t="s">
        <v>130</v>
      </c>
      <c r="U29" s="11" t="s">
        <v>199</v>
      </c>
      <c r="V29" s="13" t="s">
        <v>136</v>
      </c>
      <c r="W29" s="13" t="s">
        <v>163</v>
      </c>
      <c r="X29" s="13" t="s">
        <v>144</v>
      </c>
      <c r="Y29" s="13" t="s">
        <v>401</v>
      </c>
      <c r="Z29" s="12">
        <v>13.5</v>
      </c>
      <c r="AA29" s="12">
        <v>14.2</v>
      </c>
      <c r="AB29" s="12">
        <v>9.6999999999999993</v>
      </c>
      <c r="AC29" s="12">
        <v>0.2</v>
      </c>
      <c r="AD29" s="12">
        <v>-0.5</v>
      </c>
      <c r="AE29" s="12">
        <v>0.8</v>
      </c>
      <c r="AF29" s="12">
        <v>-1.1000000000000001</v>
      </c>
      <c r="AG29" s="12"/>
      <c r="AH29" s="11" t="s">
        <v>285</v>
      </c>
      <c r="AI29" s="11" t="s">
        <v>284</v>
      </c>
      <c r="AJ29" s="11" t="s">
        <v>125</v>
      </c>
      <c r="AK29" s="8"/>
      <c r="AL29" s="31" t="s">
        <v>944</v>
      </c>
      <c r="AM29" s="32" t="s">
        <v>945</v>
      </c>
    </row>
    <row r="30" spans="1:39" s="5" customFormat="1">
      <c r="A30" s="6">
        <v>44170</v>
      </c>
      <c r="B30" s="26" t="s">
        <v>172</v>
      </c>
      <c r="C30" s="8" t="s">
        <v>201</v>
      </c>
      <c r="D30" s="9">
        <v>8.2731481481481475E-2</v>
      </c>
      <c r="E30" s="34" t="s">
        <v>1023</v>
      </c>
      <c r="F30" s="10">
        <v>12.8</v>
      </c>
      <c r="G30" s="10">
        <v>10.7</v>
      </c>
      <c r="H30" s="10">
        <v>12.3</v>
      </c>
      <c r="I30" s="10">
        <v>12.6</v>
      </c>
      <c r="J30" s="10">
        <v>12.3</v>
      </c>
      <c r="K30" s="10">
        <v>11.9</v>
      </c>
      <c r="L30" s="10">
        <v>11.9</v>
      </c>
      <c r="M30" s="10">
        <v>11.8</v>
      </c>
      <c r="N30" s="10">
        <v>11.6</v>
      </c>
      <c r="O30" s="10">
        <v>11.9</v>
      </c>
      <c r="P30" s="28">
        <f t="shared" si="0"/>
        <v>35.799999999999997</v>
      </c>
      <c r="Q30" s="28">
        <f t="shared" si="1"/>
        <v>48.699999999999996</v>
      </c>
      <c r="R30" s="28">
        <f t="shared" si="2"/>
        <v>35.299999999999997</v>
      </c>
      <c r="S30" s="29">
        <f t="shared" si="3"/>
        <v>60.7</v>
      </c>
      <c r="T30" s="11" t="s">
        <v>130</v>
      </c>
      <c r="U30" s="11" t="s">
        <v>199</v>
      </c>
      <c r="V30" s="13" t="s">
        <v>136</v>
      </c>
      <c r="W30" s="13" t="s">
        <v>331</v>
      </c>
      <c r="X30" s="13" t="s">
        <v>135</v>
      </c>
      <c r="Y30" s="13" t="s">
        <v>121</v>
      </c>
      <c r="Z30" s="12">
        <v>12.4</v>
      </c>
      <c r="AA30" s="12">
        <v>11.5</v>
      </c>
      <c r="AB30" s="12">
        <v>10.4</v>
      </c>
      <c r="AC30" s="12">
        <v>-1.2</v>
      </c>
      <c r="AD30" s="12" t="s">
        <v>283</v>
      </c>
      <c r="AE30" s="12">
        <v>0.5</v>
      </c>
      <c r="AF30" s="12">
        <v>-1.7</v>
      </c>
      <c r="AG30" s="12"/>
      <c r="AH30" s="11" t="s">
        <v>285</v>
      </c>
      <c r="AI30" s="11" t="s">
        <v>284</v>
      </c>
      <c r="AJ30" s="11" t="s">
        <v>125</v>
      </c>
      <c r="AK30" s="8" t="s">
        <v>344</v>
      </c>
      <c r="AL30" s="31" t="s">
        <v>1024</v>
      </c>
      <c r="AM30" s="32" t="s">
        <v>1025</v>
      </c>
    </row>
    <row r="31" spans="1:39" s="5" customFormat="1">
      <c r="A31" s="6">
        <v>44177</v>
      </c>
      <c r="B31" s="26" t="s">
        <v>593</v>
      </c>
      <c r="C31" s="8" t="s">
        <v>201</v>
      </c>
      <c r="D31" s="9">
        <v>8.4120370370370359E-2</v>
      </c>
      <c r="E31" s="34" t="s">
        <v>1069</v>
      </c>
      <c r="F31" s="10">
        <v>12.9</v>
      </c>
      <c r="G31" s="10">
        <v>11</v>
      </c>
      <c r="H31" s="10">
        <v>12.5</v>
      </c>
      <c r="I31" s="10">
        <v>12.4</v>
      </c>
      <c r="J31" s="10">
        <v>12.3</v>
      </c>
      <c r="K31" s="10">
        <v>12.3</v>
      </c>
      <c r="L31" s="10">
        <v>12.5</v>
      </c>
      <c r="M31" s="10">
        <v>12.1</v>
      </c>
      <c r="N31" s="10">
        <v>11.5</v>
      </c>
      <c r="O31" s="10">
        <v>12.3</v>
      </c>
      <c r="P31" s="28">
        <f t="shared" ref="P31:P35" si="4">SUM(F31:H31)</f>
        <v>36.4</v>
      </c>
      <c r="Q31" s="28">
        <f t="shared" ref="Q31:Q35" si="5">SUM(I31:L31)</f>
        <v>49.5</v>
      </c>
      <c r="R31" s="28">
        <f t="shared" ref="R31:R35" si="6">SUM(M31:O31)</f>
        <v>35.900000000000006</v>
      </c>
      <c r="S31" s="29">
        <f t="shared" ref="S31:S35" si="7">SUM(F31:J31)</f>
        <v>61.099999999999994</v>
      </c>
      <c r="T31" s="11" t="s">
        <v>123</v>
      </c>
      <c r="U31" s="11" t="s">
        <v>199</v>
      </c>
      <c r="V31" s="13" t="s">
        <v>912</v>
      </c>
      <c r="W31" s="13" t="s">
        <v>136</v>
      </c>
      <c r="X31" s="13" t="s">
        <v>298</v>
      </c>
      <c r="Y31" s="13" t="s">
        <v>121</v>
      </c>
      <c r="Z31" s="12">
        <v>12.9</v>
      </c>
      <c r="AA31" s="12">
        <v>11.3</v>
      </c>
      <c r="AB31" s="12">
        <v>9.6</v>
      </c>
      <c r="AC31" s="12">
        <v>-0.5</v>
      </c>
      <c r="AD31" s="12" t="s">
        <v>283</v>
      </c>
      <c r="AE31" s="12">
        <v>0.8</v>
      </c>
      <c r="AF31" s="12">
        <v>-1.3</v>
      </c>
      <c r="AG31" s="12"/>
      <c r="AH31" s="11" t="s">
        <v>285</v>
      </c>
      <c r="AI31" s="11" t="s">
        <v>284</v>
      </c>
      <c r="AJ31" s="11" t="s">
        <v>125</v>
      </c>
      <c r="AK31" s="8"/>
      <c r="AL31" s="31" t="s">
        <v>1082</v>
      </c>
      <c r="AM31" s="32" t="s">
        <v>1083</v>
      </c>
    </row>
    <row r="32" spans="1:39" s="5" customFormat="1">
      <c r="A32" s="6">
        <v>44177</v>
      </c>
      <c r="B32" s="26" t="s">
        <v>396</v>
      </c>
      <c r="C32" s="8" t="s">
        <v>201</v>
      </c>
      <c r="D32" s="9">
        <v>8.3344907407407409E-2</v>
      </c>
      <c r="E32" s="34" t="s">
        <v>1068</v>
      </c>
      <c r="F32" s="10">
        <v>12.6</v>
      </c>
      <c r="G32" s="10">
        <v>11.1</v>
      </c>
      <c r="H32" s="10">
        <v>12.7</v>
      </c>
      <c r="I32" s="10">
        <v>12.7</v>
      </c>
      <c r="J32" s="10">
        <v>12.4</v>
      </c>
      <c r="K32" s="10">
        <v>12.3</v>
      </c>
      <c r="L32" s="10">
        <v>11.9</v>
      </c>
      <c r="M32" s="10">
        <v>11.5</v>
      </c>
      <c r="N32" s="10">
        <v>11.1</v>
      </c>
      <c r="O32" s="10">
        <v>11.8</v>
      </c>
      <c r="P32" s="28">
        <f t="shared" si="4"/>
        <v>36.4</v>
      </c>
      <c r="Q32" s="28">
        <f t="shared" si="5"/>
        <v>49.300000000000004</v>
      </c>
      <c r="R32" s="28">
        <f t="shared" si="6"/>
        <v>34.400000000000006</v>
      </c>
      <c r="S32" s="29">
        <f t="shared" si="7"/>
        <v>61.499999999999993</v>
      </c>
      <c r="T32" s="11" t="s">
        <v>148</v>
      </c>
      <c r="U32" s="11" t="s">
        <v>204</v>
      </c>
      <c r="V32" s="13" t="s">
        <v>331</v>
      </c>
      <c r="W32" s="13" t="s">
        <v>129</v>
      </c>
      <c r="X32" s="13" t="s">
        <v>144</v>
      </c>
      <c r="Y32" s="13" t="s">
        <v>121</v>
      </c>
      <c r="Z32" s="12">
        <v>12.9</v>
      </c>
      <c r="AA32" s="12">
        <v>11.3</v>
      </c>
      <c r="AB32" s="12">
        <v>9.6</v>
      </c>
      <c r="AC32" s="12">
        <v>1.2</v>
      </c>
      <c r="AD32" s="12">
        <v>-0.5</v>
      </c>
      <c r="AE32" s="12">
        <v>2</v>
      </c>
      <c r="AF32" s="12">
        <v>-1.3</v>
      </c>
      <c r="AG32" s="12"/>
      <c r="AH32" s="11" t="s">
        <v>290</v>
      </c>
      <c r="AI32" s="11" t="s">
        <v>285</v>
      </c>
      <c r="AJ32" s="11" t="s">
        <v>125</v>
      </c>
      <c r="AK32" s="8"/>
      <c r="AL32" s="31"/>
      <c r="AM32" s="32"/>
    </row>
    <row r="33" spans="1:39" s="5" customFormat="1">
      <c r="A33" s="6">
        <v>44178</v>
      </c>
      <c r="B33" s="26" t="s">
        <v>862</v>
      </c>
      <c r="C33" s="8" t="s">
        <v>1100</v>
      </c>
      <c r="D33" s="9">
        <v>8.5428240740740735E-2</v>
      </c>
      <c r="E33" s="34" t="s">
        <v>1104</v>
      </c>
      <c r="F33" s="10">
        <v>12.8</v>
      </c>
      <c r="G33" s="10">
        <v>11</v>
      </c>
      <c r="H33" s="10">
        <v>12.4</v>
      </c>
      <c r="I33" s="10">
        <v>12.4</v>
      </c>
      <c r="J33" s="10">
        <v>13</v>
      </c>
      <c r="K33" s="10">
        <v>12.6</v>
      </c>
      <c r="L33" s="10">
        <v>12.4</v>
      </c>
      <c r="M33" s="10">
        <v>12.2</v>
      </c>
      <c r="N33" s="10">
        <v>11.8</v>
      </c>
      <c r="O33" s="10">
        <v>12.5</v>
      </c>
      <c r="P33" s="28">
        <f t="shared" si="4"/>
        <v>36.200000000000003</v>
      </c>
      <c r="Q33" s="28">
        <f t="shared" si="5"/>
        <v>50.4</v>
      </c>
      <c r="R33" s="28">
        <f t="shared" si="6"/>
        <v>36.5</v>
      </c>
      <c r="S33" s="29">
        <f t="shared" si="7"/>
        <v>61.6</v>
      </c>
      <c r="T33" s="11" t="s">
        <v>123</v>
      </c>
      <c r="U33" s="11" t="s">
        <v>199</v>
      </c>
      <c r="V33" s="13" t="s">
        <v>298</v>
      </c>
      <c r="W33" s="13" t="s">
        <v>1105</v>
      </c>
      <c r="X33" s="13" t="s">
        <v>319</v>
      </c>
      <c r="Y33" s="13" t="s">
        <v>121</v>
      </c>
      <c r="Z33" s="12">
        <v>12</v>
      </c>
      <c r="AA33" s="12">
        <v>13</v>
      </c>
      <c r="AB33" s="12">
        <v>10.199999999999999</v>
      </c>
      <c r="AC33" s="12">
        <v>0.5</v>
      </c>
      <c r="AD33" s="12" t="s">
        <v>283</v>
      </c>
      <c r="AE33" s="12">
        <v>1.6</v>
      </c>
      <c r="AF33" s="12">
        <v>-1.1000000000000001</v>
      </c>
      <c r="AG33" s="12"/>
      <c r="AH33" s="11" t="s">
        <v>288</v>
      </c>
      <c r="AI33" s="11" t="s">
        <v>284</v>
      </c>
      <c r="AJ33" s="11" t="s">
        <v>125</v>
      </c>
      <c r="AK33" s="8"/>
      <c r="AL33" s="31" t="s">
        <v>1137</v>
      </c>
      <c r="AM33" s="32" t="s">
        <v>1136</v>
      </c>
    </row>
    <row r="34" spans="1:39" s="5" customFormat="1">
      <c r="A34" s="6">
        <v>44178</v>
      </c>
      <c r="B34" s="26" t="s">
        <v>172</v>
      </c>
      <c r="C34" s="8" t="s">
        <v>1100</v>
      </c>
      <c r="D34" s="9">
        <v>8.4722222222222213E-2</v>
      </c>
      <c r="E34" s="34" t="s">
        <v>1110</v>
      </c>
      <c r="F34" s="10">
        <v>12.6</v>
      </c>
      <c r="G34" s="10">
        <v>11.2</v>
      </c>
      <c r="H34" s="10">
        <v>12.7</v>
      </c>
      <c r="I34" s="10">
        <v>12.5</v>
      </c>
      <c r="J34" s="10">
        <v>12.1</v>
      </c>
      <c r="K34" s="10">
        <v>12.7</v>
      </c>
      <c r="L34" s="10">
        <v>12.3</v>
      </c>
      <c r="M34" s="10">
        <v>12.1</v>
      </c>
      <c r="N34" s="10">
        <v>11.4</v>
      </c>
      <c r="O34" s="10">
        <v>12.4</v>
      </c>
      <c r="P34" s="28">
        <f t="shared" si="4"/>
        <v>36.5</v>
      </c>
      <c r="Q34" s="28">
        <f t="shared" si="5"/>
        <v>49.599999999999994</v>
      </c>
      <c r="R34" s="28">
        <f t="shared" si="6"/>
        <v>35.9</v>
      </c>
      <c r="S34" s="29">
        <f t="shared" si="7"/>
        <v>61.1</v>
      </c>
      <c r="T34" s="11" t="s">
        <v>130</v>
      </c>
      <c r="U34" s="11" t="s">
        <v>199</v>
      </c>
      <c r="V34" s="13" t="s">
        <v>132</v>
      </c>
      <c r="W34" s="13" t="s">
        <v>319</v>
      </c>
      <c r="X34" s="13" t="s">
        <v>1020</v>
      </c>
      <c r="Y34" s="13" t="s">
        <v>121</v>
      </c>
      <c r="Z34" s="12">
        <v>12</v>
      </c>
      <c r="AA34" s="12">
        <v>13</v>
      </c>
      <c r="AB34" s="12">
        <v>10.199999999999999</v>
      </c>
      <c r="AC34" s="12">
        <v>1</v>
      </c>
      <c r="AD34" s="12" t="s">
        <v>283</v>
      </c>
      <c r="AE34" s="12">
        <v>2.1</v>
      </c>
      <c r="AF34" s="12">
        <v>-1.1000000000000001</v>
      </c>
      <c r="AG34" s="12"/>
      <c r="AH34" s="11" t="s">
        <v>288</v>
      </c>
      <c r="AI34" s="11" t="s">
        <v>284</v>
      </c>
      <c r="AJ34" s="11" t="s">
        <v>125</v>
      </c>
      <c r="AK34" s="8"/>
      <c r="AL34" s="31" t="s">
        <v>1126</v>
      </c>
      <c r="AM34" s="32" t="s">
        <v>1127</v>
      </c>
    </row>
    <row r="35" spans="1:39" s="5" customFormat="1">
      <c r="A35" s="6">
        <v>44178</v>
      </c>
      <c r="B35" s="26" t="s">
        <v>182</v>
      </c>
      <c r="C35" s="8" t="s">
        <v>1100</v>
      </c>
      <c r="D35" s="9">
        <v>8.3379629629629637E-2</v>
      </c>
      <c r="E35" s="34" t="s">
        <v>1115</v>
      </c>
      <c r="F35" s="10">
        <v>12.6</v>
      </c>
      <c r="G35" s="10">
        <v>10.5</v>
      </c>
      <c r="H35" s="10">
        <v>12.4</v>
      </c>
      <c r="I35" s="10">
        <v>12.1</v>
      </c>
      <c r="J35" s="10">
        <v>11.9</v>
      </c>
      <c r="K35" s="10">
        <v>12.3</v>
      </c>
      <c r="L35" s="10">
        <v>12.4</v>
      </c>
      <c r="M35" s="10">
        <v>11.8</v>
      </c>
      <c r="N35" s="10">
        <v>12.1</v>
      </c>
      <c r="O35" s="10">
        <v>12.3</v>
      </c>
      <c r="P35" s="28">
        <f t="shared" si="4"/>
        <v>35.5</v>
      </c>
      <c r="Q35" s="28">
        <f t="shared" si="5"/>
        <v>48.699999999999996</v>
      </c>
      <c r="R35" s="28">
        <f t="shared" si="6"/>
        <v>36.200000000000003</v>
      </c>
      <c r="S35" s="29">
        <f t="shared" si="7"/>
        <v>59.5</v>
      </c>
      <c r="T35" s="11" t="s">
        <v>123</v>
      </c>
      <c r="U35" s="11" t="s">
        <v>199</v>
      </c>
      <c r="V35" s="13" t="s">
        <v>129</v>
      </c>
      <c r="W35" s="13" t="s">
        <v>163</v>
      </c>
      <c r="X35" s="13" t="s">
        <v>136</v>
      </c>
      <c r="Y35" s="13" t="s">
        <v>121</v>
      </c>
      <c r="Z35" s="12">
        <v>12</v>
      </c>
      <c r="AA35" s="12">
        <v>13</v>
      </c>
      <c r="AB35" s="12">
        <v>10.199999999999999</v>
      </c>
      <c r="AC35" s="12">
        <v>0.1</v>
      </c>
      <c r="AD35" s="12" t="s">
        <v>283</v>
      </c>
      <c r="AE35" s="12">
        <v>1.2</v>
      </c>
      <c r="AF35" s="12">
        <v>-1.1000000000000001</v>
      </c>
      <c r="AG35" s="12"/>
      <c r="AH35" s="11" t="s">
        <v>288</v>
      </c>
      <c r="AI35" s="11" t="s">
        <v>284</v>
      </c>
      <c r="AJ35" s="11" t="s">
        <v>125</v>
      </c>
      <c r="AK35" s="8"/>
      <c r="AL35" s="31" t="s">
        <v>1116</v>
      </c>
      <c r="AM35" s="32" t="s">
        <v>1117</v>
      </c>
    </row>
  </sheetData>
  <autoFilter ref="A1:AL1" xr:uid="{00000000-0009-0000-0000-000004000000}"/>
  <phoneticPr fontId="13"/>
  <conditionalFormatting sqref="AH2:AI5">
    <cfRule type="containsText" dxfId="542" priority="251" operator="containsText" text="E">
      <formula>NOT(ISERROR(SEARCH("E",AH2)))</formula>
    </cfRule>
    <cfRule type="containsText" dxfId="541" priority="252" operator="containsText" text="B">
      <formula>NOT(ISERROR(SEARCH("B",AH2)))</formula>
    </cfRule>
    <cfRule type="containsText" dxfId="540" priority="253" operator="containsText" text="A">
      <formula>NOT(ISERROR(SEARCH("A",AH2)))</formula>
    </cfRule>
  </conditionalFormatting>
  <conditionalFormatting sqref="AJ2:AJ5">
    <cfRule type="containsText" dxfId="539" priority="248" operator="containsText" text="E">
      <formula>NOT(ISERROR(SEARCH("E",AJ2)))</formula>
    </cfRule>
    <cfRule type="containsText" dxfId="538" priority="249" operator="containsText" text="B">
      <formula>NOT(ISERROR(SEARCH("B",AJ2)))</formula>
    </cfRule>
    <cfRule type="containsText" dxfId="537" priority="250" operator="containsText" text="A">
      <formula>NOT(ISERROR(SEARCH("A",AJ2)))</formula>
    </cfRule>
  </conditionalFormatting>
  <conditionalFormatting sqref="F2:O5">
    <cfRule type="colorScale" priority="247">
      <colorScale>
        <cfvo type="min"/>
        <cfvo type="percentile" val="50"/>
        <cfvo type="max"/>
        <color rgb="FFF8696B"/>
        <color rgb="FFFFEB84"/>
        <color rgb="FF63BE7B"/>
      </colorScale>
    </cfRule>
  </conditionalFormatting>
  <conditionalFormatting sqref="AK2:AK3">
    <cfRule type="containsText" dxfId="536" priority="244" operator="containsText" text="E">
      <formula>NOT(ISERROR(SEARCH("E",AK2)))</formula>
    </cfRule>
    <cfRule type="containsText" dxfId="535" priority="245" operator="containsText" text="B">
      <formula>NOT(ISERROR(SEARCH("B",AK2)))</formula>
    </cfRule>
    <cfRule type="containsText" dxfId="534" priority="246" operator="containsText" text="A">
      <formula>NOT(ISERROR(SEARCH("A",AK2)))</formula>
    </cfRule>
  </conditionalFormatting>
  <conditionalFormatting sqref="AK4:AK5">
    <cfRule type="containsText" dxfId="533" priority="241" operator="containsText" text="E">
      <formula>NOT(ISERROR(SEARCH("E",AK4)))</formula>
    </cfRule>
    <cfRule type="containsText" dxfId="532" priority="242" operator="containsText" text="B">
      <formula>NOT(ISERROR(SEARCH("B",AK4)))</formula>
    </cfRule>
    <cfRule type="containsText" dxfId="531" priority="243" operator="containsText" text="A">
      <formula>NOT(ISERROR(SEARCH("A",AK4)))</formula>
    </cfRule>
  </conditionalFormatting>
  <conditionalFormatting sqref="AH6:AI7">
    <cfRule type="containsText" dxfId="530" priority="99" operator="containsText" text="E">
      <formula>NOT(ISERROR(SEARCH("E",AH6)))</formula>
    </cfRule>
    <cfRule type="containsText" dxfId="529" priority="100" operator="containsText" text="B">
      <formula>NOT(ISERROR(SEARCH("B",AH6)))</formula>
    </cfRule>
    <cfRule type="containsText" dxfId="528" priority="101" operator="containsText" text="A">
      <formula>NOT(ISERROR(SEARCH("A",AH6)))</formula>
    </cfRule>
  </conditionalFormatting>
  <conditionalFormatting sqref="AJ6:AJ7">
    <cfRule type="containsText" dxfId="527" priority="96" operator="containsText" text="E">
      <formula>NOT(ISERROR(SEARCH("E",AJ6)))</formula>
    </cfRule>
    <cfRule type="containsText" dxfId="526" priority="97" operator="containsText" text="B">
      <formula>NOT(ISERROR(SEARCH("B",AJ6)))</formula>
    </cfRule>
    <cfRule type="containsText" dxfId="525" priority="98" operator="containsText" text="A">
      <formula>NOT(ISERROR(SEARCH("A",AJ6)))</formula>
    </cfRule>
  </conditionalFormatting>
  <conditionalFormatting sqref="F6:O7">
    <cfRule type="colorScale" priority="95">
      <colorScale>
        <cfvo type="min"/>
        <cfvo type="percentile" val="50"/>
        <cfvo type="max"/>
        <color rgb="FFF8696B"/>
        <color rgb="FFFFEB84"/>
        <color rgb="FF63BE7B"/>
      </colorScale>
    </cfRule>
  </conditionalFormatting>
  <conditionalFormatting sqref="AK6:AK7">
    <cfRule type="containsText" dxfId="524" priority="92" operator="containsText" text="E">
      <formula>NOT(ISERROR(SEARCH("E",AK6)))</formula>
    </cfRule>
    <cfRule type="containsText" dxfId="523" priority="93" operator="containsText" text="B">
      <formula>NOT(ISERROR(SEARCH("B",AK6)))</formula>
    </cfRule>
    <cfRule type="containsText" dxfId="522" priority="94" operator="containsText" text="A">
      <formula>NOT(ISERROR(SEARCH("A",AK6)))</formula>
    </cfRule>
  </conditionalFormatting>
  <conditionalFormatting sqref="AH8:AI11">
    <cfRule type="containsText" dxfId="521" priority="89" operator="containsText" text="E">
      <formula>NOT(ISERROR(SEARCH("E",AH8)))</formula>
    </cfRule>
    <cfRule type="containsText" dxfId="520" priority="90" operator="containsText" text="B">
      <formula>NOT(ISERROR(SEARCH("B",AH8)))</formula>
    </cfRule>
    <cfRule type="containsText" dxfId="519" priority="91" operator="containsText" text="A">
      <formula>NOT(ISERROR(SEARCH("A",AH8)))</formula>
    </cfRule>
  </conditionalFormatting>
  <conditionalFormatting sqref="AJ8:AJ11">
    <cfRule type="containsText" dxfId="518" priority="86" operator="containsText" text="E">
      <formula>NOT(ISERROR(SEARCH("E",AJ8)))</formula>
    </cfRule>
    <cfRule type="containsText" dxfId="517" priority="87" operator="containsText" text="B">
      <formula>NOT(ISERROR(SEARCH("B",AJ8)))</formula>
    </cfRule>
    <cfRule type="containsText" dxfId="516" priority="88" operator="containsText" text="A">
      <formula>NOT(ISERROR(SEARCH("A",AJ8)))</formula>
    </cfRule>
  </conditionalFormatting>
  <conditionalFormatting sqref="F8:O10">
    <cfRule type="colorScale" priority="85">
      <colorScale>
        <cfvo type="min"/>
        <cfvo type="percentile" val="50"/>
        <cfvo type="max"/>
        <color rgb="FFF8696B"/>
        <color rgb="FFFFEB84"/>
        <color rgb="FF63BE7B"/>
      </colorScale>
    </cfRule>
  </conditionalFormatting>
  <conditionalFormatting sqref="AK8:AK11">
    <cfRule type="containsText" dxfId="515" priority="82" operator="containsText" text="E">
      <formula>NOT(ISERROR(SEARCH("E",AK8)))</formula>
    </cfRule>
    <cfRule type="containsText" dxfId="514" priority="83" operator="containsText" text="B">
      <formula>NOT(ISERROR(SEARCH("B",AK8)))</formula>
    </cfRule>
    <cfRule type="containsText" dxfId="513" priority="84" operator="containsText" text="A">
      <formula>NOT(ISERROR(SEARCH("A",AK8)))</formula>
    </cfRule>
  </conditionalFormatting>
  <conditionalFormatting sqref="F11:O11">
    <cfRule type="colorScale" priority="81">
      <colorScale>
        <cfvo type="min"/>
        <cfvo type="percentile" val="50"/>
        <cfvo type="max"/>
        <color rgb="FFF8696B"/>
        <color rgb="FFFFEB84"/>
        <color rgb="FF63BE7B"/>
      </colorScale>
    </cfRule>
  </conditionalFormatting>
  <conditionalFormatting sqref="AH12:AI12">
    <cfRule type="containsText" dxfId="512" priority="78" operator="containsText" text="E">
      <formula>NOT(ISERROR(SEARCH("E",AH12)))</formula>
    </cfRule>
    <cfRule type="containsText" dxfId="511" priority="79" operator="containsText" text="B">
      <formula>NOT(ISERROR(SEARCH("B",AH12)))</formula>
    </cfRule>
    <cfRule type="containsText" dxfId="510" priority="80" operator="containsText" text="A">
      <formula>NOT(ISERROR(SEARCH("A",AH12)))</formula>
    </cfRule>
  </conditionalFormatting>
  <conditionalFormatting sqref="AJ12">
    <cfRule type="containsText" dxfId="509" priority="75" operator="containsText" text="E">
      <formula>NOT(ISERROR(SEARCH("E",AJ12)))</formula>
    </cfRule>
    <cfRule type="containsText" dxfId="508" priority="76" operator="containsText" text="B">
      <formula>NOT(ISERROR(SEARCH("B",AJ12)))</formula>
    </cfRule>
    <cfRule type="containsText" dxfId="507" priority="77" operator="containsText" text="A">
      <formula>NOT(ISERROR(SEARCH("A",AJ12)))</formula>
    </cfRule>
  </conditionalFormatting>
  <conditionalFormatting sqref="AK12">
    <cfRule type="containsText" dxfId="506" priority="72" operator="containsText" text="E">
      <formula>NOT(ISERROR(SEARCH("E",AK12)))</formula>
    </cfRule>
    <cfRule type="containsText" dxfId="505" priority="73" operator="containsText" text="B">
      <formula>NOT(ISERROR(SEARCH("B",AK12)))</formula>
    </cfRule>
    <cfRule type="containsText" dxfId="504" priority="74" operator="containsText" text="A">
      <formula>NOT(ISERROR(SEARCH("A",AK12)))</formula>
    </cfRule>
  </conditionalFormatting>
  <conditionalFormatting sqref="F12:O12">
    <cfRule type="colorScale" priority="71">
      <colorScale>
        <cfvo type="min"/>
        <cfvo type="percentile" val="50"/>
        <cfvo type="max"/>
        <color rgb="FFF8696B"/>
        <color rgb="FFFFEB84"/>
        <color rgb="FF63BE7B"/>
      </colorScale>
    </cfRule>
  </conditionalFormatting>
  <conditionalFormatting sqref="AH13:AI16">
    <cfRule type="containsText" dxfId="503" priority="68" operator="containsText" text="E">
      <formula>NOT(ISERROR(SEARCH("E",AH13)))</formula>
    </cfRule>
    <cfRule type="containsText" dxfId="502" priority="69" operator="containsText" text="B">
      <formula>NOT(ISERROR(SEARCH("B",AH13)))</formula>
    </cfRule>
    <cfRule type="containsText" dxfId="501" priority="70" operator="containsText" text="A">
      <formula>NOT(ISERROR(SEARCH("A",AH13)))</formula>
    </cfRule>
  </conditionalFormatting>
  <conditionalFormatting sqref="AJ13:AJ16">
    <cfRule type="containsText" dxfId="500" priority="65" operator="containsText" text="E">
      <formula>NOT(ISERROR(SEARCH("E",AJ13)))</formula>
    </cfRule>
    <cfRule type="containsText" dxfId="499" priority="66" operator="containsText" text="B">
      <formula>NOT(ISERROR(SEARCH("B",AJ13)))</formula>
    </cfRule>
    <cfRule type="containsText" dxfId="498" priority="67" operator="containsText" text="A">
      <formula>NOT(ISERROR(SEARCH("A",AJ13)))</formula>
    </cfRule>
  </conditionalFormatting>
  <conditionalFormatting sqref="AK13:AK16">
    <cfRule type="containsText" dxfId="497" priority="62" operator="containsText" text="E">
      <formula>NOT(ISERROR(SEARCH("E",AK13)))</formula>
    </cfRule>
    <cfRule type="containsText" dxfId="496" priority="63" operator="containsText" text="B">
      <formula>NOT(ISERROR(SEARCH("B",AK13)))</formula>
    </cfRule>
    <cfRule type="containsText" dxfId="495" priority="64" operator="containsText" text="A">
      <formula>NOT(ISERROR(SEARCH("A",AK13)))</formula>
    </cfRule>
  </conditionalFormatting>
  <conditionalFormatting sqref="F13:O16">
    <cfRule type="colorScale" priority="61">
      <colorScale>
        <cfvo type="min"/>
        <cfvo type="percentile" val="50"/>
        <cfvo type="max"/>
        <color rgb="FFF8696B"/>
        <color rgb="FFFFEB84"/>
        <color rgb="FF63BE7B"/>
      </colorScale>
    </cfRule>
  </conditionalFormatting>
  <conditionalFormatting sqref="AH17:AI21">
    <cfRule type="containsText" dxfId="494" priority="58" operator="containsText" text="E">
      <formula>NOT(ISERROR(SEARCH("E",AH17)))</formula>
    </cfRule>
    <cfRule type="containsText" dxfId="493" priority="59" operator="containsText" text="B">
      <formula>NOT(ISERROR(SEARCH("B",AH17)))</formula>
    </cfRule>
    <cfRule type="containsText" dxfId="492" priority="60" operator="containsText" text="A">
      <formula>NOT(ISERROR(SEARCH("A",AH17)))</formula>
    </cfRule>
  </conditionalFormatting>
  <conditionalFormatting sqref="AJ17:AJ21">
    <cfRule type="containsText" dxfId="491" priority="55" operator="containsText" text="E">
      <formula>NOT(ISERROR(SEARCH("E",AJ17)))</formula>
    </cfRule>
    <cfRule type="containsText" dxfId="490" priority="56" operator="containsText" text="B">
      <formula>NOT(ISERROR(SEARCH("B",AJ17)))</formula>
    </cfRule>
    <cfRule type="containsText" dxfId="489" priority="57" operator="containsText" text="A">
      <formula>NOT(ISERROR(SEARCH("A",AJ17)))</formula>
    </cfRule>
  </conditionalFormatting>
  <conditionalFormatting sqref="F21:O21 F19:O19">
    <cfRule type="colorScale" priority="51">
      <colorScale>
        <cfvo type="min"/>
        <cfvo type="percentile" val="50"/>
        <cfvo type="max"/>
        <color rgb="FFF8696B"/>
        <color rgb="FFFFEB84"/>
        <color rgb="FF63BE7B"/>
      </colorScale>
    </cfRule>
  </conditionalFormatting>
  <conditionalFormatting sqref="F20:O20">
    <cfRule type="colorScale" priority="50">
      <colorScale>
        <cfvo type="min"/>
        <cfvo type="percentile" val="50"/>
        <cfvo type="max"/>
        <color rgb="FFF8696B"/>
        <color rgb="FFFFEB84"/>
        <color rgb="FF63BE7B"/>
      </colorScale>
    </cfRule>
  </conditionalFormatting>
  <conditionalFormatting sqref="F18:O18">
    <cfRule type="colorScale" priority="49">
      <colorScale>
        <cfvo type="min"/>
        <cfvo type="percentile" val="50"/>
        <cfvo type="max"/>
        <color rgb="FFF8696B"/>
        <color rgb="FFFFEB84"/>
        <color rgb="FF63BE7B"/>
      </colorScale>
    </cfRule>
  </conditionalFormatting>
  <conditionalFormatting sqref="F17:O17">
    <cfRule type="colorScale" priority="48">
      <colorScale>
        <cfvo type="min"/>
        <cfvo type="percentile" val="50"/>
        <cfvo type="max"/>
        <color rgb="FFF8696B"/>
        <color rgb="FFFFEB84"/>
        <color rgb="FF63BE7B"/>
      </colorScale>
    </cfRule>
  </conditionalFormatting>
  <conditionalFormatting sqref="AK17:AK20">
    <cfRule type="containsText" dxfId="488" priority="45" operator="containsText" text="E">
      <formula>NOT(ISERROR(SEARCH("E",AK17)))</formula>
    </cfRule>
    <cfRule type="containsText" dxfId="487" priority="46" operator="containsText" text="B">
      <formula>NOT(ISERROR(SEARCH("B",AK17)))</formula>
    </cfRule>
    <cfRule type="containsText" dxfId="486" priority="47" operator="containsText" text="A">
      <formula>NOT(ISERROR(SEARCH("A",AK17)))</formula>
    </cfRule>
  </conditionalFormatting>
  <conditionalFormatting sqref="AK21">
    <cfRule type="containsText" dxfId="485" priority="42" operator="containsText" text="E">
      <formula>NOT(ISERROR(SEARCH("E",AK21)))</formula>
    </cfRule>
    <cfRule type="containsText" dxfId="484" priority="43" operator="containsText" text="B">
      <formula>NOT(ISERROR(SEARCH("B",AK21)))</formula>
    </cfRule>
    <cfRule type="containsText" dxfId="483" priority="44" operator="containsText" text="A">
      <formula>NOT(ISERROR(SEARCH("A",AK21)))</formula>
    </cfRule>
  </conditionalFormatting>
  <conditionalFormatting sqref="AH22:AI25">
    <cfRule type="containsText" dxfId="482" priority="39" operator="containsText" text="E">
      <formula>NOT(ISERROR(SEARCH("E",AH22)))</formula>
    </cfRule>
    <cfRule type="containsText" dxfId="481" priority="40" operator="containsText" text="B">
      <formula>NOT(ISERROR(SEARCH("B",AH22)))</formula>
    </cfRule>
    <cfRule type="containsText" dxfId="480" priority="41" operator="containsText" text="A">
      <formula>NOT(ISERROR(SEARCH("A",AH22)))</formula>
    </cfRule>
  </conditionalFormatting>
  <conditionalFormatting sqref="AJ22:AJ25">
    <cfRule type="containsText" dxfId="479" priority="36" operator="containsText" text="E">
      <formula>NOT(ISERROR(SEARCH("E",AJ22)))</formula>
    </cfRule>
    <cfRule type="containsText" dxfId="478" priority="37" operator="containsText" text="B">
      <formula>NOT(ISERROR(SEARCH("B",AJ22)))</formula>
    </cfRule>
    <cfRule type="containsText" dxfId="477" priority="38" operator="containsText" text="A">
      <formula>NOT(ISERROR(SEARCH("A",AJ22)))</formula>
    </cfRule>
  </conditionalFormatting>
  <conditionalFormatting sqref="F22:O25">
    <cfRule type="colorScale" priority="35">
      <colorScale>
        <cfvo type="min"/>
        <cfvo type="percentile" val="50"/>
        <cfvo type="max"/>
        <color rgb="FFF8696B"/>
        <color rgb="FFFFEB84"/>
        <color rgb="FF63BE7B"/>
      </colorScale>
    </cfRule>
  </conditionalFormatting>
  <conditionalFormatting sqref="AK22:AK25">
    <cfRule type="containsText" dxfId="476" priority="32" operator="containsText" text="E">
      <formula>NOT(ISERROR(SEARCH("E",AK22)))</formula>
    </cfRule>
    <cfRule type="containsText" dxfId="475" priority="33" operator="containsText" text="B">
      <formula>NOT(ISERROR(SEARCH("B",AK22)))</formula>
    </cfRule>
    <cfRule type="containsText" dxfId="474" priority="34" operator="containsText" text="A">
      <formula>NOT(ISERROR(SEARCH("A",AK22)))</formula>
    </cfRule>
  </conditionalFormatting>
  <conditionalFormatting sqref="AH26:AI29">
    <cfRule type="containsText" dxfId="473" priority="29" operator="containsText" text="E">
      <formula>NOT(ISERROR(SEARCH("E",AH26)))</formula>
    </cfRule>
    <cfRule type="containsText" dxfId="472" priority="30" operator="containsText" text="B">
      <formula>NOT(ISERROR(SEARCH("B",AH26)))</formula>
    </cfRule>
    <cfRule type="containsText" dxfId="471" priority="31" operator="containsText" text="A">
      <formula>NOT(ISERROR(SEARCH("A",AH26)))</formula>
    </cfRule>
  </conditionalFormatting>
  <conditionalFormatting sqref="AJ26:AJ29">
    <cfRule type="containsText" dxfId="470" priority="26" operator="containsText" text="E">
      <formula>NOT(ISERROR(SEARCH("E",AJ26)))</formula>
    </cfRule>
    <cfRule type="containsText" dxfId="469" priority="27" operator="containsText" text="B">
      <formula>NOT(ISERROR(SEARCH("B",AJ26)))</formula>
    </cfRule>
    <cfRule type="containsText" dxfId="468" priority="28" operator="containsText" text="A">
      <formula>NOT(ISERROR(SEARCH("A",AJ26)))</formula>
    </cfRule>
  </conditionalFormatting>
  <conditionalFormatting sqref="F26:O29">
    <cfRule type="colorScale" priority="25">
      <colorScale>
        <cfvo type="min"/>
        <cfvo type="percentile" val="50"/>
        <cfvo type="max"/>
        <color rgb="FFF8696B"/>
        <color rgb="FFFFEB84"/>
        <color rgb="FF63BE7B"/>
      </colorScale>
    </cfRule>
  </conditionalFormatting>
  <conditionalFormatting sqref="AK26:AK29">
    <cfRule type="containsText" dxfId="467" priority="22" operator="containsText" text="E">
      <formula>NOT(ISERROR(SEARCH("E",AK26)))</formula>
    </cfRule>
    <cfRule type="containsText" dxfId="466" priority="23" operator="containsText" text="B">
      <formula>NOT(ISERROR(SEARCH("B",AK26)))</formula>
    </cfRule>
    <cfRule type="containsText" dxfId="465" priority="24" operator="containsText" text="A">
      <formula>NOT(ISERROR(SEARCH("A",AK26)))</formula>
    </cfRule>
  </conditionalFormatting>
  <conditionalFormatting sqref="AH30:AI30">
    <cfRule type="containsText" dxfId="464" priority="19" operator="containsText" text="E">
      <formula>NOT(ISERROR(SEARCH("E",AH30)))</formula>
    </cfRule>
    <cfRule type="containsText" dxfId="463" priority="20" operator="containsText" text="B">
      <formula>NOT(ISERROR(SEARCH("B",AH30)))</formula>
    </cfRule>
    <cfRule type="containsText" dxfId="462" priority="21" operator="containsText" text="A">
      <formula>NOT(ISERROR(SEARCH("A",AH30)))</formula>
    </cfRule>
  </conditionalFormatting>
  <conditionalFormatting sqref="AJ30">
    <cfRule type="containsText" dxfId="461" priority="16" operator="containsText" text="E">
      <formula>NOT(ISERROR(SEARCH("E",AJ30)))</formula>
    </cfRule>
    <cfRule type="containsText" dxfId="460" priority="17" operator="containsText" text="B">
      <formula>NOT(ISERROR(SEARCH("B",AJ30)))</formula>
    </cfRule>
    <cfRule type="containsText" dxfId="459" priority="18" operator="containsText" text="A">
      <formula>NOT(ISERROR(SEARCH("A",AJ30)))</formula>
    </cfRule>
  </conditionalFormatting>
  <conditionalFormatting sqref="F30:O30">
    <cfRule type="colorScale" priority="15">
      <colorScale>
        <cfvo type="min"/>
        <cfvo type="percentile" val="50"/>
        <cfvo type="max"/>
        <color rgb="FFF8696B"/>
        <color rgb="FFFFEB84"/>
        <color rgb="FF63BE7B"/>
      </colorScale>
    </cfRule>
  </conditionalFormatting>
  <conditionalFormatting sqref="AK30">
    <cfRule type="containsText" dxfId="458" priority="12" operator="containsText" text="E">
      <formula>NOT(ISERROR(SEARCH("E",AK30)))</formula>
    </cfRule>
    <cfRule type="containsText" dxfId="457" priority="13" operator="containsText" text="B">
      <formula>NOT(ISERROR(SEARCH("B",AK30)))</formula>
    </cfRule>
    <cfRule type="containsText" dxfId="456" priority="14" operator="containsText" text="A">
      <formula>NOT(ISERROR(SEARCH("A",AK30)))</formula>
    </cfRule>
  </conditionalFormatting>
  <conditionalFormatting sqref="AH31:AI35">
    <cfRule type="containsText" dxfId="455" priority="9" operator="containsText" text="E">
      <formula>NOT(ISERROR(SEARCH("E",AH31)))</formula>
    </cfRule>
    <cfRule type="containsText" dxfId="454" priority="10" operator="containsText" text="B">
      <formula>NOT(ISERROR(SEARCH("B",AH31)))</formula>
    </cfRule>
    <cfRule type="containsText" dxfId="453" priority="11" operator="containsText" text="A">
      <formula>NOT(ISERROR(SEARCH("A",AH31)))</formula>
    </cfRule>
  </conditionalFormatting>
  <conditionalFormatting sqref="AJ31:AJ35">
    <cfRule type="containsText" dxfId="452" priority="6" operator="containsText" text="E">
      <formula>NOT(ISERROR(SEARCH("E",AJ31)))</formula>
    </cfRule>
    <cfRule type="containsText" dxfId="451" priority="7" operator="containsText" text="B">
      <formula>NOT(ISERROR(SEARCH("B",AJ31)))</formula>
    </cfRule>
    <cfRule type="containsText" dxfId="450" priority="8" operator="containsText" text="A">
      <formula>NOT(ISERROR(SEARCH("A",AJ31)))</formula>
    </cfRule>
  </conditionalFormatting>
  <conditionalFormatting sqref="F31:O31 F33:O35">
    <cfRule type="colorScale" priority="5">
      <colorScale>
        <cfvo type="min"/>
        <cfvo type="percentile" val="50"/>
        <cfvo type="max"/>
        <color rgb="FFF8696B"/>
        <color rgb="FFFFEB84"/>
        <color rgb="FF63BE7B"/>
      </colorScale>
    </cfRule>
  </conditionalFormatting>
  <conditionalFormatting sqref="AK31:AK35">
    <cfRule type="containsText" dxfId="449" priority="2" operator="containsText" text="E">
      <formula>NOT(ISERROR(SEARCH("E",AK31)))</formula>
    </cfRule>
    <cfRule type="containsText" dxfId="448" priority="3" operator="containsText" text="B">
      <formula>NOT(ISERROR(SEARCH("B",AK31)))</formula>
    </cfRule>
    <cfRule type="containsText" dxfId="447" priority="4" operator="containsText" text="A">
      <formula>NOT(ISERROR(SEARCH("A",AK31)))</formula>
    </cfRule>
  </conditionalFormatting>
  <conditionalFormatting sqref="F32:O3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35"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5 P6:S7 P8:S11 P12:S12 P13:S16 P17:S21 P22:S25 P26:S29 P30:S30 P31:S3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13"/>
  <sheetViews>
    <sheetView workbookViewId="0">
      <pane xSplit="5" ySplit="1" topLeftCell="Z2" activePane="bottomRight" state="frozen"/>
      <selection activeCell="E18" sqref="E18"/>
      <selection pane="topRight" activeCell="E18" sqref="E18"/>
      <selection pane="bottomLeft" activeCell="E18" sqref="E18"/>
      <selection pane="bottomRight" activeCell="AN24" sqref="AN24"/>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1" max="31" width="5.33203125" customWidth="1"/>
    <col min="33" max="33" width="8.83203125" customWidth="1"/>
    <col min="34" max="34" width="8.83203125" hidden="1" customWidth="1"/>
    <col min="39" max="40" width="150.83203125" customWidth="1"/>
  </cols>
  <sheetData>
    <row r="1" spans="1:40"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2" t="s">
        <v>57</v>
      </c>
      <c r="V1" s="2" t="s">
        <v>58</v>
      </c>
      <c r="W1" s="3" t="s">
        <v>59</v>
      </c>
      <c r="X1" s="3" t="s">
        <v>60</v>
      </c>
      <c r="Y1" s="3" t="s">
        <v>61</v>
      </c>
      <c r="Z1" s="3" t="s">
        <v>116</v>
      </c>
      <c r="AA1" s="4" t="s">
        <v>118</v>
      </c>
      <c r="AB1" s="4" t="s">
        <v>119</v>
      </c>
      <c r="AC1" s="4" t="s">
        <v>667</v>
      </c>
      <c r="AD1" s="4" t="s">
        <v>9</v>
      </c>
      <c r="AE1" s="4" t="s">
        <v>104</v>
      </c>
      <c r="AF1" s="4" t="s">
        <v>10</v>
      </c>
      <c r="AG1" s="4" t="s">
        <v>11</v>
      </c>
      <c r="AH1" s="4"/>
      <c r="AI1" s="4" t="s">
        <v>12</v>
      </c>
      <c r="AJ1" s="4" t="s">
        <v>13</v>
      </c>
      <c r="AK1" s="4" t="s">
        <v>62</v>
      </c>
      <c r="AL1" s="4" t="s">
        <v>63</v>
      </c>
      <c r="AM1" s="22" t="s">
        <v>78</v>
      </c>
      <c r="AN1" s="22" t="s">
        <v>120</v>
      </c>
    </row>
    <row r="2" spans="1:40" s="5" customFormat="1">
      <c r="A2" s="6">
        <v>43891</v>
      </c>
      <c r="B2" s="7" t="s">
        <v>176</v>
      </c>
      <c r="C2" s="8" t="s">
        <v>186</v>
      </c>
      <c r="D2" s="9">
        <v>9.3148148148148147E-2</v>
      </c>
      <c r="E2" s="8" t="s">
        <v>265</v>
      </c>
      <c r="F2" s="10">
        <v>12.7</v>
      </c>
      <c r="G2" s="10">
        <v>11.2</v>
      </c>
      <c r="H2" s="10">
        <v>12</v>
      </c>
      <c r="I2" s="10">
        <v>13.4</v>
      </c>
      <c r="J2" s="10">
        <v>13.1</v>
      </c>
      <c r="K2" s="10">
        <v>12.5</v>
      </c>
      <c r="L2" s="10">
        <v>12.4</v>
      </c>
      <c r="M2" s="10">
        <v>12.1</v>
      </c>
      <c r="N2" s="10">
        <v>11.9</v>
      </c>
      <c r="O2" s="10">
        <v>11.5</v>
      </c>
      <c r="P2" s="10">
        <v>12</v>
      </c>
      <c r="Q2" s="28">
        <f t="shared" ref="Q2:Q13" si="0">SUM(F2:H2)</f>
        <v>35.9</v>
      </c>
      <c r="R2" s="28">
        <f t="shared" ref="R2:R13" si="1">SUM(I2:M2)</f>
        <v>63.5</v>
      </c>
      <c r="S2" s="28">
        <f t="shared" ref="S2:S13" si="2">SUM(N2:P2)</f>
        <v>35.4</v>
      </c>
      <c r="T2" s="29">
        <f t="shared" ref="T2:T13" si="3">SUM(F2:J2)</f>
        <v>62.4</v>
      </c>
      <c r="U2" s="11" t="s">
        <v>139</v>
      </c>
      <c r="V2" s="11" t="s">
        <v>223</v>
      </c>
      <c r="W2" s="13" t="s">
        <v>266</v>
      </c>
      <c r="X2" s="13" t="s">
        <v>150</v>
      </c>
      <c r="Y2" s="13" t="s">
        <v>267</v>
      </c>
      <c r="Z2" s="13" t="s">
        <v>122</v>
      </c>
      <c r="AA2" s="12">
        <v>13</v>
      </c>
      <c r="AB2" s="12">
        <v>12</v>
      </c>
      <c r="AC2" s="12"/>
      <c r="AD2" s="12">
        <v>1.1000000000000001</v>
      </c>
      <c r="AE2" s="12">
        <v>-0.5</v>
      </c>
      <c r="AF2" s="12">
        <v>1.6</v>
      </c>
      <c r="AG2" s="12">
        <v>-1</v>
      </c>
      <c r="AH2" s="12"/>
      <c r="AI2" s="11" t="s">
        <v>288</v>
      </c>
      <c r="AJ2" s="11" t="s">
        <v>285</v>
      </c>
      <c r="AK2" s="11" t="s">
        <v>126</v>
      </c>
      <c r="AL2" s="8"/>
      <c r="AM2" s="8" t="s">
        <v>268</v>
      </c>
      <c r="AN2" s="32" t="s">
        <v>269</v>
      </c>
    </row>
    <row r="3" spans="1:40" s="5" customFormat="1">
      <c r="A3" s="6">
        <v>43898</v>
      </c>
      <c r="B3" s="7" t="s">
        <v>174</v>
      </c>
      <c r="C3" s="8" t="s">
        <v>359</v>
      </c>
      <c r="D3" s="9">
        <v>9.7997685185185188E-2</v>
      </c>
      <c r="E3" s="8" t="s">
        <v>360</v>
      </c>
      <c r="F3" s="10">
        <v>12.8</v>
      </c>
      <c r="G3" s="10">
        <v>11.7</v>
      </c>
      <c r="H3" s="10">
        <v>11.6</v>
      </c>
      <c r="I3" s="10">
        <v>14</v>
      </c>
      <c r="J3" s="10">
        <v>14</v>
      </c>
      <c r="K3" s="10">
        <v>13.5</v>
      </c>
      <c r="L3" s="10">
        <v>12.7</v>
      </c>
      <c r="M3" s="10">
        <v>12.8</v>
      </c>
      <c r="N3" s="10">
        <v>12.8</v>
      </c>
      <c r="O3" s="10">
        <v>12.8</v>
      </c>
      <c r="P3" s="10">
        <v>13</v>
      </c>
      <c r="Q3" s="28">
        <f t="shared" si="0"/>
        <v>36.1</v>
      </c>
      <c r="R3" s="28">
        <f t="shared" si="1"/>
        <v>67</v>
      </c>
      <c r="S3" s="28">
        <f t="shared" si="2"/>
        <v>38.6</v>
      </c>
      <c r="T3" s="29">
        <f t="shared" si="3"/>
        <v>64.099999999999994</v>
      </c>
      <c r="U3" s="11" t="s">
        <v>139</v>
      </c>
      <c r="V3" s="11" t="s">
        <v>185</v>
      </c>
      <c r="W3" s="13" t="s">
        <v>361</v>
      </c>
      <c r="X3" s="13" t="s">
        <v>362</v>
      </c>
      <c r="Y3" s="13" t="s">
        <v>188</v>
      </c>
      <c r="Z3" s="13" t="s">
        <v>122</v>
      </c>
      <c r="AA3" s="12">
        <v>12.8</v>
      </c>
      <c r="AB3" s="12">
        <v>13.6</v>
      </c>
      <c r="AC3" s="12"/>
      <c r="AD3" s="12">
        <v>6.8</v>
      </c>
      <c r="AE3" s="12" t="s">
        <v>283</v>
      </c>
      <c r="AF3" s="12" t="s">
        <v>283</v>
      </c>
      <c r="AG3" s="12" t="s">
        <v>283</v>
      </c>
      <c r="AH3" s="12"/>
      <c r="AI3" s="11" t="s">
        <v>394</v>
      </c>
      <c r="AJ3" s="11" t="s">
        <v>284</v>
      </c>
      <c r="AK3" s="11" t="s">
        <v>126</v>
      </c>
      <c r="AL3" s="8"/>
      <c r="AM3" s="8" t="s">
        <v>363</v>
      </c>
      <c r="AN3" s="32" t="s">
        <v>364</v>
      </c>
    </row>
    <row r="4" spans="1:40" s="5" customFormat="1">
      <c r="A4" s="6">
        <v>43905</v>
      </c>
      <c r="B4" s="7" t="s">
        <v>176</v>
      </c>
      <c r="C4" s="8" t="s">
        <v>262</v>
      </c>
      <c r="D4" s="9">
        <v>9.3124999999999999E-2</v>
      </c>
      <c r="E4" s="8" t="s">
        <v>465</v>
      </c>
      <c r="F4" s="10">
        <v>12.5</v>
      </c>
      <c r="G4" s="10">
        <v>11.5</v>
      </c>
      <c r="H4" s="10">
        <v>11.9</v>
      </c>
      <c r="I4" s="10">
        <v>13.1</v>
      </c>
      <c r="J4" s="10">
        <v>13.2</v>
      </c>
      <c r="K4" s="10">
        <v>12.7</v>
      </c>
      <c r="L4" s="10">
        <v>12.2</v>
      </c>
      <c r="M4" s="10">
        <v>11.8</v>
      </c>
      <c r="N4" s="10">
        <v>11.7</v>
      </c>
      <c r="O4" s="10">
        <v>11.7</v>
      </c>
      <c r="P4" s="10">
        <v>12.3</v>
      </c>
      <c r="Q4" s="28">
        <f t="shared" si="0"/>
        <v>35.9</v>
      </c>
      <c r="R4" s="28">
        <f t="shared" si="1"/>
        <v>63</v>
      </c>
      <c r="S4" s="28">
        <f t="shared" si="2"/>
        <v>35.700000000000003</v>
      </c>
      <c r="T4" s="29">
        <f t="shared" si="3"/>
        <v>62.2</v>
      </c>
      <c r="U4" s="11" t="s">
        <v>139</v>
      </c>
      <c r="V4" s="11" t="s">
        <v>260</v>
      </c>
      <c r="W4" s="13" t="s">
        <v>466</v>
      </c>
      <c r="X4" s="13" t="s">
        <v>467</v>
      </c>
      <c r="Y4" s="13" t="s">
        <v>160</v>
      </c>
      <c r="Z4" s="13" t="s">
        <v>401</v>
      </c>
      <c r="AA4" s="12">
        <v>13.9</v>
      </c>
      <c r="AB4" s="12">
        <v>15</v>
      </c>
      <c r="AC4" s="12"/>
      <c r="AD4" s="12">
        <v>0.9</v>
      </c>
      <c r="AE4" s="12">
        <v>-0.5</v>
      </c>
      <c r="AF4" s="12">
        <v>0.8</v>
      </c>
      <c r="AG4" s="12">
        <v>-0.4</v>
      </c>
      <c r="AH4" s="12"/>
      <c r="AI4" s="11" t="s">
        <v>285</v>
      </c>
      <c r="AJ4" s="11" t="s">
        <v>284</v>
      </c>
      <c r="AK4" s="11" t="s">
        <v>152</v>
      </c>
      <c r="AL4" s="8"/>
      <c r="AM4" s="8" t="s">
        <v>489</v>
      </c>
      <c r="AN4" s="32" t="s">
        <v>490</v>
      </c>
    </row>
    <row r="5" spans="1:40" s="5" customFormat="1">
      <c r="A5" s="6">
        <v>43918</v>
      </c>
      <c r="B5" s="7" t="s">
        <v>500</v>
      </c>
      <c r="C5" s="8" t="s">
        <v>420</v>
      </c>
      <c r="D5" s="9">
        <v>9.3819444444444441E-2</v>
      </c>
      <c r="E5" s="34" t="s">
        <v>533</v>
      </c>
      <c r="F5" s="10">
        <v>13.2</v>
      </c>
      <c r="G5" s="10">
        <v>12.3</v>
      </c>
      <c r="H5" s="10">
        <v>12.5</v>
      </c>
      <c r="I5" s="10">
        <v>13.1</v>
      </c>
      <c r="J5" s="10">
        <v>13.1</v>
      </c>
      <c r="K5" s="10">
        <v>12.6</v>
      </c>
      <c r="L5" s="10">
        <v>12.4</v>
      </c>
      <c r="M5" s="10">
        <v>12.2</v>
      </c>
      <c r="N5" s="10">
        <v>11.6</v>
      </c>
      <c r="O5" s="10">
        <v>11</v>
      </c>
      <c r="P5" s="10">
        <v>11.6</v>
      </c>
      <c r="Q5" s="28">
        <f t="shared" si="0"/>
        <v>38</v>
      </c>
      <c r="R5" s="28">
        <f t="shared" si="1"/>
        <v>63.399999999999991</v>
      </c>
      <c r="S5" s="28">
        <f t="shared" si="2"/>
        <v>34.200000000000003</v>
      </c>
      <c r="T5" s="29">
        <f t="shared" si="3"/>
        <v>64.2</v>
      </c>
      <c r="U5" s="11" t="s">
        <v>535</v>
      </c>
      <c r="V5" s="11" t="s">
        <v>536</v>
      </c>
      <c r="W5" s="13" t="s">
        <v>147</v>
      </c>
      <c r="X5" s="13" t="s">
        <v>386</v>
      </c>
      <c r="Y5" s="13" t="s">
        <v>467</v>
      </c>
      <c r="Z5" s="13" t="s">
        <v>502</v>
      </c>
      <c r="AA5" s="12">
        <v>11.6</v>
      </c>
      <c r="AB5" s="12">
        <v>12.3</v>
      </c>
      <c r="AC5" s="12"/>
      <c r="AD5" s="12">
        <v>2.6</v>
      </c>
      <c r="AE5" s="12">
        <v>-1</v>
      </c>
      <c r="AF5" s="12">
        <v>2.5</v>
      </c>
      <c r="AG5" s="12">
        <v>-0.9</v>
      </c>
      <c r="AH5" s="12"/>
      <c r="AI5" s="11" t="s">
        <v>290</v>
      </c>
      <c r="AJ5" s="11" t="s">
        <v>284</v>
      </c>
      <c r="AK5" s="11" t="s">
        <v>126</v>
      </c>
      <c r="AL5" s="8"/>
      <c r="AM5" s="8" t="s">
        <v>532</v>
      </c>
      <c r="AN5" s="32" t="s">
        <v>534</v>
      </c>
    </row>
    <row r="6" spans="1:40" s="5" customFormat="1">
      <c r="A6" s="6">
        <v>43919</v>
      </c>
      <c r="B6" s="7" t="s">
        <v>173</v>
      </c>
      <c r="C6" s="8" t="s">
        <v>504</v>
      </c>
      <c r="D6" s="9">
        <v>9.5902777777777781E-2</v>
      </c>
      <c r="E6" s="8" t="s">
        <v>553</v>
      </c>
      <c r="F6" s="10">
        <v>13</v>
      </c>
      <c r="G6" s="10">
        <v>11.9</v>
      </c>
      <c r="H6" s="10">
        <v>12.3</v>
      </c>
      <c r="I6" s="10">
        <v>13.6</v>
      </c>
      <c r="J6" s="10">
        <v>13.6</v>
      </c>
      <c r="K6" s="10">
        <v>12.7</v>
      </c>
      <c r="L6" s="10">
        <v>12.3</v>
      </c>
      <c r="M6" s="10">
        <v>12.5</v>
      </c>
      <c r="N6" s="10">
        <v>12.3</v>
      </c>
      <c r="O6" s="10">
        <v>12.1</v>
      </c>
      <c r="P6" s="10">
        <v>12.3</v>
      </c>
      <c r="Q6" s="28">
        <f t="shared" si="0"/>
        <v>37.200000000000003</v>
      </c>
      <c r="R6" s="28">
        <f t="shared" si="1"/>
        <v>64.7</v>
      </c>
      <c r="S6" s="28">
        <f t="shared" si="2"/>
        <v>36.700000000000003</v>
      </c>
      <c r="T6" s="29">
        <f t="shared" si="3"/>
        <v>64.400000000000006</v>
      </c>
      <c r="U6" s="11" t="s">
        <v>139</v>
      </c>
      <c r="V6" s="11" t="s">
        <v>223</v>
      </c>
      <c r="W6" s="13" t="s">
        <v>160</v>
      </c>
      <c r="X6" s="13" t="s">
        <v>161</v>
      </c>
      <c r="Y6" s="13" t="s">
        <v>386</v>
      </c>
      <c r="Z6" s="13" t="s">
        <v>502</v>
      </c>
      <c r="AA6" s="12">
        <v>14.5</v>
      </c>
      <c r="AB6" s="12">
        <v>14.8</v>
      </c>
      <c r="AC6" s="12"/>
      <c r="AD6" s="12">
        <v>3.7</v>
      </c>
      <c r="AE6" s="12">
        <v>-0.4</v>
      </c>
      <c r="AF6" s="12">
        <v>1.9</v>
      </c>
      <c r="AG6" s="12">
        <v>1.4</v>
      </c>
      <c r="AH6" s="12"/>
      <c r="AI6" s="11" t="s">
        <v>288</v>
      </c>
      <c r="AJ6" s="11" t="s">
        <v>285</v>
      </c>
      <c r="AK6" s="11" t="s">
        <v>126</v>
      </c>
      <c r="AL6" s="8"/>
      <c r="AM6" s="8" t="s">
        <v>583</v>
      </c>
      <c r="AN6" s="32" t="s">
        <v>574</v>
      </c>
    </row>
    <row r="7" spans="1:40" s="5" customFormat="1">
      <c r="A7" s="6">
        <v>43919</v>
      </c>
      <c r="B7" s="7" t="s">
        <v>175</v>
      </c>
      <c r="C7" s="8" t="s">
        <v>560</v>
      </c>
      <c r="D7" s="9">
        <v>9.5196759259259259E-2</v>
      </c>
      <c r="E7" s="34" t="s">
        <v>503</v>
      </c>
      <c r="F7" s="10">
        <v>12.9</v>
      </c>
      <c r="G7" s="10">
        <v>11.6</v>
      </c>
      <c r="H7" s="10">
        <v>12.3</v>
      </c>
      <c r="I7" s="10">
        <v>13</v>
      </c>
      <c r="J7" s="10">
        <v>13.3</v>
      </c>
      <c r="K7" s="10">
        <v>13.1</v>
      </c>
      <c r="L7" s="10">
        <v>12.8</v>
      </c>
      <c r="M7" s="10">
        <v>12.6</v>
      </c>
      <c r="N7" s="10">
        <v>12.2</v>
      </c>
      <c r="O7" s="10">
        <v>11.6</v>
      </c>
      <c r="P7" s="10">
        <v>12.1</v>
      </c>
      <c r="Q7" s="28">
        <f t="shared" si="0"/>
        <v>36.799999999999997</v>
      </c>
      <c r="R7" s="28">
        <f t="shared" si="1"/>
        <v>64.8</v>
      </c>
      <c r="S7" s="28">
        <f t="shared" si="2"/>
        <v>35.9</v>
      </c>
      <c r="T7" s="29">
        <f t="shared" si="3"/>
        <v>63.099999999999994</v>
      </c>
      <c r="U7" s="11" t="s">
        <v>139</v>
      </c>
      <c r="V7" s="11" t="s">
        <v>559</v>
      </c>
      <c r="W7" s="13" t="s">
        <v>561</v>
      </c>
      <c r="X7" s="13" t="s">
        <v>161</v>
      </c>
      <c r="Y7" s="13" t="s">
        <v>161</v>
      </c>
      <c r="Z7" s="13" t="s">
        <v>502</v>
      </c>
      <c r="AA7" s="12">
        <v>14.5</v>
      </c>
      <c r="AB7" s="12">
        <v>14.8</v>
      </c>
      <c r="AC7" s="12"/>
      <c r="AD7" s="12">
        <v>3.5</v>
      </c>
      <c r="AE7" s="12">
        <v>-0.8</v>
      </c>
      <c r="AF7" s="12">
        <v>1.5</v>
      </c>
      <c r="AG7" s="12">
        <v>1.2</v>
      </c>
      <c r="AH7" s="12"/>
      <c r="AI7" s="11" t="s">
        <v>290</v>
      </c>
      <c r="AJ7" s="11" t="s">
        <v>284</v>
      </c>
      <c r="AK7" s="11" t="s">
        <v>152</v>
      </c>
      <c r="AL7" s="8"/>
      <c r="AM7" s="8" t="s">
        <v>584</v>
      </c>
      <c r="AN7" s="32" t="s">
        <v>586</v>
      </c>
    </row>
    <row r="8" spans="1:40" s="5" customFormat="1">
      <c r="A8" s="6">
        <v>44087</v>
      </c>
      <c r="B8" s="7" t="s">
        <v>595</v>
      </c>
      <c r="C8" s="8" t="s">
        <v>186</v>
      </c>
      <c r="D8" s="9">
        <v>9.3831018518518508E-2</v>
      </c>
      <c r="E8" s="34" t="s">
        <v>660</v>
      </c>
      <c r="F8" s="10">
        <v>13</v>
      </c>
      <c r="G8" s="10">
        <v>11.1</v>
      </c>
      <c r="H8" s="10">
        <v>12</v>
      </c>
      <c r="I8" s="10">
        <v>13.8</v>
      </c>
      <c r="J8" s="10">
        <v>13.4</v>
      </c>
      <c r="K8" s="10">
        <v>13</v>
      </c>
      <c r="L8" s="10">
        <v>12.6</v>
      </c>
      <c r="M8" s="10">
        <v>12.2</v>
      </c>
      <c r="N8" s="10">
        <v>11.9</v>
      </c>
      <c r="O8" s="10">
        <v>11.1</v>
      </c>
      <c r="P8" s="10">
        <v>11.6</v>
      </c>
      <c r="Q8" s="28">
        <f t="shared" si="0"/>
        <v>36.1</v>
      </c>
      <c r="R8" s="28">
        <f t="shared" si="1"/>
        <v>65</v>
      </c>
      <c r="S8" s="28">
        <f t="shared" si="2"/>
        <v>34.6</v>
      </c>
      <c r="T8" s="29">
        <f t="shared" si="3"/>
        <v>63.300000000000004</v>
      </c>
      <c r="U8" s="11" t="s">
        <v>535</v>
      </c>
      <c r="V8" s="11" t="s">
        <v>536</v>
      </c>
      <c r="W8" s="13" t="s">
        <v>161</v>
      </c>
      <c r="X8" s="13" t="s">
        <v>661</v>
      </c>
      <c r="Y8" s="13" t="s">
        <v>662</v>
      </c>
      <c r="Z8" s="13" t="s">
        <v>122</v>
      </c>
      <c r="AA8" s="12">
        <v>12.4</v>
      </c>
      <c r="AB8" s="12">
        <v>13</v>
      </c>
      <c r="AC8" s="12">
        <v>10</v>
      </c>
      <c r="AD8" s="12">
        <v>3.4</v>
      </c>
      <c r="AE8" s="12">
        <v>-1.1000000000000001</v>
      </c>
      <c r="AF8" s="12">
        <v>3.1</v>
      </c>
      <c r="AG8" s="12">
        <v>-0.8</v>
      </c>
      <c r="AH8" s="12"/>
      <c r="AI8" s="11" t="s">
        <v>290</v>
      </c>
      <c r="AJ8" s="11" t="s">
        <v>284</v>
      </c>
      <c r="AK8" s="11" t="s">
        <v>152</v>
      </c>
      <c r="AL8" s="8"/>
      <c r="AM8" s="8" t="s">
        <v>680</v>
      </c>
      <c r="AN8" s="32" t="s">
        <v>681</v>
      </c>
    </row>
    <row r="9" spans="1:40" s="5" customFormat="1">
      <c r="A9" s="6">
        <v>44094</v>
      </c>
      <c r="B9" s="7" t="s">
        <v>500</v>
      </c>
      <c r="C9" s="8" t="s">
        <v>186</v>
      </c>
      <c r="D9" s="9">
        <v>9.1076388888888901E-2</v>
      </c>
      <c r="E9" s="34" t="s">
        <v>756</v>
      </c>
      <c r="F9" s="10">
        <v>12.6</v>
      </c>
      <c r="G9" s="10">
        <v>10.8</v>
      </c>
      <c r="H9" s="10">
        <v>11.2</v>
      </c>
      <c r="I9" s="10">
        <v>12.8</v>
      </c>
      <c r="J9" s="10">
        <v>13.3</v>
      </c>
      <c r="K9" s="10">
        <v>12.3</v>
      </c>
      <c r="L9" s="10">
        <v>11.9</v>
      </c>
      <c r="M9" s="10">
        <v>12.4</v>
      </c>
      <c r="N9" s="10">
        <v>11.6</v>
      </c>
      <c r="O9" s="10">
        <v>11</v>
      </c>
      <c r="P9" s="10">
        <v>12</v>
      </c>
      <c r="Q9" s="28">
        <f t="shared" si="0"/>
        <v>34.599999999999994</v>
      </c>
      <c r="R9" s="28">
        <f t="shared" si="1"/>
        <v>62.7</v>
      </c>
      <c r="S9" s="28">
        <f t="shared" si="2"/>
        <v>34.6</v>
      </c>
      <c r="T9" s="29">
        <f t="shared" si="3"/>
        <v>60.699999999999989</v>
      </c>
      <c r="U9" s="11" t="s">
        <v>453</v>
      </c>
      <c r="V9" s="11" t="s">
        <v>223</v>
      </c>
      <c r="W9" s="13" t="s">
        <v>561</v>
      </c>
      <c r="X9" s="13" t="s">
        <v>757</v>
      </c>
      <c r="Y9" s="13" t="s">
        <v>758</v>
      </c>
      <c r="Z9" s="13" t="s">
        <v>122</v>
      </c>
      <c r="AA9" s="12">
        <v>12.8</v>
      </c>
      <c r="AB9" s="12">
        <v>11.7</v>
      </c>
      <c r="AC9" s="12">
        <v>10.6</v>
      </c>
      <c r="AD9" s="12">
        <v>-1.1000000000000001</v>
      </c>
      <c r="AE9" s="12">
        <v>-0.8</v>
      </c>
      <c r="AF9" s="12">
        <v>-0.4</v>
      </c>
      <c r="AG9" s="12">
        <v>-1.5</v>
      </c>
      <c r="AH9" s="12"/>
      <c r="AI9" s="11" t="s">
        <v>590</v>
      </c>
      <c r="AJ9" s="11" t="s">
        <v>284</v>
      </c>
      <c r="AK9" s="11" t="s">
        <v>152</v>
      </c>
      <c r="AL9" s="8" t="s">
        <v>344</v>
      </c>
      <c r="AM9" s="8" t="s">
        <v>759</v>
      </c>
      <c r="AN9" s="32" t="s">
        <v>760</v>
      </c>
    </row>
    <row r="10" spans="1:40" s="5" customFormat="1">
      <c r="A10" s="6">
        <v>44095</v>
      </c>
      <c r="B10" s="7" t="s">
        <v>176</v>
      </c>
      <c r="C10" s="8" t="s">
        <v>186</v>
      </c>
      <c r="D10" s="9">
        <v>9.239583333333333E-2</v>
      </c>
      <c r="E10" s="34" t="s">
        <v>768</v>
      </c>
      <c r="F10" s="10">
        <v>12.9</v>
      </c>
      <c r="G10" s="10">
        <v>11.6</v>
      </c>
      <c r="H10" s="10">
        <v>11.7</v>
      </c>
      <c r="I10" s="10">
        <v>12.9</v>
      </c>
      <c r="J10" s="10">
        <v>13.1</v>
      </c>
      <c r="K10" s="10">
        <v>12.5</v>
      </c>
      <c r="L10" s="10">
        <v>12.3</v>
      </c>
      <c r="M10" s="10">
        <v>11.8</v>
      </c>
      <c r="N10" s="10">
        <v>11.4</v>
      </c>
      <c r="O10" s="10">
        <v>11.3</v>
      </c>
      <c r="P10" s="10">
        <v>11.8</v>
      </c>
      <c r="Q10" s="28">
        <f t="shared" si="0"/>
        <v>36.200000000000003</v>
      </c>
      <c r="R10" s="28">
        <f t="shared" si="1"/>
        <v>62.599999999999994</v>
      </c>
      <c r="S10" s="28">
        <f t="shared" si="2"/>
        <v>34.5</v>
      </c>
      <c r="T10" s="29">
        <f t="shared" si="3"/>
        <v>62.2</v>
      </c>
      <c r="U10" s="11" t="s">
        <v>139</v>
      </c>
      <c r="V10" s="11" t="s">
        <v>536</v>
      </c>
      <c r="W10" s="13" t="s">
        <v>661</v>
      </c>
      <c r="X10" s="13" t="s">
        <v>160</v>
      </c>
      <c r="Y10" s="13" t="s">
        <v>785</v>
      </c>
      <c r="Z10" s="13" t="s">
        <v>122</v>
      </c>
      <c r="AA10" s="12">
        <v>13.6</v>
      </c>
      <c r="AB10" s="12">
        <v>12.7</v>
      </c>
      <c r="AC10" s="12">
        <v>10.3</v>
      </c>
      <c r="AD10" s="12">
        <v>-0.4</v>
      </c>
      <c r="AE10" s="12">
        <v>-0.8</v>
      </c>
      <c r="AF10" s="12">
        <v>0.5</v>
      </c>
      <c r="AG10" s="12">
        <v>-1.7</v>
      </c>
      <c r="AH10" s="12"/>
      <c r="AI10" s="11" t="s">
        <v>285</v>
      </c>
      <c r="AJ10" s="11" t="s">
        <v>284</v>
      </c>
      <c r="AK10" s="11" t="s">
        <v>152</v>
      </c>
      <c r="AL10" s="8" t="s">
        <v>344</v>
      </c>
      <c r="AM10" s="8" t="s">
        <v>801</v>
      </c>
      <c r="AN10" s="32" t="s">
        <v>802</v>
      </c>
    </row>
    <row r="11" spans="1:40" s="5" customFormat="1">
      <c r="A11" s="6">
        <v>44101</v>
      </c>
      <c r="B11" s="7" t="s">
        <v>291</v>
      </c>
      <c r="C11" s="8" t="s">
        <v>186</v>
      </c>
      <c r="D11" s="9">
        <v>9.1724537037037035E-2</v>
      </c>
      <c r="E11" s="34" t="s">
        <v>819</v>
      </c>
      <c r="F11" s="10">
        <v>12.6</v>
      </c>
      <c r="G11" s="10">
        <v>10.9</v>
      </c>
      <c r="H11" s="10">
        <v>11.5</v>
      </c>
      <c r="I11" s="10">
        <v>12.4</v>
      </c>
      <c r="J11" s="10">
        <v>12.5</v>
      </c>
      <c r="K11" s="10">
        <v>12.3</v>
      </c>
      <c r="L11" s="10">
        <v>12.1</v>
      </c>
      <c r="M11" s="10">
        <v>12</v>
      </c>
      <c r="N11" s="10">
        <v>12.2</v>
      </c>
      <c r="O11" s="10">
        <v>11.8</v>
      </c>
      <c r="P11" s="10">
        <v>12.2</v>
      </c>
      <c r="Q11" s="28">
        <f t="shared" si="0"/>
        <v>35</v>
      </c>
      <c r="R11" s="28">
        <f t="shared" si="1"/>
        <v>61.300000000000004</v>
      </c>
      <c r="S11" s="28">
        <f t="shared" si="2"/>
        <v>36.200000000000003</v>
      </c>
      <c r="T11" s="29">
        <f t="shared" si="3"/>
        <v>59.9</v>
      </c>
      <c r="U11" s="11" t="s">
        <v>453</v>
      </c>
      <c r="V11" s="11" t="s">
        <v>223</v>
      </c>
      <c r="W11" s="13" t="s">
        <v>161</v>
      </c>
      <c r="X11" s="13" t="s">
        <v>873</v>
      </c>
      <c r="Y11" s="13" t="s">
        <v>362</v>
      </c>
      <c r="Z11" s="13" t="s">
        <v>502</v>
      </c>
      <c r="AA11" s="12">
        <v>14</v>
      </c>
      <c r="AB11" s="12">
        <v>14</v>
      </c>
      <c r="AC11" s="12">
        <v>9.6</v>
      </c>
      <c r="AD11" s="12">
        <v>0.1</v>
      </c>
      <c r="AE11" s="12" t="s">
        <v>283</v>
      </c>
      <c r="AF11" s="12">
        <v>0.8</v>
      </c>
      <c r="AG11" s="12">
        <v>-0.7</v>
      </c>
      <c r="AH11" s="12" t="s">
        <v>286</v>
      </c>
      <c r="AI11" s="11" t="s">
        <v>285</v>
      </c>
      <c r="AJ11" s="11" t="s">
        <v>284</v>
      </c>
      <c r="AK11" s="11" t="s">
        <v>152</v>
      </c>
      <c r="AL11" s="8"/>
      <c r="AM11" s="8"/>
      <c r="AN11" s="32"/>
    </row>
    <row r="12" spans="1:40" s="5" customFormat="1">
      <c r="A12" s="6">
        <v>44108</v>
      </c>
      <c r="B12" s="7" t="s">
        <v>176</v>
      </c>
      <c r="C12" s="8" t="s">
        <v>186</v>
      </c>
      <c r="D12" s="9">
        <v>9.3148148148148147E-2</v>
      </c>
      <c r="E12" s="34" t="s">
        <v>928</v>
      </c>
      <c r="F12" s="10">
        <v>12.9</v>
      </c>
      <c r="G12" s="10">
        <v>11.8</v>
      </c>
      <c r="H12" s="10">
        <v>12.3</v>
      </c>
      <c r="I12" s="10">
        <v>13.2</v>
      </c>
      <c r="J12" s="10">
        <v>13</v>
      </c>
      <c r="K12" s="10">
        <v>12.6</v>
      </c>
      <c r="L12" s="10">
        <v>12.2</v>
      </c>
      <c r="M12" s="10">
        <v>12</v>
      </c>
      <c r="N12" s="10">
        <v>11.6</v>
      </c>
      <c r="O12" s="10">
        <v>11.3</v>
      </c>
      <c r="P12" s="10">
        <v>11.9</v>
      </c>
      <c r="Q12" s="28">
        <f t="shared" si="0"/>
        <v>37</v>
      </c>
      <c r="R12" s="28">
        <f t="shared" si="1"/>
        <v>63</v>
      </c>
      <c r="S12" s="28">
        <f t="shared" si="2"/>
        <v>34.799999999999997</v>
      </c>
      <c r="T12" s="29">
        <f t="shared" si="3"/>
        <v>63.2</v>
      </c>
      <c r="U12" s="11" t="s">
        <v>535</v>
      </c>
      <c r="V12" s="11" t="s">
        <v>536</v>
      </c>
      <c r="W12" s="13" t="s">
        <v>147</v>
      </c>
      <c r="X12" s="13" t="s">
        <v>929</v>
      </c>
      <c r="Y12" s="13" t="s">
        <v>160</v>
      </c>
      <c r="Z12" s="13" t="s">
        <v>502</v>
      </c>
      <c r="AA12" s="12">
        <v>13.5</v>
      </c>
      <c r="AB12" s="12">
        <v>14.2</v>
      </c>
      <c r="AC12" s="12">
        <v>9.6999999999999993</v>
      </c>
      <c r="AD12" s="12">
        <v>1.1000000000000001</v>
      </c>
      <c r="AE12" s="12">
        <v>-0.8</v>
      </c>
      <c r="AF12" s="12">
        <v>1.5</v>
      </c>
      <c r="AG12" s="12">
        <v>-1.2</v>
      </c>
      <c r="AH12" s="12"/>
      <c r="AI12" s="11" t="s">
        <v>290</v>
      </c>
      <c r="AJ12" s="11" t="s">
        <v>285</v>
      </c>
      <c r="AK12" s="11" t="s">
        <v>152</v>
      </c>
      <c r="AL12" s="8"/>
      <c r="AM12" s="8" t="s">
        <v>946</v>
      </c>
      <c r="AN12" s="32" t="s">
        <v>947</v>
      </c>
    </row>
    <row r="13" spans="1:40" s="5" customFormat="1">
      <c r="A13" s="6">
        <v>44171</v>
      </c>
      <c r="B13" s="7" t="s">
        <v>176</v>
      </c>
      <c r="C13" s="8" t="s">
        <v>186</v>
      </c>
      <c r="D13" s="9">
        <v>9.1076388888888901E-2</v>
      </c>
      <c r="E13" s="34" t="s">
        <v>1036</v>
      </c>
      <c r="F13" s="10">
        <v>12.4</v>
      </c>
      <c r="G13" s="10">
        <v>11.1</v>
      </c>
      <c r="H13" s="10">
        <v>11.4</v>
      </c>
      <c r="I13" s="10">
        <v>12.7</v>
      </c>
      <c r="J13" s="10">
        <v>12.9</v>
      </c>
      <c r="K13" s="10">
        <v>12.3</v>
      </c>
      <c r="L13" s="10">
        <v>12</v>
      </c>
      <c r="M13" s="10">
        <v>11.8</v>
      </c>
      <c r="N13" s="10">
        <v>11.7</v>
      </c>
      <c r="O13" s="10">
        <v>11.7</v>
      </c>
      <c r="P13" s="10">
        <v>11.9</v>
      </c>
      <c r="Q13" s="28">
        <f t="shared" si="0"/>
        <v>34.9</v>
      </c>
      <c r="R13" s="28">
        <f t="shared" si="1"/>
        <v>61.7</v>
      </c>
      <c r="S13" s="28">
        <f t="shared" si="2"/>
        <v>35.299999999999997</v>
      </c>
      <c r="T13" s="29">
        <f t="shared" si="3"/>
        <v>60.499999999999993</v>
      </c>
      <c r="U13" s="11" t="s">
        <v>453</v>
      </c>
      <c r="V13" s="11" t="s">
        <v>223</v>
      </c>
      <c r="W13" s="13" t="s">
        <v>170</v>
      </c>
      <c r="X13" s="13" t="s">
        <v>160</v>
      </c>
      <c r="Y13" s="13" t="s">
        <v>161</v>
      </c>
      <c r="Z13" s="13" t="s">
        <v>122</v>
      </c>
      <c r="AA13" s="12">
        <v>13</v>
      </c>
      <c r="AB13" s="12">
        <v>11.3</v>
      </c>
      <c r="AC13" s="12">
        <v>11</v>
      </c>
      <c r="AD13" s="12">
        <v>-1.8</v>
      </c>
      <c r="AE13" s="12" t="s">
        <v>283</v>
      </c>
      <c r="AF13" s="12" t="s">
        <v>289</v>
      </c>
      <c r="AG13" s="12">
        <v>-1.8</v>
      </c>
      <c r="AH13" s="12"/>
      <c r="AI13" s="11" t="s">
        <v>284</v>
      </c>
      <c r="AJ13" s="11" t="s">
        <v>284</v>
      </c>
      <c r="AK13" s="11" t="s">
        <v>502</v>
      </c>
      <c r="AL13" s="8"/>
      <c r="AM13" s="8" t="s">
        <v>1056</v>
      </c>
      <c r="AN13" s="32" t="s">
        <v>1057</v>
      </c>
    </row>
  </sheetData>
  <autoFilter ref="A1:AM2" xr:uid="{00000000-0009-0000-0000-000005000000}"/>
  <phoneticPr fontId="5"/>
  <conditionalFormatting sqref="AI2:AJ2">
    <cfRule type="containsText" dxfId="446" priority="347" operator="containsText" text="E">
      <formula>NOT(ISERROR(SEARCH("E",AI2)))</formula>
    </cfRule>
    <cfRule type="containsText" dxfId="445" priority="348" operator="containsText" text="B">
      <formula>NOT(ISERROR(SEARCH("B",AI2)))</formula>
    </cfRule>
    <cfRule type="containsText" dxfId="444" priority="349" operator="containsText" text="A">
      <formula>NOT(ISERROR(SEARCH("A",AI2)))</formula>
    </cfRule>
  </conditionalFormatting>
  <conditionalFormatting sqref="AK2">
    <cfRule type="containsText" dxfId="443" priority="344" operator="containsText" text="E">
      <formula>NOT(ISERROR(SEARCH("E",AK2)))</formula>
    </cfRule>
    <cfRule type="containsText" dxfId="442" priority="345" operator="containsText" text="B">
      <formula>NOT(ISERROR(SEARCH("B",AK2)))</formula>
    </cfRule>
    <cfRule type="containsText" dxfId="441" priority="346" operator="containsText" text="A">
      <formula>NOT(ISERROR(SEARCH("A",AK2)))</formula>
    </cfRule>
  </conditionalFormatting>
  <conditionalFormatting sqref="F2:P2">
    <cfRule type="colorScale" priority="672">
      <colorScale>
        <cfvo type="min"/>
        <cfvo type="percentile" val="50"/>
        <cfvo type="max"/>
        <color rgb="FFF8696B"/>
        <color rgb="FFFFEB84"/>
        <color rgb="FF63BE7B"/>
      </colorScale>
    </cfRule>
  </conditionalFormatting>
  <conditionalFormatting sqref="AL2">
    <cfRule type="containsText" dxfId="440" priority="184" operator="containsText" text="E">
      <formula>NOT(ISERROR(SEARCH("E",AL2)))</formula>
    </cfRule>
    <cfRule type="containsText" dxfId="439" priority="185" operator="containsText" text="B">
      <formula>NOT(ISERROR(SEARCH("B",AL2)))</formula>
    </cfRule>
    <cfRule type="containsText" dxfId="438" priority="186" operator="containsText" text="A">
      <formula>NOT(ISERROR(SEARCH("A",AL2)))</formula>
    </cfRule>
  </conditionalFormatting>
  <conditionalFormatting sqref="AI3:AJ3">
    <cfRule type="containsText" dxfId="437" priority="84" operator="containsText" text="E">
      <formula>NOT(ISERROR(SEARCH("E",AI3)))</formula>
    </cfRule>
    <cfRule type="containsText" dxfId="436" priority="85" operator="containsText" text="B">
      <formula>NOT(ISERROR(SEARCH("B",AI3)))</formula>
    </cfRule>
    <cfRule type="containsText" dxfId="435" priority="86" operator="containsText" text="A">
      <formula>NOT(ISERROR(SEARCH("A",AI3)))</formula>
    </cfRule>
  </conditionalFormatting>
  <conditionalFormatting sqref="AK3">
    <cfRule type="containsText" dxfId="434" priority="81" operator="containsText" text="E">
      <formula>NOT(ISERROR(SEARCH("E",AK3)))</formula>
    </cfRule>
    <cfRule type="containsText" dxfId="433" priority="82" operator="containsText" text="B">
      <formula>NOT(ISERROR(SEARCH("B",AK3)))</formula>
    </cfRule>
    <cfRule type="containsText" dxfId="432" priority="83" operator="containsText" text="A">
      <formula>NOT(ISERROR(SEARCH("A",AK3)))</formula>
    </cfRule>
  </conditionalFormatting>
  <conditionalFormatting sqref="F3:P3">
    <cfRule type="colorScale" priority="87">
      <colorScale>
        <cfvo type="min"/>
        <cfvo type="percentile" val="50"/>
        <cfvo type="max"/>
        <color rgb="FFF8696B"/>
        <color rgb="FFFFEB84"/>
        <color rgb="FF63BE7B"/>
      </colorScale>
    </cfRule>
  </conditionalFormatting>
  <conditionalFormatting sqref="AL3">
    <cfRule type="containsText" dxfId="431" priority="78" operator="containsText" text="E">
      <formula>NOT(ISERROR(SEARCH("E",AL3)))</formula>
    </cfRule>
    <cfRule type="containsText" dxfId="430" priority="79" operator="containsText" text="B">
      <formula>NOT(ISERROR(SEARCH("B",AL3)))</formula>
    </cfRule>
    <cfRule type="containsText" dxfId="429" priority="80" operator="containsText" text="A">
      <formula>NOT(ISERROR(SEARCH("A",AL3)))</formula>
    </cfRule>
  </conditionalFormatting>
  <conditionalFormatting sqref="AI4:AJ4">
    <cfRule type="containsText" dxfId="428" priority="74" operator="containsText" text="E">
      <formula>NOT(ISERROR(SEARCH("E",AI4)))</formula>
    </cfRule>
    <cfRule type="containsText" dxfId="427" priority="75" operator="containsText" text="B">
      <formula>NOT(ISERROR(SEARCH("B",AI4)))</formula>
    </cfRule>
    <cfRule type="containsText" dxfId="426" priority="76" operator="containsText" text="A">
      <formula>NOT(ISERROR(SEARCH("A",AI4)))</formula>
    </cfRule>
  </conditionalFormatting>
  <conditionalFormatting sqref="AK4">
    <cfRule type="containsText" dxfId="425" priority="71" operator="containsText" text="E">
      <formula>NOT(ISERROR(SEARCH("E",AK4)))</formula>
    </cfRule>
    <cfRule type="containsText" dxfId="424" priority="72" operator="containsText" text="B">
      <formula>NOT(ISERROR(SEARCH("B",AK4)))</formula>
    </cfRule>
    <cfRule type="containsText" dxfId="423" priority="73" operator="containsText" text="A">
      <formula>NOT(ISERROR(SEARCH("A",AK4)))</formula>
    </cfRule>
  </conditionalFormatting>
  <conditionalFormatting sqref="F4:P4">
    <cfRule type="colorScale" priority="77">
      <colorScale>
        <cfvo type="min"/>
        <cfvo type="percentile" val="50"/>
        <cfvo type="max"/>
        <color rgb="FFF8696B"/>
        <color rgb="FFFFEB84"/>
        <color rgb="FF63BE7B"/>
      </colorScale>
    </cfRule>
  </conditionalFormatting>
  <conditionalFormatting sqref="AL4">
    <cfRule type="containsText" dxfId="422" priority="68" operator="containsText" text="E">
      <formula>NOT(ISERROR(SEARCH("E",AL4)))</formula>
    </cfRule>
    <cfRule type="containsText" dxfId="421" priority="69" operator="containsText" text="B">
      <formula>NOT(ISERROR(SEARCH("B",AL4)))</formula>
    </cfRule>
    <cfRule type="containsText" dxfId="420" priority="70" operator="containsText" text="A">
      <formula>NOT(ISERROR(SEARCH("A",AL4)))</formula>
    </cfRule>
  </conditionalFormatting>
  <conditionalFormatting sqref="AI5:AJ7">
    <cfRule type="containsText" dxfId="419" priority="64" operator="containsText" text="E">
      <formula>NOT(ISERROR(SEARCH("E",AI5)))</formula>
    </cfRule>
    <cfRule type="containsText" dxfId="418" priority="65" operator="containsText" text="B">
      <formula>NOT(ISERROR(SEARCH("B",AI5)))</formula>
    </cfRule>
    <cfRule type="containsText" dxfId="417" priority="66" operator="containsText" text="A">
      <formula>NOT(ISERROR(SEARCH("A",AI5)))</formula>
    </cfRule>
  </conditionalFormatting>
  <conditionalFormatting sqref="AK5:AK7">
    <cfRule type="containsText" dxfId="416" priority="61" operator="containsText" text="E">
      <formula>NOT(ISERROR(SEARCH("E",AK5)))</formula>
    </cfRule>
    <cfRule type="containsText" dxfId="415" priority="62" operator="containsText" text="B">
      <formula>NOT(ISERROR(SEARCH("B",AK5)))</formula>
    </cfRule>
    <cfRule type="containsText" dxfId="414" priority="63" operator="containsText" text="A">
      <formula>NOT(ISERROR(SEARCH("A",AK5)))</formula>
    </cfRule>
  </conditionalFormatting>
  <conditionalFormatting sqref="F5:P7">
    <cfRule type="colorScale" priority="67">
      <colorScale>
        <cfvo type="min"/>
        <cfvo type="percentile" val="50"/>
        <cfvo type="max"/>
        <color rgb="FFF8696B"/>
        <color rgb="FFFFEB84"/>
        <color rgb="FF63BE7B"/>
      </colorScale>
    </cfRule>
  </conditionalFormatting>
  <conditionalFormatting sqref="AL5:AL7">
    <cfRule type="containsText" dxfId="413" priority="58" operator="containsText" text="E">
      <formula>NOT(ISERROR(SEARCH("E",AL5)))</formula>
    </cfRule>
    <cfRule type="containsText" dxfId="412" priority="59" operator="containsText" text="B">
      <formula>NOT(ISERROR(SEARCH("B",AL5)))</formula>
    </cfRule>
    <cfRule type="containsText" dxfId="411" priority="60" operator="containsText" text="A">
      <formula>NOT(ISERROR(SEARCH("A",AL5)))</formula>
    </cfRule>
  </conditionalFormatting>
  <conditionalFormatting sqref="AI8:AJ8">
    <cfRule type="containsText" dxfId="410" priority="54" operator="containsText" text="E">
      <formula>NOT(ISERROR(SEARCH("E",AI8)))</formula>
    </cfRule>
    <cfRule type="containsText" dxfId="409" priority="55" operator="containsText" text="B">
      <formula>NOT(ISERROR(SEARCH("B",AI8)))</formula>
    </cfRule>
    <cfRule type="containsText" dxfId="408" priority="56" operator="containsText" text="A">
      <formula>NOT(ISERROR(SEARCH("A",AI8)))</formula>
    </cfRule>
  </conditionalFormatting>
  <conditionalFormatting sqref="AK8">
    <cfRule type="containsText" dxfId="407" priority="51" operator="containsText" text="E">
      <formula>NOT(ISERROR(SEARCH("E",AK8)))</formula>
    </cfRule>
    <cfRule type="containsText" dxfId="406" priority="52" operator="containsText" text="B">
      <formula>NOT(ISERROR(SEARCH("B",AK8)))</formula>
    </cfRule>
    <cfRule type="containsText" dxfId="405" priority="53" operator="containsText" text="A">
      <formula>NOT(ISERROR(SEARCH("A",AK8)))</formula>
    </cfRule>
  </conditionalFormatting>
  <conditionalFormatting sqref="F8:P8">
    <cfRule type="colorScale" priority="57">
      <colorScale>
        <cfvo type="min"/>
        <cfvo type="percentile" val="50"/>
        <cfvo type="max"/>
        <color rgb="FFF8696B"/>
        <color rgb="FFFFEB84"/>
        <color rgb="FF63BE7B"/>
      </colorScale>
    </cfRule>
  </conditionalFormatting>
  <conditionalFormatting sqref="AL8">
    <cfRule type="containsText" dxfId="404" priority="48" operator="containsText" text="E">
      <formula>NOT(ISERROR(SEARCH("E",AL8)))</formula>
    </cfRule>
    <cfRule type="containsText" dxfId="403" priority="49" operator="containsText" text="B">
      <formula>NOT(ISERROR(SEARCH("B",AL8)))</formula>
    </cfRule>
    <cfRule type="containsText" dxfId="402" priority="50" operator="containsText" text="A">
      <formula>NOT(ISERROR(SEARCH("A",AL8)))</formula>
    </cfRule>
  </conditionalFormatting>
  <conditionalFormatting sqref="AI9:AJ10">
    <cfRule type="containsText" dxfId="401" priority="44" operator="containsText" text="E">
      <formula>NOT(ISERROR(SEARCH("E",AI9)))</formula>
    </cfRule>
    <cfRule type="containsText" dxfId="400" priority="45" operator="containsText" text="B">
      <formula>NOT(ISERROR(SEARCH("B",AI9)))</formula>
    </cfRule>
    <cfRule type="containsText" dxfId="399" priority="46" operator="containsText" text="A">
      <formula>NOT(ISERROR(SEARCH("A",AI9)))</formula>
    </cfRule>
  </conditionalFormatting>
  <conditionalFormatting sqref="AK9:AK10">
    <cfRule type="containsText" dxfId="398" priority="41" operator="containsText" text="E">
      <formula>NOT(ISERROR(SEARCH("E",AK9)))</formula>
    </cfRule>
    <cfRule type="containsText" dxfId="397" priority="42" operator="containsText" text="B">
      <formula>NOT(ISERROR(SEARCH("B",AK9)))</formula>
    </cfRule>
    <cfRule type="containsText" dxfId="396" priority="43" operator="containsText" text="A">
      <formula>NOT(ISERROR(SEARCH("A",AK9)))</formula>
    </cfRule>
  </conditionalFormatting>
  <conditionalFormatting sqref="F9:P10">
    <cfRule type="colorScale" priority="47">
      <colorScale>
        <cfvo type="min"/>
        <cfvo type="percentile" val="50"/>
        <cfvo type="max"/>
        <color rgb="FFF8696B"/>
        <color rgb="FFFFEB84"/>
        <color rgb="FF63BE7B"/>
      </colorScale>
    </cfRule>
  </conditionalFormatting>
  <conditionalFormatting sqref="AL9">
    <cfRule type="containsText" dxfId="395" priority="35" operator="containsText" text="E">
      <formula>NOT(ISERROR(SEARCH("E",AL9)))</formula>
    </cfRule>
    <cfRule type="containsText" dxfId="394" priority="36" operator="containsText" text="B">
      <formula>NOT(ISERROR(SEARCH("B",AL9)))</formula>
    </cfRule>
    <cfRule type="containsText" dxfId="393" priority="37" operator="containsText" text="A">
      <formula>NOT(ISERROR(SEARCH("A",AL9)))</formula>
    </cfRule>
  </conditionalFormatting>
  <conditionalFormatting sqref="AL10">
    <cfRule type="containsText" dxfId="392" priority="32" operator="containsText" text="E">
      <formula>NOT(ISERROR(SEARCH("E",AL10)))</formula>
    </cfRule>
    <cfRule type="containsText" dxfId="391" priority="33" operator="containsText" text="B">
      <formula>NOT(ISERROR(SEARCH("B",AL10)))</formula>
    </cfRule>
    <cfRule type="containsText" dxfId="390" priority="34" operator="containsText" text="A">
      <formula>NOT(ISERROR(SEARCH("A",AL10)))</formula>
    </cfRule>
  </conditionalFormatting>
  <conditionalFormatting sqref="AI11:AJ11">
    <cfRule type="containsText" dxfId="389" priority="28" operator="containsText" text="E">
      <formula>NOT(ISERROR(SEARCH("E",AI11)))</formula>
    </cfRule>
    <cfRule type="containsText" dxfId="388" priority="29" operator="containsText" text="B">
      <formula>NOT(ISERROR(SEARCH("B",AI11)))</formula>
    </cfRule>
    <cfRule type="containsText" dxfId="387" priority="30" operator="containsText" text="A">
      <formula>NOT(ISERROR(SEARCH("A",AI11)))</formula>
    </cfRule>
  </conditionalFormatting>
  <conditionalFormatting sqref="AK11">
    <cfRule type="containsText" dxfId="386" priority="25" operator="containsText" text="E">
      <formula>NOT(ISERROR(SEARCH("E",AK11)))</formula>
    </cfRule>
    <cfRule type="containsText" dxfId="385" priority="26" operator="containsText" text="B">
      <formula>NOT(ISERROR(SEARCH("B",AK11)))</formula>
    </cfRule>
    <cfRule type="containsText" dxfId="384" priority="27" operator="containsText" text="A">
      <formula>NOT(ISERROR(SEARCH("A",AK11)))</formula>
    </cfRule>
  </conditionalFormatting>
  <conditionalFormatting sqref="AL11">
    <cfRule type="containsText" dxfId="383" priority="22" operator="containsText" text="E">
      <formula>NOT(ISERROR(SEARCH("E",AL11)))</formula>
    </cfRule>
    <cfRule type="containsText" dxfId="382" priority="23" operator="containsText" text="B">
      <formula>NOT(ISERROR(SEARCH("B",AL11)))</formula>
    </cfRule>
    <cfRule type="containsText" dxfId="381" priority="24" operator="containsText" text="A">
      <formula>NOT(ISERROR(SEARCH("A",AL11)))</formula>
    </cfRule>
  </conditionalFormatting>
  <conditionalFormatting sqref="F11:P11">
    <cfRule type="colorScale" priority="21">
      <colorScale>
        <cfvo type="min"/>
        <cfvo type="percentile" val="50"/>
        <cfvo type="max"/>
        <color rgb="FFF8696B"/>
        <color rgb="FFFFEB84"/>
        <color rgb="FF63BE7B"/>
      </colorScale>
    </cfRule>
  </conditionalFormatting>
  <conditionalFormatting sqref="AI12:AJ12">
    <cfRule type="containsText" dxfId="380" priority="18" operator="containsText" text="E">
      <formula>NOT(ISERROR(SEARCH("E",AI12)))</formula>
    </cfRule>
    <cfRule type="containsText" dxfId="379" priority="19" operator="containsText" text="B">
      <formula>NOT(ISERROR(SEARCH("B",AI12)))</formula>
    </cfRule>
    <cfRule type="containsText" dxfId="378" priority="20" operator="containsText" text="A">
      <formula>NOT(ISERROR(SEARCH("A",AI12)))</formula>
    </cfRule>
  </conditionalFormatting>
  <conditionalFormatting sqref="AK12">
    <cfRule type="containsText" dxfId="377" priority="15" operator="containsText" text="E">
      <formula>NOT(ISERROR(SEARCH("E",AK12)))</formula>
    </cfRule>
    <cfRule type="containsText" dxfId="376" priority="16" operator="containsText" text="B">
      <formula>NOT(ISERROR(SEARCH("B",AK12)))</formula>
    </cfRule>
    <cfRule type="containsText" dxfId="375" priority="17" operator="containsText" text="A">
      <formula>NOT(ISERROR(SEARCH("A",AK12)))</formula>
    </cfRule>
  </conditionalFormatting>
  <conditionalFormatting sqref="AL12">
    <cfRule type="containsText" dxfId="374" priority="12" operator="containsText" text="E">
      <formula>NOT(ISERROR(SEARCH("E",AL12)))</formula>
    </cfRule>
    <cfRule type="containsText" dxfId="373" priority="13" operator="containsText" text="B">
      <formula>NOT(ISERROR(SEARCH("B",AL12)))</formula>
    </cfRule>
    <cfRule type="containsText" dxfId="372" priority="14" operator="containsText" text="A">
      <formula>NOT(ISERROR(SEARCH("A",AL12)))</formula>
    </cfRule>
  </conditionalFormatting>
  <conditionalFormatting sqref="F12:P12">
    <cfRule type="colorScale" priority="11">
      <colorScale>
        <cfvo type="min"/>
        <cfvo type="percentile" val="50"/>
        <cfvo type="max"/>
        <color rgb="FFF8696B"/>
        <color rgb="FFFFEB84"/>
        <color rgb="FF63BE7B"/>
      </colorScale>
    </cfRule>
  </conditionalFormatting>
  <conditionalFormatting sqref="AI13:AJ13">
    <cfRule type="containsText" dxfId="371" priority="8" operator="containsText" text="E">
      <formula>NOT(ISERROR(SEARCH("E",AI13)))</formula>
    </cfRule>
    <cfRule type="containsText" dxfId="370" priority="9" operator="containsText" text="B">
      <formula>NOT(ISERROR(SEARCH("B",AI13)))</formula>
    </cfRule>
    <cfRule type="containsText" dxfId="369" priority="10" operator="containsText" text="A">
      <formula>NOT(ISERROR(SEARCH("A",AI13)))</formula>
    </cfRule>
  </conditionalFormatting>
  <conditionalFormatting sqref="AK13">
    <cfRule type="containsText" dxfId="368" priority="5" operator="containsText" text="E">
      <formula>NOT(ISERROR(SEARCH("E",AK13)))</formula>
    </cfRule>
    <cfRule type="containsText" dxfId="367" priority="6" operator="containsText" text="B">
      <formula>NOT(ISERROR(SEARCH("B",AK13)))</formula>
    </cfRule>
    <cfRule type="containsText" dxfId="366" priority="7" operator="containsText" text="A">
      <formula>NOT(ISERROR(SEARCH("A",AK13)))</formula>
    </cfRule>
  </conditionalFormatting>
  <conditionalFormatting sqref="AL13">
    <cfRule type="containsText" dxfId="365" priority="2" operator="containsText" text="E">
      <formula>NOT(ISERROR(SEARCH("E",AL13)))</formula>
    </cfRule>
    <cfRule type="containsText" dxfId="364" priority="3" operator="containsText" text="B">
      <formula>NOT(ISERROR(SEARCH("B",AL13)))</formula>
    </cfRule>
    <cfRule type="containsText" dxfId="363" priority="4" operator="containsText" text="A">
      <formula>NOT(ISERROR(SEARCH("A",AL13)))</formula>
    </cfRule>
  </conditionalFormatting>
  <conditionalFormatting sqref="F13:P1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3" xr:uid="{00000000-0002-0000-0500-000000000000}">
      <formula1>"強風,外差し,イン先行"</formula1>
    </dataValidation>
  </dataValidations>
  <pageMargins left="0.7" right="0.7" top="0.75" bottom="0.75" header="0.3" footer="0.3"/>
  <pageSetup paperSize="9" orientation="portrait" horizontalDpi="4294967292" verticalDpi="4294967292"/>
  <ignoredErrors>
    <ignoredError sqref="Q2:T2 Q3:T3 Q4:T4 Q5:T7 Q8:T8 Q9:T10 Q11:T11 Q12:T12 Q13:T1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F27"/>
  <sheetViews>
    <sheetView workbookViewId="0">
      <pane xSplit="5" ySplit="1" topLeftCell="AC3" activePane="bottomRight" state="frozen"/>
      <selection activeCell="E24" sqref="E24"/>
      <selection pane="topRight" activeCell="E24" sqref="E24"/>
      <selection pane="bottomLeft" activeCell="E24" sqref="E24"/>
      <selection pane="bottomRight" activeCell="V27" sqref="V27:AB2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3" max="23" width="5.33203125" customWidth="1"/>
    <col min="26" max="26" width="8.83203125" hidden="1" customWidth="1"/>
    <col min="31" max="32" width="150.83203125" customWidth="1"/>
  </cols>
  <sheetData>
    <row r="1" spans="1:32"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118</v>
      </c>
      <c r="U1" s="4" t="s">
        <v>119</v>
      </c>
      <c r="V1" s="4" t="s">
        <v>9</v>
      </c>
      <c r="W1" s="4" t="s">
        <v>95</v>
      </c>
      <c r="X1" s="4" t="s">
        <v>10</v>
      </c>
      <c r="Y1" s="4" t="s">
        <v>11</v>
      </c>
      <c r="Z1" s="4"/>
      <c r="AA1" s="4" t="s">
        <v>12</v>
      </c>
      <c r="AB1" s="4" t="s">
        <v>13</v>
      </c>
      <c r="AC1" s="4" t="s">
        <v>62</v>
      </c>
      <c r="AD1" s="4" t="s">
        <v>96</v>
      </c>
      <c r="AE1" s="22" t="s">
        <v>97</v>
      </c>
      <c r="AF1" s="22" t="s">
        <v>120</v>
      </c>
    </row>
    <row r="2" spans="1:32" s="5" customFormat="1">
      <c r="A2" s="6">
        <v>43890</v>
      </c>
      <c r="B2" s="26" t="s">
        <v>172</v>
      </c>
      <c r="C2" s="8" t="s">
        <v>201</v>
      </c>
      <c r="D2" s="9">
        <v>4.9409722222222223E-2</v>
      </c>
      <c r="E2" s="33" t="s">
        <v>215</v>
      </c>
      <c r="F2" s="10">
        <v>12.6</v>
      </c>
      <c r="G2" s="10">
        <v>10.6</v>
      </c>
      <c r="H2" s="10">
        <v>11.5</v>
      </c>
      <c r="I2" s="10">
        <v>12.4</v>
      </c>
      <c r="J2" s="10">
        <v>12.1</v>
      </c>
      <c r="K2" s="10">
        <v>12.7</v>
      </c>
      <c r="L2" s="28">
        <f t="shared" ref="L2:L24" si="0">SUM(F2:H2)</f>
        <v>34.700000000000003</v>
      </c>
      <c r="M2" s="28">
        <f t="shared" ref="M2:M24" si="1">SUM(I2:K2)</f>
        <v>37.200000000000003</v>
      </c>
      <c r="N2" s="29">
        <f t="shared" ref="N2:N24" si="2">SUM(F2:J2)</f>
        <v>59.2</v>
      </c>
      <c r="O2" s="11" t="s">
        <v>128</v>
      </c>
      <c r="P2" s="11" t="s">
        <v>199</v>
      </c>
      <c r="Q2" s="13" t="s">
        <v>129</v>
      </c>
      <c r="R2" s="13" t="s">
        <v>216</v>
      </c>
      <c r="S2" s="13" t="s">
        <v>134</v>
      </c>
      <c r="T2" s="12">
        <v>6</v>
      </c>
      <c r="U2" s="12">
        <v>6.8</v>
      </c>
      <c r="V2" s="12">
        <v>-0.6</v>
      </c>
      <c r="W2" s="12" t="s">
        <v>283</v>
      </c>
      <c r="X2" s="12">
        <v>0.1</v>
      </c>
      <c r="Y2" s="8">
        <v>-0.7</v>
      </c>
      <c r="Z2" s="8"/>
      <c r="AA2" s="11" t="s">
        <v>284</v>
      </c>
      <c r="AB2" s="11" t="s">
        <v>285</v>
      </c>
      <c r="AC2" s="11" t="s">
        <v>124</v>
      </c>
      <c r="AD2" s="8"/>
      <c r="AE2" s="8" t="s">
        <v>217</v>
      </c>
      <c r="AF2" s="32" t="s">
        <v>218</v>
      </c>
    </row>
    <row r="3" spans="1:32" s="5" customFormat="1">
      <c r="A3" s="6">
        <v>43891</v>
      </c>
      <c r="B3" s="26" t="s">
        <v>171</v>
      </c>
      <c r="C3" s="8" t="s">
        <v>236</v>
      </c>
      <c r="D3" s="9">
        <v>4.9305555555555554E-2</v>
      </c>
      <c r="E3" s="33" t="s">
        <v>245</v>
      </c>
      <c r="F3" s="10">
        <v>12.6</v>
      </c>
      <c r="G3" s="10">
        <v>10.7</v>
      </c>
      <c r="H3" s="10">
        <v>11.4</v>
      </c>
      <c r="I3" s="10">
        <v>12.3</v>
      </c>
      <c r="J3" s="10">
        <v>11.5</v>
      </c>
      <c r="K3" s="10">
        <v>12.5</v>
      </c>
      <c r="L3" s="28">
        <f t="shared" si="0"/>
        <v>34.699999999999996</v>
      </c>
      <c r="M3" s="28">
        <f t="shared" si="1"/>
        <v>36.299999999999997</v>
      </c>
      <c r="N3" s="29">
        <f t="shared" si="2"/>
        <v>58.5</v>
      </c>
      <c r="O3" s="11" t="s">
        <v>128</v>
      </c>
      <c r="P3" s="11" t="s">
        <v>241</v>
      </c>
      <c r="Q3" s="13" t="s">
        <v>246</v>
      </c>
      <c r="R3" s="13" t="s">
        <v>247</v>
      </c>
      <c r="S3" s="13" t="s">
        <v>164</v>
      </c>
      <c r="T3" s="12">
        <v>10</v>
      </c>
      <c r="U3" s="12">
        <v>11.1</v>
      </c>
      <c r="V3" s="12">
        <v>-2.4</v>
      </c>
      <c r="W3" s="12" t="s">
        <v>283</v>
      </c>
      <c r="X3" s="12">
        <v>-1.5</v>
      </c>
      <c r="Y3" s="8">
        <v>-0.9</v>
      </c>
      <c r="Z3" s="8" t="s">
        <v>286</v>
      </c>
      <c r="AA3" s="11" t="s">
        <v>287</v>
      </c>
      <c r="AB3" s="11" t="s">
        <v>284</v>
      </c>
      <c r="AC3" s="11" t="s">
        <v>125</v>
      </c>
      <c r="AD3" s="8"/>
      <c r="AE3" s="8" t="s">
        <v>248</v>
      </c>
      <c r="AF3" s="32" t="s">
        <v>249</v>
      </c>
    </row>
    <row r="4" spans="1:32" s="5" customFormat="1">
      <c r="A4" s="6">
        <v>43897</v>
      </c>
      <c r="B4" s="25" t="s">
        <v>171</v>
      </c>
      <c r="C4" s="8" t="s">
        <v>201</v>
      </c>
      <c r="D4" s="9">
        <v>5.0069444444444444E-2</v>
      </c>
      <c r="E4" s="33" t="s">
        <v>304</v>
      </c>
      <c r="F4" s="10">
        <v>12.4</v>
      </c>
      <c r="G4" s="10">
        <v>10.7</v>
      </c>
      <c r="H4" s="10">
        <v>11.5</v>
      </c>
      <c r="I4" s="10">
        <v>12.4</v>
      </c>
      <c r="J4" s="10">
        <v>12.4</v>
      </c>
      <c r="K4" s="10">
        <v>13.2</v>
      </c>
      <c r="L4" s="28">
        <f t="shared" si="0"/>
        <v>34.6</v>
      </c>
      <c r="M4" s="28">
        <f t="shared" si="1"/>
        <v>38</v>
      </c>
      <c r="N4" s="29">
        <f t="shared" si="2"/>
        <v>59.4</v>
      </c>
      <c r="O4" s="11" t="s">
        <v>128</v>
      </c>
      <c r="P4" s="11" t="s">
        <v>234</v>
      </c>
      <c r="Q4" s="13" t="s">
        <v>305</v>
      </c>
      <c r="R4" s="13" t="s">
        <v>306</v>
      </c>
      <c r="S4" s="13" t="s">
        <v>129</v>
      </c>
      <c r="T4" s="12">
        <v>6.2</v>
      </c>
      <c r="U4" s="12">
        <v>6.3</v>
      </c>
      <c r="V4" s="12">
        <v>-0.8</v>
      </c>
      <c r="W4" s="12" t="s">
        <v>283</v>
      </c>
      <c r="X4" s="12">
        <v>-0.1</v>
      </c>
      <c r="Y4" s="8">
        <v>-0.7</v>
      </c>
      <c r="Z4" s="8"/>
      <c r="AA4" s="11" t="s">
        <v>284</v>
      </c>
      <c r="AB4" s="11" t="s">
        <v>285</v>
      </c>
      <c r="AC4" s="11" t="s">
        <v>124</v>
      </c>
      <c r="AD4" s="8"/>
      <c r="AE4" s="8" t="s">
        <v>307</v>
      </c>
      <c r="AF4" s="32" t="s">
        <v>308</v>
      </c>
    </row>
    <row r="5" spans="1:32" s="5" customFormat="1">
      <c r="A5" s="6">
        <v>43898</v>
      </c>
      <c r="B5" s="26" t="s">
        <v>171</v>
      </c>
      <c r="C5" s="8" t="s">
        <v>343</v>
      </c>
      <c r="D5" s="9">
        <v>4.9409722222222223E-2</v>
      </c>
      <c r="E5" s="33" t="s">
        <v>354</v>
      </c>
      <c r="F5" s="10">
        <v>12.6</v>
      </c>
      <c r="G5" s="10">
        <v>10.7</v>
      </c>
      <c r="H5" s="10">
        <v>11.7</v>
      </c>
      <c r="I5" s="10">
        <v>12.1</v>
      </c>
      <c r="J5" s="10">
        <v>11.8</v>
      </c>
      <c r="K5" s="10">
        <v>13</v>
      </c>
      <c r="L5" s="28">
        <f t="shared" si="0"/>
        <v>35</v>
      </c>
      <c r="M5" s="28">
        <f t="shared" si="1"/>
        <v>36.9</v>
      </c>
      <c r="N5" s="29">
        <f t="shared" si="2"/>
        <v>58.900000000000006</v>
      </c>
      <c r="O5" s="11" t="s">
        <v>123</v>
      </c>
      <c r="P5" s="11" t="s">
        <v>199</v>
      </c>
      <c r="Q5" s="13" t="s">
        <v>355</v>
      </c>
      <c r="R5" s="13" t="s">
        <v>356</v>
      </c>
      <c r="S5" s="13" t="s">
        <v>357</v>
      </c>
      <c r="T5" s="12">
        <v>12.7</v>
      </c>
      <c r="U5" s="12">
        <v>12.8</v>
      </c>
      <c r="V5" s="12">
        <v>-1.5</v>
      </c>
      <c r="W5" s="12" t="s">
        <v>283</v>
      </c>
      <c r="X5" s="12">
        <v>-0.1</v>
      </c>
      <c r="Y5" s="8">
        <v>-1.4</v>
      </c>
      <c r="Z5" s="8"/>
      <c r="AA5" s="11" t="s">
        <v>284</v>
      </c>
      <c r="AB5" s="11" t="s">
        <v>285</v>
      </c>
      <c r="AC5" s="11" t="s">
        <v>293</v>
      </c>
      <c r="AD5" s="8" t="s">
        <v>344</v>
      </c>
      <c r="AE5" s="8" t="s">
        <v>347</v>
      </c>
      <c r="AF5" s="32" t="s">
        <v>358</v>
      </c>
    </row>
    <row r="6" spans="1:32" s="5" customFormat="1">
      <c r="A6" s="6">
        <v>43898</v>
      </c>
      <c r="B6" s="25" t="s">
        <v>172</v>
      </c>
      <c r="C6" s="8" t="s">
        <v>366</v>
      </c>
      <c r="D6" s="9">
        <v>4.9340277777777775E-2</v>
      </c>
      <c r="E6" s="33" t="s">
        <v>365</v>
      </c>
      <c r="F6" s="10">
        <v>12.5</v>
      </c>
      <c r="G6" s="10">
        <v>10.9</v>
      </c>
      <c r="H6" s="10">
        <v>11.9</v>
      </c>
      <c r="I6" s="10">
        <v>12</v>
      </c>
      <c r="J6" s="10">
        <v>11.8</v>
      </c>
      <c r="K6" s="10">
        <v>12.2</v>
      </c>
      <c r="L6" s="28">
        <f t="shared" si="0"/>
        <v>35.299999999999997</v>
      </c>
      <c r="M6" s="28">
        <f t="shared" si="1"/>
        <v>36</v>
      </c>
      <c r="N6" s="29">
        <f t="shared" si="2"/>
        <v>59.099999999999994</v>
      </c>
      <c r="O6" s="11" t="s">
        <v>123</v>
      </c>
      <c r="P6" s="11" t="s">
        <v>199</v>
      </c>
      <c r="Q6" s="13" t="s">
        <v>367</v>
      </c>
      <c r="R6" s="13" t="s">
        <v>368</v>
      </c>
      <c r="S6" s="13" t="s">
        <v>369</v>
      </c>
      <c r="T6" s="35">
        <v>12.7</v>
      </c>
      <c r="U6" s="35">
        <v>12.8</v>
      </c>
      <c r="V6" s="12">
        <v>-1.2</v>
      </c>
      <c r="W6" s="12" t="s">
        <v>283</v>
      </c>
      <c r="X6" s="12">
        <v>0.1</v>
      </c>
      <c r="Y6" s="8">
        <v>-1.3</v>
      </c>
      <c r="Z6" s="8"/>
      <c r="AA6" s="11" t="s">
        <v>284</v>
      </c>
      <c r="AB6" s="11" t="s">
        <v>285</v>
      </c>
      <c r="AC6" s="11" t="s">
        <v>124</v>
      </c>
      <c r="AD6" s="8" t="s">
        <v>344</v>
      </c>
      <c r="AE6" s="8" t="s">
        <v>347</v>
      </c>
      <c r="AF6" s="32" t="s">
        <v>370</v>
      </c>
    </row>
    <row r="7" spans="1:32" s="5" customFormat="1">
      <c r="A7" s="6">
        <v>43898</v>
      </c>
      <c r="B7" s="26" t="s">
        <v>182</v>
      </c>
      <c r="C7" s="8" t="s">
        <v>343</v>
      </c>
      <c r="D7" s="9">
        <v>4.8715277777777781E-2</v>
      </c>
      <c r="E7" s="33" t="s">
        <v>391</v>
      </c>
      <c r="F7" s="10">
        <v>12.6</v>
      </c>
      <c r="G7" s="10">
        <v>10.9</v>
      </c>
      <c r="H7" s="10">
        <v>11.6</v>
      </c>
      <c r="I7" s="10">
        <v>12.1</v>
      </c>
      <c r="J7" s="10">
        <v>11.5</v>
      </c>
      <c r="K7" s="10">
        <v>12.2</v>
      </c>
      <c r="L7" s="28">
        <f t="shared" si="0"/>
        <v>35.1</v>
      </c>
      <c r="M7" s="28">
        <f t="shared" si="1"/>
        <v>35.799999999999997</v>
      </c>
      <c r="N7" s="29">
        <f t="shared" si="2"/>
        <v>58.7</v>
      </c>
      <c r="O7" s="11" t="s">
        <v>123</v>
      </c>
      <c r="P7" s="11" t="s">
        <v>199</v>
      </c>
      <c r="Q7" s="13" t="s">
        <v>392</v>
      </c>
      <c r="R7" s="13" t="s">
        <v>129</v>
      </c>
      <c r="S7" s="36" t="s">
        <v>305</v>
      </c>
      <c r="T7" s="12">
        <v>12.7</v>
      </c>
      <c r="U7" s="12">
        <v>12.8</v>
      </c>
      <c r="V7" s="37">
        <v>-1</v>
      </c>
      <c r="W7" s="12" t="s">
        <v>283</v>
      </c>
      <c r="X7" s="12">
        <v>0.1</v>
      </c>
      <c r="Y7" s="8">
        <v>-1.1000000000000001</v>
      </c>
      <c r="Z7" s="8"/>
      <c r="AA7" s="11" t="s">
        <v>284</v>
      </c>
      <c r="AB7" s="11" t="s">
        <v>284</v>
      </c>
      <c r="AC7" s="11" t="s">
        <v>125</v>
      </c>
      <c r="AD7" s="8" t="s">
        <v>344</v>
      </c>
      <c r="AE7" s="8" t="s">
        <v>347</v>
      </c>
      <c r="AF7" s="32" t="s">
        <v>393</v>
      </c>
    </row>
    <row r="8" spans="1:32" s="5" customFormat="1">
      <c r="A8" s="6">
        <v>43904</v>
      </c>
      <c r="B8" s="26" t="s">
        <v>171</v>
      </c>
      <c r="C8" s="8" t="s">
        <v>250</v>
      </c>
      <c r="D8" s="9">
        <v>5.004629629629629E-2</v>
      </c>
      <c r="E8" s="33" t="s">
        <v>406</v>
      </c>
      <c r="F8" s="10">
        <v>12.7</v>
      </c>
      <c r="G8" s="10">
        <v>10.7</v>
      </c>
      <c r="H8" s="10">
        <v>11.4</v>
      </c>
      <c r="I8" s="10">
        <v>12.2</v>
      </c>
      <c r="J8" s="10">
        <v>12</v>
      </c>
      <c r="K8" s="10">
        <v>13.4</v>
      </c>
      <c r="L8" s="28">
        <f t="shared" si="0"/>
        <v>34.799999999999997</v>
      </c>
      <c r="M8" s="28">
        <f t="shared" si="1"/>
        <v>37.6</v>
      </c>
      <c r="N8" s="29">
        <f t="shared" si="2"/>
        <v>59</v>
      </c>
      <c r="O8" s="11" t="s">
        <v>128</v>
      </c>
      <c r="P8" s="11" t="s">
        <v>199</v>
      </c>
      <c r="Q8" s="13" t="s">
        <v>162</v>
      </c>
      <c r="R8" s="13" t="s">
        <v>407</v>
      </c>
      <c r="S8" s="36" t="s">
        <v>408</v>
      </c>
      <c r="T8" s="12">
        <v>7.8</v>
      </c>
      <c r="U8" s="12">
        <v>9.3000000000000007</v>
      </c>
      <c r="V8" s="37">
        <v>-1</v>
      </c>
      <c r="W8" s="12" t="s">
        <v>283</v>
      </c>
      <c r="X8" s="12">
        <v>-0.1</v>
      </c>
      <c r="Y8" s="8">
        <v>-0.9</v>
      </c>
      <c r="Z8" s="8"/>
      <c r="AA8" s="11" t="s">
        <v>284</v>
      </c>
      <c r="AB8" s="11" t="s">
        <v>285</v>
      </c>
      <c r="AC8" s="11" t="s">
        <v>124</v>
      </c>
      <c r="AD8" s="8"/>
      <c r="AE8" s="8" t="s">
        <v>405</v>
      </c>
      <c r="AF8" s="32" t="s">
        <v>409</v>
      </c>
    </row>
    <row r="9" spans="1:32" s="5" customFormat="1">
      <c r="A9" s="6">
        <v>43904</v>
      </c>
      <c r="B9" s="26" t="s">
        <v>172</v>
      </c>
      <c r="C9" s="8" t="s">
        <v>236</v>
      </c>
      <c r="D9" s="9">
        <v>4.9328703703703701E-2</v>
      </c>
      <c r="E9" s="38" t="s">
        <v>430</v>
      </c>
      <c r="F9" s="10">
        <v>12.5</v>
      </c>
      <c r="G9" s="10">
        <v>11</v>
      </c>
      <c r="H9" s="10">
        <v>11.5</v>
      </c>
      <c r="I9" s="10">
        <v>12.1</v>
      </c>
      <c r="J9" s="10">
        <v>11.7</v>
      </c>
      <c r="K9" s="10">
        <v>12.4</v>
      </c>
      <c r="L9" s="28">
        <f t="shared" si="0"/>
        <v>35</v>
      </c>
      <c r="M9" s="28">
        <f t="shared" si="1"/>
        <v>36.199999999999996</v>
      </c>
      <c r="N9" s="29">
        <f t="shared" si="2"/>
        <v>58.8</v>
      </c>
      <c r="O9" s="11" t="s">
        <v>123</v>
      </c>
      <c r="P9" s="11" t="s">
        <v>199</v>
      </c>
      <c r="Q9" s="13" t="s">
        <v>432</v>
      </c>
      <c r="R9" s="13" t="s">
        <v>216</v>
      </c>
      <c r="S9" s="36" t="s">
        <v>433</v>
      </c>
      <c r="T9" s="12">
        <v>7.8</v>
      </c>
      <c r="U9" s="12">
        <v>9.3000000000000007</v>
      </c>
      <c r="V9" s="37">
        <v>-1.3</v>
      </c>
      <c r="W9" s="12" t="s">
        <v>283</v>
      </c>
      <c r="X9" s="12">
        <v>-0.2</v>
      </c>
      <c r="Y9" s="8">
        <v>-1.1000000000000001</v>
      </c>
      <c r="Z9" s="8"/>
      <c r="AA9" s="11" t="s">
        <v>284</v>
      </c>
      <c r="AB9" s="11" t="s">
        <v>284</v>
      </c>
      <c r="AC9" s="11" t="s">
        <v>125</v>
      </c>
      <c r="AD9" s="8"/>
      <c r="AE9" s="8" t="s">
        <v>431</v>
      </c>
      <c r="AF9" s="32" t="s">
        <v>434</v>
      </c>
    </row>
    <row r="10" spans="1:32" s="5" customFormat="1">
      <c r="A10" s="6">
        <v>43905</v>
      </c>
      <c r="B10" s="26" t="s">
        <v>171</v>
      </c>
      <c r="C10" s="8" t="s">
        <v>236</v>
      </c>
      <c r="D10" s="9">
        <v>5.004629629629629E-2</v>
      </c>
      <c r="E10" s="34" t="s">
        <v>400</v>
      </c>
      <c r="F10" s="10">
        <v>12.6</v>
      </c>
      <c r="G10" s="10">
        <v>10.9</v>
      </c>
      <c r="H10" s="10">
        <v>11.5</v>
      </c>
      <c r="I10" s="10">
        <v>12.3</v>
      </c>
      <c r="J10" s="10">
        <v>12.5</v>
      </c>
      <c r="K10" s="10">
        <v>12.6</v>
      </c>
      <c r="L10" s="28">
        <f t="shared" si="0"/>
        <v>35</v>
      </c>
      <c r="M10" s="28">
        <f t="shared" si="1"/>
        <v>37.4</v>
      </c>
      <c r="N10" s="29">
        <f t="shared" si="2"/>
        <v>59.8</v>
      </c>
      <c r="O10" s="11" t="s">
        <v>123</v>
      </c>
      <c r="P10" s="11" t="s">
        <v>199</v>
      </c>
      <c r="Q10" s="13" t="s">
        <v>162</v>
      </c>
      <c r="R10" s="13" t="s">
        <v>331</v>
      </c>
      <c r="S10" s="36" t="s">
        <v>444</v>
      </c>
      <c r="T10" s="12">
        <v>9.1999999999999993</v>
      </c>
      <c r="U10" s="12">
        <v>9</v>
      </c>
      <c r="V10" s="37">
        <v>-1</v>
      </c>
      <c r="W10" s="12" t="s">
        <v>283</v>
      </c>
      <c r="X10" s="12">
        <v>-0.1</v>
      </c>
      <c r="Y10" s="8">
        <v>-0.9</v>
      </c>
      <c r="Z10" s="8"/>
      <c r="AA10" s="11" t="s">
        <v>284</v>
      </c>
      <c r="AB10" s="11" t="s">
        <v>285</v>
      </c>
      <c r="AC10" s="11" t="s">
        <v>293</v>
      </c>
      <c r="AD10" s="8"/>
      <c r="AE10" s="8" t="s">
        <v>481</v>
      </c>
      <c r="AF10" s="32" t="s">
        <v>482</v>
      </c>
    </row>
    <row r="11" spans="1:32" s="5" customFormat="1">
      <c r="A11" s="6">
        <v>43918</v>
      </c>
      <c r="B11" s="26" t="s">
        <v>171</v>
      </c>
      <c r="C11" s="8" t="s">
        <v>236</v>
      </c>
      <c r="D11" s="9">
        <v>5.0104166666666672E-2</v>
      </c>
      <c r="E11" s="34" t="s">
        <v>513</v>
      </c>
      <c r="F11" s="10">
        <v>12.6</v>
      </c>
      <c r="G11" s="10">
        <v>10.9</v>
      </c>
      <c r="H11" s="10">
        <v>11.5</v>
      </c>
      <c r="I11" s="10">
        <v>12.2</v>
      </c>
      <c r="J11" s="10">
        <v>12.1</v>
      </c>
      <c r="K11" s="10">
        <v>13.6</v>
      </c>
      <c r="L11" s="28">
        <f t="shared" si="0"/>
        <v>35</v>
      </c>
      <c r="M11" s="28">
        <f t="shared" si="1"/>
        <v>37.9</v>
      </c>
      <c r="N11" s="29">
        <f t="shared" si="2"/>
        <v>59.300000000000004</v>
      </c>
      <c r="O11" s="11" t="s">
        <v>128</v>
      </c>
      <c r="P11" s="11" t="s">
        <v>327</v>
      </c>
      <c r="Q11" s="13" t="s">
        <v>356</v>
      </c>
      <c r="R11" s="13" t="s">
        <v>408</v>
      </c>
      <c r="S11" s="36" t="s">
        <v>163</v>
      </c>
      <c r="T11" s="12">
        <v>8.4</v>
      </c>
      <c r="U11" s="12">
        <v>9</v>
      </c>
      <c r="V11" s="37">
        <v>-0.5</v>
      </c>
      <c r="W11" s="12" t="s">
        <v>283</v>
      </c>
      <c r="X11" s="12" t="s">
        <v>289</v>
      </c>
      <c r="Y11" s="8">
        <v>-0.5</v>
      </c>
      <c r="Z11" s="8"/>
      <c r="AA11" s="11" t="s">
        <v>284</v>
      </c>
      <c r="AB11" s="11" t="s">
        <v>285</v>
      </c>
      <c r="AC11" s="11" t="s">
        <v>124</v>
      </c>
      <c r="AD11" s="8"/>
      <c r="AE11" s="8" t="s">
        <v>514</v>
      </c>
      <c r="AF11" s="32" t="s">
        <v>515</v>
      </c>
    </row>
    <row r="12" spans="1:32" s="5" customFormat="1">
      <c r="A12" s="6">
        <v>43919</v>
      </c>
      <c r="B12" s="26" t="s">
        <v>172</v>
      </c>
      <c r="C12" s="8" t="s">
        <v>343</v>
      </c>
      <c r="D12" s="9">
        <v>4.8668981481481487E-2</v>
      </c>
      <c r="E12" s="34" t="s">
        <v>554</v>
      </c>
      <c r="F12" s="10">
        <v>12.4</v>
      </c>
      <c r="G12" s="10">
        <v>10.5</v>
      </c>
      <c r="H12" s="10">
        <v>11.1</v>
      </c>
      <c r="I12" s="10">
        <v>11.9</v>
      </c>
      <c r="J12" s="10">
        <v>11.7</v>
      </c>
      <c r="K12" s="10">
        <v>12.9</v>
      </c>
      <c r="L12" s="28">
        <f t="shared" si="0"/>
        <v>34</v>
      </c>
      <c r="M12" s="28">
        <f t="shared" si="1"/>
        <v>36.5</v>
      </c>
      <c r="N12" s="29">
        <f t="shared" si="2"/>
        <v>57.599999999999994</v>
      </c>
      <c r="O12" s="11" t="s">
        <v>128</v>
      </c>
      <c r="P12" s="11" t="s">
        <v>199</v>
      </c>
      <c r="Q12" s="13" t="s">
        <v>136</v>
      </c>
      <c r="R12" s="13" t="s">
        <v>345</v>
      </c>
      <c r="S12" s="36" t="s">
        <v>555</v>
      </c>
      <c r="T12" s="12">
        <v>19</v>
      </c>
      <c r="U12" s="12">
        <v>18.399999999999999</v>
      </c>
      <c r="V12" s="37">
        <v>-2</v>
      </c>
      <c r="W12" s="12" t="s">
        <v>283</v>
      </c>
      <c r="X12" s="12">
        <v>-0.1</v>
      </c>
      <c r="Y12" s="8">
        <v>-1.9</v>
      </c>
      <c r="Z12" s="8"/>
      <c r="AA12" s="11" t="s">
        <v>284</v>
      </c>
      <c r="AB12" s="11" t="s">
        <v>285</v>
      </c>
      <c r="AC12" s="11" t="s">
        <v>124</v>
      </c>
      <c r="AD12" s="8"/>
      <c r="AE12" s="8" t="s">
        <v>576</v>
      </c>
      <c r="AF12" s="32" t="s">
        <v>575</v>
      </c>
    </row>
    <row r="13" spans="1:32" s="5" customFormat="1">
      <c r="A13" s="6">
        <v>44086</v>
      </c>
      <c r="B13" s="26" t="s">
        <v>172</v>
      </c>
      <c r="C13" s="8" t="s">
        <v>236</v>
      </c>
      <c r="D13" s="9">
        <v>4.9317129629629634E-2</v>
      </c>
      <c r="E13" s="34" t="s">
        <v>631</v>
      </c>
      <c r="F13" s="10">
        <v>12.2</v>
      </c>
      <c r="G13" s="10">
        <v>10.5</v>
      </c>
      <c r="H13" s="10">
        <v>11.5</v>
      </c>
      <c r="I13" s="10">
        <v>11.9</v>
      </c>
      <c r="J13" s="10">
        <v>12.2</v>
      </c>
      <c r="K13" s="10">
        <v>12.8</v>
      </c>
      <c r="L13" s="28">
        <f t="shared" si="0"/>
        <v>34.200000000000003</v>
      </c>
      <c r="M13" s="28">
        <f t="shared" si="1"/>
        <v>36.900000000000006</v>
      </c>
      <c r="N13" s="29">
        <f t="shared" si="2"/>
        <v>58.3</v>
      </c>
      <c r="O13" s="11" t="s">
        <v>128</v>
      </c>
      <c r="P13" s="11" t="s">
        <v>199</v>
      </c>
      <c r="Q13" s="13" t="s">
        <v>632</v>
      </c>
      <c r="R13" s="13" t="s">
        <v>132</v>
      </c>
      <c r="S13" s="36" t="s">
        <v>305</v>
      </c>
      <c r="T13" s="12">
        <v>11.5</v>
      </c>
      <c r="U13" s="12">
        <v>13</v>
      </c>
      <c r="V13" s="37">
        <v>-1.3</v>
      </c>
      <c r="W13" s="12" t="s">
        <v>283</v>
      </c>
      <c r="X13" s="12" t="s">
        <v>289</v>
      </c>
      <c r="Y13" s="8">
        <v>-1.3</v>
      </c>
      <c r="Z13" s="8"/>
      <c r="AA13" s="11" t="s">
        <v>284</v>
      </c>
      <c r="AB13" s="11" t="s">
        <v>285</v>
      </c>
      <c r="AC13" s="11" t="s">
        <v>124</v>
      </c>
      <c r="AD13" s="8"/>
      <c r="AE13" s="8" t="s">
        <v>633</v>
      </c>
      <c r="AF13" s="32" t="s">
        <v>634</v>
      </c>
    </row>
    <row r="14" spans="1:32" s="5" customFormat="1">
      <c r="A14" s="6">
        <v>44093</v>
      </c>
      <c r="B14" s="26" t="s">
        <v>182</v>
      </c>
      <c r="C14" s="8" t="s">
        <v>201</v>
      </c>
      <c r="D14" s="9">
        <v>4.9398148148148142E-2</v>
      </c>
      <c r="E14" s="34" t="s">
        <v>721</v>
      </c>
      <c r="F14" s="10">
        <v>12.2</v>
      </c>
      <c r="G14" s="10">
        <v>10.6</v>
      </c>
      <c r="H14" s="10">
        <v>11.4</v>
      </c>
      <c r="I14" s="10">
        <v>12</v>
      </c>
      <c r="J14" s="10">
        <v>12.3</v>
      </c>
      <c r="K14" s="10">
        <v>13.3</v>
      </c>
      <c r="L14" s="28">
        <f t="shared" si="0"/>
        <v>34.199999999999996</v>
      </c>
      <c r="M14" s="28">
        <f t="shared" si="1"/>
        <v>37.6</v>
      </c>
      <c r="N14" s="29">
        <f t="shared" si="2"/>
        <v>58.5</v>
      </c>
      <c r="O14" s="11" t="s">
        <v>128</v>
      </c>
      <c r="P14" s="11" t="s">
        <v>327</v>
      </c>
      <c r="Q14" s="13" t="s">
        <v>357</v>
      </c>
      <c r="R14" s="13" t="s">
        <v>722</v>
      </c>
      <c r="S14" s="36" t="s">
        <v>723</v>
      </c>
      <c r="T14" s="12">
        <v>4.9000000000000004</v>
      </c>
      <c r="U14" s="12">
        <v>5.8</v>
      </c>
      <c r="V14" s="37" t="s">
        <v>289</v>
      </c>
      <c r="W14" s="12" t="s">
        <v>283</v>
      </c>
      <c r="X14" s="12">
        <v>0.7</v>
      </c>
      <c r="Y14" s="8">
        <v>-0.7</v>
      </c>
      <c r="Z14" s="8"/>
      <c r="AA14" s="11" t="s">
        <v>285</v>
      </c>
      <c r="AB14" s="11" t="s">
        <v>285</v>
      </c>
      <c r="AC14" s="11" t="s">
        <v>124</v>
      </c>
      <c r="AD14" s="8"/>
      <c r="AE14" s="8" t="s">
        <v>719</v>
      </c>
      <c r="AF14" s="32" t="s">
        <v>720</v>
      </c>
    </row>
    <row r="15" spans="1:32" s="5" customFormat="1">
      <c r="A15" s="6">
        <v>44094</v>
      </c>
      <c r="B15" s="26" t="s">
        <v>593</v>
      </c>
      <c r="C15" s="8" t="s">
        <v>201</v>
      </c>
      <c r="D15" s="9">
        <v>5.0694444444444452E-2</v>
      </c>
      <c r="E15" s="34" t="s">
        <v>735</v>
      </c>
      <c r="F15" s="10">
        <v>12.7</v>
      </c>
      <c r="G15" s="10">
        <v>11</v>
      </c>
      <c r="H15" s="10">
        <v>11.9</v>
      </c>
      <c r="I15" s="10">
        <v>12.5</v>
      </c>
      <c r="J15" s="10">
        <v>12.4</v>
      </c>
      <c r="K15" s="10">
        <v>12.5</v>
      </c>
      <c r="L15" s="28">
        <f t="shared" si="0"/>
        <v>35.6</v>
      </c>
      <c r="M15" s="28">
        <f t="shared" si="1"/>
        <v>37.4</v>
      </c>
      <c r="N15" s="29">
        <f t="shared" si="2"/>
        <v>60.5</v>
      </c>
      <c r="O15" s="11" t="s">
        <v>123</v>
      </c>
      <c r="P15" s="11" t="s">
        <v>199</v>
      </c>
      <c r="Q15" s="13" t="s">
        <v>318</v>
      </c>
      <c r="R15" s="13" t="s">
        <v>736</v>
      </c>
      <c r="S15" s="36" t="s">
        <v>432</v>
      </c>
      <c r="T15" s="12">
        <v>4.9000000000000004</v>
      </c>
      <c r="U15" s="12">
        <v>5.8</v>
      </c>
      <c r="V15" s="37">
        <v>-0.5</v>
      </c>
      <c r="W15" s="12" t="s">
        <v>283</v>
      </c>
      <c r="X15" s="12">
        <v>0.3</v>
      </c>
      <c r="Y15" s="8">
        <v>-0.8</v>
      </c>
      <c r="Z15" s="8"/>
      <c r="AA15" s="11" t="s">
        <v>285</v>
      </c>
      <c r="AB15" s="11" t="s">
        <v>284</v>
      </c>
      <c r="AC15" s="11" t="s">
        <v>125</v>
      </c>
      <c r="AD15" s="8"/>
      <c r="AE15" s="8" t="s">
        <v>737</v>
      </c>
      <c r="AF15" s="32" t="s">
        <v>748</v>
      </c>
    </row>
    <row r="16" spans="1:32" s="5" customFormat="1">
      <c r="A16" s="6">
        <v>44094</v>
      </c>
      <c r="B16" s="26" t="s">
        <v>172</v>
      </c>
      <c r="C16" s="8" t="s">
        <v>201</v>
      </c>
      <c r="D16" s="9">
        <v>4.9375000000000002E-2</v>
      </c>
      <c r="E16" s="34" t="s">
        <v>746</v>
      </c>
      <c r="F16" s="10">
        <v>12.5</v>
      </c>
      <c r="G16" s="10">
        <v>10.7</v>
      </c>
      <c r="H16" s="10">
        <v>11.6</v>
      </c>
      <c r="I16" s="10">
        <v>12.3</v>
      </c>
      <c r="J16" s="10">
        <v>11.8</v>
      </c>
      <c r="K16" s="10">
        <v>12.7</v>
      </c>
      <c r="L16" s="28">
        <f t="shared" si="0"/>
        <v>34.799999999999997</v>
      </c>
      <c r="M16" s="28">
        <f t="shared" si="1"/>
        <v>36.799999999999997</v>
      </c>
      <c r="N16" s="29">
        <f t="shared" si="2"/>
        <v>58.899999999999991</v>
      </c>
      <c r="O16" s="11" t="s">
        <v>123</v>
      </c>
      <c r="P16" s="11" t="s">
        <v>199</v>
      </c>
      <c r="Q16" s="13" t="s">
        <v>132</v>
      </c>
      <c r="R16" s="13" t="s">
        <v>351</v>
      </c>
      <c r="S16" s="36" t="s">
        <v>407</v>
      </c>
      <c r="T16" s="12">
        <v>4.9000000000000004</v>
      </c>
      <c r="U16" s="12">
        <v>5.8</v>
      </c>
      <c r="V16" s="37">
        <v>-0.8</v>
      </c>
      <c r="W16" s="12" t="s">
        <v>283</v>
      </c>
      <c r="X16" s="12" t="s">
        <v>289</v>
      </c>
      <c r="Y16" s="8">
        <v>-0.8</v>
      </c>
      <c r="Z16" s="8"/>
      <c r="AA16" s="11" t="s">
        <v>284</v>
      </c>
      <c r="AB16" s="11" t="s">
        <v>285</v>
      </c>
      <c r="AC16" s="11" t="s">
        <v>125</v>
      </c>
      <c r="AD16" s="8"/>
      <c r="AE16" s="8" t="s">
        <v>749</v>
      </c>
      <c r="AF16" s="32" t="s">
        <v>747</v>
      </c>
    </row>
    <row r="17" spans="1:32" s="5" customFormat="1">
      <c r="A17" s="6">
        <v>44095</v>
      </c>
      <c r="B17" s="26" t="s">
        <v>594</v>
      </c>
      <c r="C17" s="8" t="s">
        <v>201</v>
      </c>
      <c r="D17" s="9">
        <v>5.002314814814815E-2</v>
      </c>
      <c r="E17" s="34" t="s">
        <v>776</v>
      </c>
      <c r="F17" s="10">
        <v>12.7</v>
      </c>
      <c r="G17" s="10">
        <v>11</v>
      </c>
      <c r="H17" s="10">
        <v>12</v>
      </c>
      <c r="I17" s="10">
        <v>12.2</v>
      </c>
      <c r="J17" s="10">
        <v>12.1</v>
      </c>
      <c r="K17" s="10">
        <v>12.2</v>
      </c>
      <c r="L17" s="28">
        <f t="shared" si="0"/>
        <v>35.700000000000003</v>
      </c>
      <c r="M17" s="28">
        <f t="shared" si="1"/>
        <v>36.5</v>
      </c>
      <c r="N17" s="29">
        <f t="shared" si="2"/>
        <v>60.000000000000007</v>
      </c>
      <c r="O17" s="11" t="s">
        <v>123</v>
      </c>
      <c r="P17" s="11" t="s">
        <v>199</v>
      </c>
      <c r="Q17" s="13" t="s">
        <v>450</v>
      </c>
      <c r="R17" s="13" t="s">
        <v>132</v>
      </c>
      <c r="S17" s="36" t="s">
        <v>444</v>
      </c>
      <c r="T17" s="12">
        <v>2.7</v>
      </c>
      <c r="U17" s="12">
        <v>3.1</v>
      </c>
      <c r="V17" s="37">
        <v>-1.5</v>
      </c>
      <c r="W17" s="12" t="s">
        <v>283</v>
      </c>
      <c r="X17" s="12">
        <v>-0.8</v>
      </c>
      <c r="Y17" s="8">
        <v>-0.7</v>
      </c>
      <c r="Z17" s="8"/>
      <c r="AA17" s="11" t="s">
        <v>287</v>
      </c>
      <c r="AB17" s="11" t="s">
        <v>284</v>
      </c>
      <c r="AC17" s="11" t="s">
        <v>125</v>
      </c>
      <c r="AD17" s="8"/>
      <c r="AE17" s="8" t="s">
        <v>809</v>
      </c>
      <c r="AF17" s="32" t="s">
        <v>810</v>
      </c>
    </row>
    <row r="18" spans="1:32" s="5" customFormat="1">
      <c r="A18" s="6">
        <v>44095</v>
      </c>
      <c r="B18" s="25" t="s">
        <v>172</v>
      </c>
      <c r="C18" s="8" t="s">
        <v>201</v>
      </c>
      <c r="D18" s="9">
        <v>4.9340277777777775E-2</v>
      </c>
      <c r="E18" s="34" t="s">
        <v>779</v>
      </c>
      <c r="F18" s="10">
        <v>12.5</v>
      </c>
      <c r="G18" s="10">
        <v>10.7</v>
      </c>
      <c r="H18" s="10">
        <v>11.6</v>
      </c>
      <c r="I18" s="10">
        <v>12.3</v>
      </c>
      <c r="J18" s="10">
        <v>12</v>
      </c>
      <c r="K18" s="10">
        <v>12.2</v>
      </c>
      <c r="L18" s="28">
        <f t="shared" si="0"/>
        <v>34.799999999999997</v>
      </c>
      <c r="M18" s="28">
        <f t="shared" si="1"/>
        <v>36.5</v>
      </c>
      <c r="N18" s="29">
        <f t="shared" si="2"/>
        <v>59.099999999999994</v>
      </c>
      <c r="O18" s="11" t="s">
        <v>123</v>
      </c>
      <c r="P18" s="11" t="s">
        <v>199</v>
      </c>
      <c r="Q18" s="13" t="s">
        <v>450</v>
      </c>
      <c r="R18" s="13" t="s">
        <v>709</v>
      </c>
      <c r="S18" s="36" t="s">
        <v>780</v>
      </c>
      <c r="T18" s="12">
        <v>2.7</v>
      </c>
      <c r="U18" s="12">
        <v>3.1</v>
      </c>
      <c r="V18" s="37">
        <v>-1.1000000000000001</v>
      </c>
      <c r="W18" s="12" t="s">
        <v>283</v>
      </c>
      <c r="X18" s="12">
        <v>-0.4</v>
      </c>
      <c r="Y18" s="8">
        <v>-0.7</v>
      </c>
      <c r="Z18" s="8"/>
      <c r="AA18" s="11" t="s">
        <v>590</v>
      </c>
      <c r="AB18" s="11" t="s">
        <v>285</v>
      </c>
      <c r="AC18" s="11" t="s">
        <v>124</v>
      </c>
      <c r="AD18" s="8"/>
      <c r="AE18" s="8" t="s">
        <v>795</v>
      </c>
      <c r="AF18" s="32" t="s">
        <v>796</v>
      </c>
    </row>
    <row r="19" spans="1:32" s="5" customFormat="1">
      <c r="A19" s="6">
        <v>44100</v>
      </c>
      <c r="B19" s="26" t="s">
        <v>689</v>
      </c>
      <c r="C19" s="8" t="s">
        <v>398</v>
      </c>
      <c r="D19" s="9">
        <v>5.0057870370370371E-2</v>
      </c>
      <c r="E19" s="34" t="s">
        <v>821</v>
      </c>
      <c r="F19" s="10">
        <v>12.7</v>
      </c>
      <c r="G19" s="10">
        <v>10.7</v>
      </c>
      <c r="H19" s="10">
        <v>11.6</v>
      </c>
      <c r="I19" s="10">
        <v>12.2</v>
      </c>
      <c r="J19" s="10">
        <v>12</v>
      </c>
      <c r="K19" s="10">
        <v>13.3</v>
      </c>
      <c r="L19" s="28">
        <f t="shared" si="0"/>
        <v>35</v>
      </c>
      <c r="M19" s="28">
        <f t="shared" si="1"/>
        <v>37.5</v>
      </c>
      <c r="N19" s="29">
        <f t="shared" si="2"/>
        <v>59.2</v>
      </c>
      <c r="O19" s="11" t="s">
        <v>123</v>
      </c>
      <c r="P19" s="11" t="s">
        <v>199</v>
      </c>
      <c r="Q19" s="13" t="s">
        <v>357</v>
      </c>
      <c r="R19" s="13" t="s">
        <v>615</v>
      </c>
      <c r="S19" s="36" t="s">
        <v>822</v>
      </c>
      <c r="T19" s="12">
        <v>12.2</v>
      </c>
      <c r="U19" s="12">
        <v>12.9</v>
      </c>
      <c r="V19" s="37">
        <v>-1</v>
      </c>
      <c r="W19" s="12" t="s">
        <v>283</v>
      </c>
      <c r="X19" s="12">
        <v>0.3</v>
      </c>
      <c r="Y19" s="8">
        <v>-1.3</v>
      </c>
      <c r="Z19" s="8"/>
      <c r="AA19" s="11" t="s">
        <v>285</v>
      </c>
      <c r="AB19" s="11" t="s">
        <v>285</v>
      </c>
      <c r="AC19" s="11" t="s">
        <v>124</v>
      </c>
      <c r="AD19" s="8"/>
      <c r="AE19" s="8" t="s">
        <v>823</v>
      </c>
      <c r="AF19" s="32" t="s">
        <v>824</v>
      </c>
    </row>
    <row r="20" spans="1:32" s="5" customFormat="1">
      <c r="A20" s="6">
        <v>44101</v>
      </c>
      <c r="B20" s="25" t="s">
        <v>172</v>
      </c>
      <c r="C20" s="8" t="s">
        <v>236</v>
      </c>
      <c r="D20" s="9">
        <v>4.9999999999999996E-2</v>
      </c>
      <c r="E20" s="34" t="s">
        <v>868</v>
      </c>
      <c r="F20" s="10">
        <v>12.4</v>
      </c>
      <c r="G20" s="10">
        <v>10.5</v>
      </c>
      <c r="H20" s="10">
        <v>11.7</v>
      </c>
      <c r="I20" s="10">
        <v>12</v>
      </c>
      <c r="J20" s="10">
        <v>12.5</v>
      </c>
      <c r="K20" s="10">
        <v>12.9</v>
      </c>
      <c r="L20" s="28">
        <f t="shared" si="0"/>
        <v>34.599999999999994</v>
      </c>
      <c r="M20" s="28">
        <f t="shared" si="1"/>
        <v>37.4</v>
      </c>
      <c r="N20" s="29">
        <f t="shared" si="2"/>
        <v>59.099999999999994</v>
      </c>
      <c r="O20" s="11" t="s">
        <v>128</v>
      </c>
      <c r="P20" s="11" t="s">
        <v>199</v>
      </c>
      <c r="Q20" s="13" t="s">
        <v>444</v>
      </c>
      <c r="R20" s="13" t="s">
        <v>305</v>
      </c>
      <c r="S20" s="36" t="s">
        <v>133</v>
      </c>
      <c r="T20" s="12">
        <v>9.3000000000000007</v>
      </c>
      <c r="U20" s="12">
        <v>10.4</v>
      </c>
      <c r="V20" s="37">
        <v>-0.4</v>
      </c>
      <c r="W20" s="12" t="s">
        <v>283</v>
      </c>
      <c r="X20" s="12">
        <v>0.5</v>
      </c>
      <c r="Y20" s="8">
        <v>-0.9</v>
      </c>
      <c r="Z20" s="8"/>
      <c r="AA20" s="11" t="s">
        <v>285</v>
      </c>
      <c r="AB20" s="11" t="s">
        <v>285</v>
      </c>
      <c r="AC20" s="11" t="s">
        <v>124</v>
      </c>
      <c r="AD20" s="8"/>
      <c r="AE20" s="8" t="s">
        <v>881</v>
      </c>
      <c r="AF20" s="32" t="s">
        <v>882</v>
      </c>
    </row>
    <row r="21" spans="1:32" s="5" customFormat="1">
      <c r="A21" s="6">
        <v>44107</v>
      </c>
      <c r="B21" s="26" t="s">
        <v>172</v>
      </c>
      <c r="C21" s="8" t="s">
        <v>201</v>
      </c>
      <c r="D21" s="9">
        <v>4.9328703703703701E-2</v>
      </c>
      <c r="E21" s="34" t="s">
        <v>908</v>
      </c>
      <c r="F21" s="10">
        <v>12.5</v>
      </c>
      <c r="G21" s="10">
        <v>10.8</v>
      </c>
      <c r="H21" s="10">
        <v>11.7</v>
      </c>
      <c r="I21" s="10">
        <v>12.4</v>
      </c>
      <c r="J21" s="10">
        <v>11.7</v>
      </c>
      <c r="K21" s="10">
        <v>12.1</v>
      </c>
      <c r="L21" s="28">
        <f t="shared" si="0"/>
        <v>35</v>
      </c>
      <c r="M21" s="28">
        <f t="shared" si="1"/>
        <v>36.200000000000003</v>
      </c>
      <c r="N21" s="29">
        <f t="shared" si="2"/>
        <v>59.099999999999994</v>
      </c>
      <c r="O21" s="11" t="s">
        <v>123</v>
      </c>
      <c r="P21" s="11" t="s">
        <v>199</v>
      </c>
      <c r="Q21" s="13" t="s">
        <v>356</v>
      </c>
      <c r="R21" s="13" t="s">
        <v>162</v>
      </c>
      <c r="S21" s="36" t="s">
        <v>162</v>
      </c>
      <c r="T21" s="12">
        <v>2.2000000000000002</v>
      </c>
      <c r="U21" s="12">
        <v>4.7</v>
      </c>
      <c r="V21" s="37">
        <v>-1.2</v>
      </c>
      <c r="W21" s="12" t="s">
        <v>283</v>
      </c>
      <c r="X21" s="12">
        <v>-0.2</v>
      </c>
      <c r="Y21" s="8">
        <v>-1</v>
      </c>
      <c r="Z21" s="8"/>
      <c r="AA21" s="11" t="s">
        <v>284</v>
      </c>
      <c r="AB21" s="11" t="s">
        <v>284</v>
      </c>
      <c r="AC21" s="11" t="s">
        <v>125</v>
      </c>
      <c r="AD21" s="8" t="s">
        <v>344</v>
      </c>
      <c r="AE21" s="8" t="s">
        <v>956</v>
      </c>
      <c r="AF21" s="32" t="s">
        <v>957</v>
      </c>
    </row>
    <row r="22" spans="1:32" s="5" customFormat="1">
      <c r="A22" s="6">
        <v>44108</v>
      </c>
      <c r="B22" s="26" t="s">
        <v>182</v>
      </c>
      <c r="C22" s="8" t="s">
        <v>201</v>
      </c>
      <c r="D22" s="9">
        <v>4.868055555555556E-2</v>
      </c>
      <c r="E22" s="34" t="s">
        <v>936</v>
      </c>
      <c r="F22" s="10">
        <v>12.3</v>
      </c>
      <c r="G22" s="10">
        <v>10.8</v>
      </c>
      <c r="H22" s="10">
        <v>11.5</v>
      </c>
      <c r="I22" s="10">
        <v>11.7</v>
      </c>
      <c r="J22" s="10">
        <v>11.8</v>
      </c>
      <c r="K22" s="10">
        <v>12.5</v>
      </c>
      <c r="L22" s="28">
        <f t="shared" si="0"/>
        <v>34.6</v>
      </c>
      <c r="M22" s="28">
        <f t="shared" si="1"/>
        <v>36</v>
      </c>
      <c r="N22" s="29">
        <f t="shared" si="2"/>
        <v>58.099999999999994</v>
      </c>
      <c r="O22" s="11" t="s">
        <v>123</v>
      </c>
      <c r="P22" s="11" t="s">
        <v>199</v>
      </c>
      <c r="Q22" s="13" t="s">
        <v>937</v>
      </c>
      <c r="R22" s="36" t="s">
        <v>723</v>
      </c>
      <c r="S22" s="36" t="s">
        <v>368</v>
      </c>
      <c r="T22" s="12">
        <v>4.8</v>
      </c>
      <c r="U22" s="12">
        <v>3.8</v>
      </c>
      <c r="V22" s="37">
        <v>-1.2</v>
      </c>
      <c r="W22" s="12" t="s">
        <v>283</v>
      </c>
      <c r="X22" s="12">
        <v>-0.2</v>
      </c>
      <c r="Y22" s="8">
        <v>-1</v>
      </c>
      <c r="Z22" s="8"/>
      <c r="AA22" s="11" t="s">
        <v>284</v>
      </c>
      <c r="AB22" s="11" t="s">
        <v>285</v>
      </c>
      <c r="AC22" s="11" t="s">
        <v>125</v>
      </c>
      <c r="AD22" s="8" t="s">
        <v>344</v>
      </c>
      <c r="AE22" s="8" t="s">
        <v>964</v>
      </c>
      <c r="AF22" s="32" t="s">
        <v>965</v>
      </c>
    </row>
    <row r="23" spans="1:32" s="5" customFormat="1">
      <c r="A23" s="6">
        <v>44170</v>
      </c>
      <c r="B23" s="25" t="s">
        <v>172</v>
      </c>
      <c r="C23" s="8" t="s">
        <v>201</v>
      </c>
      <c r="D23" s="9">
        <v>5.0057870370370371E-2</v>
      </c>
      <c r="E23" s="34" t="s">
        <v>998</v>
      </c>
      <c r="F23" s="10">
        <v>12.4</v>
      </c>
      <c r="G23" s="10">
        <v>10.9</v>
      </c>
      <c r="H23" s="10">
        <v>11.8</v>
      </c>
      <c r="I23" s="10">
        <v>12.4</v>
      </c>
      <c r="J23" s="10">
        <v>12</v>
      </c>
      <c r="K23" s="10">
        <v>13</v>
      </c>
      <c r="L23" s="28">
        <f t="shared" si="0"/>
        <v>35.1</v>
      </c>
      <c r="M23" s="28">
        <f t="shared" si="1"/>
        <v>37.4</v>
      </c>
      <c r="N23" s="29">
        <f t="shared" si="2"/>
        <v>59.5</v>
      </c>
      <c r="O23" s="11" t="s">
        <v>123</v>
      </c>
      <c r="P23" s="11" t="s">
        <v>199</v>
      </c>
      <c r="Q23" s="13" t="s">
        <v>305</v>
      </c>
      <c r="R23" s="36" t="s">
        <v>133</v>
      </c>
      <c r="S23" s="36" t="s">
        <v>133</v>
      </c>
      <c r="T23" s="12">
        <v>1.8</v>
      </c>
      <c r="U23" s="12">
        <v>2.1</v>
      </c>
      <c r="V23" s="37">
        <v>0.1</v>
      </c>
      <c r="W23" s="12" t="s">
        <v>283</v>
      </c>
      <c r="X23" s="12">
        <v>0.4</v>
      </c>
      <c r="Y23" s="8">
        <v>-0.3</v>
      </c>
      <c r="Z23" s="8"/>
      <c r="AA23" s="11" t="s">
        <v>285</v>
      </c>
      <c r="AB23" s="11" t="s">
        <v>285</v>
      </c>
      <c r="AC23" s="11" t="s">
        <v>125</v>
      </c>
      <c r="AD23" s="8"/>
      <c r="AE23" s="8" t="s">
        <v>999</v>
      </c>
      <c r="AF23" s="32" t="s">
        <v>1049</v>
      </c>
    </row>
    <row r="24" spans="1:32" s="5" customFormat="1">
      <c r="A24" s="6">
        <v>44171</v>
      </c>
      <c r="B24" s="26" t="s">
        <v>172</v>
      </c>
      <c r="C24" s="8" t="s">
        <v>201</v>
      </c>
      <c r="D24" s="9">
        <v>5.002314814814815E-2</v>
      </c>
      <c r="E24" s="34" t="s">
        <v>1027</v>
      </c>
      <c r="F24" s="10">
        <v>12.7</v>
      </c>
      <c r="G24" s="10">
        <v>11.4</v>
      </c>
      <c r="H24" s="10">
        <v>12.1</v>
      </c>
      <c r="I24" s="10">
        <v>12.3</v>
      </c>
      <c r="J24" s="10">
        <v>11.6</v>
      </c>
      <c r="K24" s="10">
        <v>12.1</v>
      </c>
      <c r="L24" s="28">
        <f t="shared" si="0"/>
        <v>36.200000000000003</v>
      </c>
      <c r="M24" s="28">
        <f t="shared" si="1"/>
        <v>36</v>
      </c>
      <c r="N24" s="29">
        <f t="shared" si="2"/>
        <v>60.1</v>
      </c>
      <c r="O24" s="11" t="s">
        <v>130</v>
      </c>
      <c r="P24" s="11" t="s">
        <v>199</v>
      </c>
      <c r="Q24" s="13" t="s">
        <v>1029</v>
      </c>
      <c r="R24" s="36" t="s">
        <v>433</v>
      </c>
      <c r="S24" s="36" t="s">
        <v>159</v>
      </c>
      <c r="T24" s="12">
        <v>2.2000000000000002</v>
      </c>
      <c r="U24" s="12">
        <v>2.5</v>
      </c>
      <c r="V24" s="37">
        <v>-0.2</v>
      </c>
      <c r="W24" s="12">
        <v>-0.1</v>
      </c>
      <c r="X24" s="12" t="s">
        <v>289</v>
      </c>
      <c r="Y24" s="8">
        <v>-0.3</v>
      </c>
      <c r="Z24" s="8"/>
      <c r="AA24" s="11" t="s">
        <v>284</v>
      </c>
      <c r="AB24" s="11" t="s">
        <v>284</v>
      </c>
      <c r="AC24" s="11" t="s">
        <v>125</v>
      </c>
      <c r="AD24" s="8"/>
      <c r="AE24" s="8" t="s">
        <v>1047</v>
      </c>
      <c r="AF24" s="32" t="s">
        <v>1048</v>
      </c>
    </row>
    <row r="25" spans="1:32" s="5" customFormat="1">
      <c r="A25" s="6">
        <v>44177</v>
      </c>
      <c r="B25" s="26" t="s">
        <v>593</v>
      </c>
      <c r="C25" s="8" t="s">
        <v>201</v>
      </c>
      <c r="D25" s="9">
        <v>5.0729166666666665E-2</v>
      </c>
      <c r="E25" s="34" t="s">
        <v>1070</v>
      </c>
      <c r="F25" s="10">
        <v>12.6</v>
      </c>
      <c r="G25" s="10">
        <v>10.9</v>
      </c>
      <c r="H25" s="10">
        <v>12.1</v>
      </c>
      <c r="I25" s="10">
        <v>12.5</v>
      </c>
      <c r="J25" s="10">
        <v>12</v>
      </c>
      <c r="K25" s="10">
        <v>13.2</v>
      </c>
      <c r="L25" s="28">
        <f t="shared" ref="L25:L27" si="3">SUM(F25:H25)</f>
        <v>35.6</v>
      </c>
      <c r="M25" s="28">
        <f t="shared" ref="M25:M27" si="4">SUM(I25:K25)</f>
        <v>37.700000000000003</v>
      </c>
      <c r="N25" s="29">
        <f t="shared" ref="N25:N27" si="5">SUM(F25:J25)</f>
        <v>60.1</v>
      </c>
      <c r="O25" s="11" t="s">
        <v>123</v>
      </c>
      <c r="P25" s="11" t="s">
        <v>199</v>
      </c>
      <c r="Q25" s="13" t="s">
        <v>357</v>
      </c>
      <c r="R25" s="36" t="s">
        <v>350</v>
      </c>
      <c r="S25" s="36" t="s">
        <v>351</v>
      </c>
      <c r="T25" s="12">
        <v>2.1</v>
      </c>
      <c r="U25" s="12">
        <v>2.5</v>
      </c>
      <c r="V25" s="37">
        <v>-0.1</v>
      </c>
      <c r="W25" s="12" t="s">
        <v>283</v>
      </c>
      <c r="X25" s="12">
        <v>0.2</v>
      </c>
      <c r="Y25" s="8">
        <v>-0.3</v>
      </c>
      <c r="Z25" s="8"/>
      <c r="AA25" s="11" t="s">
        <v>284</v>
      </c>
      <c r="AB25" s="11" t="s">
        <v>284</v>
      </c>
      <c r="AC25" s="11" t="s">
        <v>124</v>
      </c>
      <c r="AD25" s="8"/>
      <c r="AE25" s="8" t="s">
        <v>1071</v>
      </c>
      <c r="AF25" s="32" t="s">
        <v>1072</v>
      </c>
    </row>
    <row r="26" spans="1:32" s="5" customFormat="1">
      <c r="A26" s="6">
        <v>44177</v>
      </c>
      <c r="B26" s="26" t="s">
        <v>172</v>
      </c>
      <c r="C26" s="8" t="s">
        <v>201</v>
      </c>
      <c r="D26" s="9">
        <v>4.9386574074074076E-2</v>
      </c>
      <c r="E26" s="34" t="s">
        <v>400</v>
      </c>
      <c r="F26" s="10">
        <v>12.5</v>
      </c>
      <c r="G26" s="10">
        <v>11.2</v>
      </c>
      <c r="H26" s="10">
        <v>11.7</v>
      </c>
      <c r="I26" s="10">
        <v>12</v>
      </c>
      <c r="J26" s="10">
        <v>11.8</v>
      </c>
      <c r="K26" s="10">
        <v>12.5</v>
      </c>
      <c r="L26" s="28">
        <f t="shared" si="3"/>
        <v>35.4</v>
      </c>
      <c r="M26" s="28">
        <f t="shared" si="4"/>
        <v>36.299999999999997</v>
      </c>
      <c r="N26" s="29">
        <f t="shared" si="5"/>
        <v>59.2</v>
      </c>
      <c r="O26" s="11" t="s">
        <v>123</v>
      </c>
      <c r="P26" s="11" t="s">
        <v>199</v>
      </c>
      <c r="Q26" s="13" t="s">
        <v>162</v>
      </c>
      <c r="R26" s="36" t="s">
        <v>350</v>
      </c>
      <c r="S26" s="36" t="s">
        <v>1076</v>
      </c>
      <c r="T26" s="12">
        <v>2.1</v>
      </c>
      <c r="U26" s="12">
        <v>2.5</v>
      </c>
      <c r="V26" s="37">
        <v>-0.7</v>
      </c>
      <c r="W26" s="12" t="s">
        <v>283</v>
      </c>
      <c r="X26" s="12">
        <v>-0.4</v>
      </c>
      <c r="Y26" s="8">
        <v>-0.3</v>
      </c>
      <c r="Z26" s="8" t="s">
        <v>286</v>
      </c>
      <c r="AA26" s="11" t="s">
        <v>590</v>
      </c>
      <c r="AB26" s="11" t="s">
        <v>285</v>
      </c>
      <c r="AC26" s="11" t="s">
        <v>124</v>
      </c>
      <c r="AD26" s="8"/>
      <c r="AE26" s="8" t="s">
        <v>1077</v>
      </c>
      <c r="AF26" s="32" t="s">
        <v>1078</v>
      </c>
    </row>
    <row r="27" spans="1:32" s="5" customFormat="1">
      <c r="A27" s="6">
        <v>44178</v>
      </c>
      <c r="B27" s="26" t="s">
        <v>172</v>
      </c>
      <c r="C27" s="8" t="s">
        <v>1100</v>
      </c>
      <c r="D27" s="9">
        <v>5.004629629629629E-2</v>
      </c>
      <c r="E27" s="34" t="s">
        <v>1103</v>
      </c>
      <c r="F27" s="10">
        <v>12.5</v>
      </c>
      <c r="G27" s="10">
        <v>11</v>
      </c>
      <c r="H27" s="10">
        <v>11.6</v>
      </c>
      <c r="I27" s="10">
        <v>12.2</v>
      </c>
      <c r="J27" s="10">
        <v>12.2</v>
      </c>
      <c r="K27" s="10">
        <v>12.9</v>
      </c>
      <c r="L27" s="28">
        <f t="shared" si="3"/>
        <v>35.1</v>
      </c>
      <c r="M27" s="28">
        <f t="shared" si="4"/>
        <v>37.299999999999997</v>
      </c>
      <c r="N27" s="29">
        <f t="shared" si="5"/>
        <v>59.5</v>
      </c>
      <c r="O27" s="11" t="s">
        <v>123</v>
      </c>
      <c r="P27" s="11" t="s">
        <v>199</v>
      </c>
      <c r="Q27" s="13" t="s">
        <v>133</v>
      </c>
      <c r="R27" s="36" t="s">
        <v>351</v>
      </c>
      <c r="S27" s="36" t="s">
        <v>146</v>
      </c>
      <c r="T27" s="12">
        <v>2.2999999999999998</v>
      </c>
      <c r="U27" s="12">
        <v>2.7</v>
      </c>
      <c r="V27" s="37" t="s">
        <v>289</v>
      </c>
      <c r="W27" s="12" t="s">
        <v>283</v>
      </c>
      <c r="X27" s="12">
        <v>0.3</v>
      </c>
      <c r="Y27" s="8">
        <v>-0.3</v>
      </c>
      <c r="Z27" s="8"/>
      <c r="AA27" s="11" t="s">
        <v>285</v>
      </c>
      <c r="AB27" s="11" t="s">
        <v>285</v>
      </c>
      <c r="AC27" s="11" t="s">
        <v>293</v>
      </c>
      <c r="AD27" s="8"/>
      <c r="AE27" s="8" t="s">
        <v>1128</v>
      </c>
      <c r="AF27" s="32" t="s">
        <v>1129</v>
      </c>
    </row>
  </sheetData>
  <autoFilter ref="A1:AE1" xr:uid="{00000000-0009-0000-0000-000006000000}"/>
  <phoneticPr fontId="13"/>
  <conditionalFormatting sqref="AA2:AB3">
    <cfRule type="containsText" dxfId="362" priority="115" operator="containsText" text="E">
      <formula>NOT(ISERROR(SEARCH("E",AA2)))</formula>
    </cfRule>
    <cfRule type="containsText" dxfId="361" priority="116" operator="containsText" text="B">
      <formula>NOT(ISERROR(SEARCH("B",AA2)))</formula>
    </cfRule>
    <cfRule type="containsText" dxfId="360" priority="117" operator="containsText" text="A">
      <formula>NOT(ISERROR(SEARCH("A",AA2)))</formula>
    </cfRule>
  </conditionalFormatting>
  <conditionalFormatting sqref="AC2:AC3">
    <cfRule type="containsText" dxfId="359" priority="112" operator="containsText" text="E">
      <formula>NOT(ISERROR(SEARCH("E",AC2)))</formula>
    </cfRule>
    <cfRule type="containsText" dxfId="358" priority="113" operator="containsText" text="B">
      <formula>NOT(ISERROR(SEARCH("B",AC2)))</formula>
    </cfRule>
    <cfRule type="containsText" dxfId="357" priority="114" operator="containsText" text="A">
      <formula>NOT(ISERROR(SEARCH("A",AC2)))</formula>
    </cfRule>
  </conditionalFormatting>
  <conditionalFormatting sqref="F2:K3">
    <cfRule type="colorScale" priority="111">
      <colorScale>
        <cfvo type="min"/>
        <cfvo type="percentile" val="50"/>
        <cfvo type="max"/>
        <color rgb="FFF8696B"/>
        <color rgb="FFFFEB84"/>
        <color rgb="FF63BE7B"/>
      </colorScale>
    </cfRule>
  </conditionalFormatting>
  <conditionalFormatting sqref="AD2:AD3">
    <cfRule type="containsText" dxfId="356" priority="108" operator="containsText" text="E">
      <formula>NOT(ISERROR(SEARCH("E",AD2)))</formula>
    </cfRule>
    <cfRule type="containsText" dxfId="355" priority="109" operator="containsText" text="B">
      <formula>NOT(ISERROR(SEARCH("B",AD2)))</formula>
    </cfRule>
    <cfRule type="containsText" dxfId="354" priority="110" operator="containsText" text="A">
      <formula>NOT(ISERROR(SEARCH("A",AD2)))</formula>
    </cfRule>
  </conditionalFormatting>
  <conditionalFormatting sqref="AA4:AB7">
    <cfRule type="containsText" dxfId="353" priority="105" operator="containsText" text="E">
      <formula>NOT(ISERROR(SEARCH("E",AA4)))</formula>
    </cfRule>
    <cfRule type="containsText" dxfId="352" priority="106" operator="containsText" text="B">
      <formula>NOT(ISERROR(SEARCH("B",AA4)))</formula>
    </cfRule>
    <cfRule type="containsText" dxfId="351" priority="107" operator="containsText" text="A">
      <formula>NOT(ISERROR(SEARCH("A",AA4)))</formula>
    </cfRule>
  </conditionalFormatting>
  <conditionalFormatting sqref="AC4:AC7">
    <cfRule type="containsText" dxfId="350" priority="102" operator="containsText" text="E">
      <formula>NOT(ISERROR(SEARCH("E",AC4)))</formula>
    </cfRule>
    <cfRule type="containsText" dxfId="349" priority="103" operator="containsText" text="B">
      <formula>NOT(ISERROR(SEARCH("B",AC4)))</formula>
    </cfRule>
    <cfRule type="containsText" dxfId="348" priority="104" operator="containsText" text="A">
      <formula>NOT(ISERROR(SEARCH("A",AC4)))</formula>
    </cfRule>
  </conditionalFormatting>
  <conditionalFormatting sqref="F4:K7">
    <cfRule type="colorScale" priority="101">
      <colorScale>
        <cfvo type="min"/>
        <cfvo type="percentile" val="50"/>
        <cfvo type="max"/>
        <color rgb="FFF8696B"/>
        <color rgb="FFFFEB84"/>
        <color rgb="FF63BE7B"/>
      </colorScale>
    </cfRule>
  </conditionalFormatting>
  <conditionalFormatting sqref="AD4:AD7">
    <cfRule type="containsText" dxfId="347" priority="98" operator="containsText" text="E">
      <formula>NOT(ISERROR(SEARCH("E",AD4)))</formula>
    </cfRule>
    <cfRule type="containsText" dxfId="346" priority="99" operator="containsText" text="B">
      <formula>NOT(ISERROR(SEARCH("B",AD4)))</formula>
    </cfRule>
    <cfRule type="containsText" dxfId="345" priority="100" operator="containsText" text="A">
      <formula>NOT(ISERROR(SEARCH("A",AD4)))</formula>
    </cfRule>
  </conditionalFormatting>
  <conditionalFormatting sqref="AA8:AB10">
    <cfRule type="containsText" dxfId="344" priority="95" operator="containsText" text="E">
      <formula>NOT(ISERROR(SEARCH("E",AA8)))</formula>
    </cfRule>
    <cfRule type="containsText" dxfId="343" priority="96" operator="containsText" text="B">
      <formula>NOT(ISERROR(SEARCH("B",AA8)))</formula>
    </cfRule>
    <cfRule type="containsText" dxfId="342" priority="97" operator="containsText" text="A">
      <formula>NOT(ISERROR(SEARCH("A",AA8)))</formula>
    </cfRule>
  </conditionalFormatting>
  <conditionalFormatting sqref="AC8:AC10">
    <cfRule type="containsText" dxfId="341" priority="92" operator="containsText" text="E">
      <formula>NOT(ISERROR(SEARCH("E",AC8)))</formula>
    </cfRule>
    <cfRule type="containsText" dxfId="340" priority="93" operator="containsText" text="B">
      <formula>NOT(ISERROR(SEARCH("B",AC8)))</formula>
    </cfRule>
    <cfRule type="containsText" dxfId="339" priority="94" operator="containsText" text="A">
      <formula>NOT(ISERROR(SEARCH("A",AC8)))</formula>
    </cfRule>
  </conditionalFormatting>
  <conditionalFormatting sqref="F8:K9">
    <cfRule type="colorScale" priority="91">
      <colorScale>
        <cfvo type="min"/>
        <cfvo type="percentile" val="50"/>
        <cfvo type="max"/>
        <color rgb="FFF8696B"/>
        <color rgb="FFFFEB84"/>
        <color rgb="FF63BE7B"/>
      </colorScale>
    </cfRule>
  </conditionalFormatting>
  <conditionalFormatting sqref="AD8:AD10">
    <cfRule type="containsText" dxfId="338" priority="88" operator="containsText" text="E">
      <formula>NOT(ISERROR(SEARCH("E",AD8)))</formula>
    </cfRule>
    <cfRule type="containsText" dxfId="337" priority="89" operator="containsText" text="B">
      <formula>NOT(ISERROR(SEARCH("B",AD8)))</formula>
    </cfRule>
    <cfRule type="containsText" dxfId="336" priority="90" operator="containsText" text="A">
      <formula>NOT(ISERROR(SEARCH("A",AD8)))</formula>
    </cfRule>
  </conditionalFormatting>
  <conditionalFormatting sqref="F10:K10">
    <cfRule type="colorScale" priority="87">
      <colorScale>
        <cfvo type="min"/>
        <cfvo type="percentile" val="50"/>
        <cfvo type="max"/>
        <color rgb="FFF8696B"/>
        <color rgb="FFFFEB84"/>
        <color rgb="FF63BE7B"/>
      </colorScale>
    </cfRule>
  </conditionalFormatting>
  <conditionalFormatting sqref="AA11:AB12">
    <cfRule type="containsText" dxfId="335" priority="84" operator="containsText" text="E">
      <formula>NOT(ISERROR(SEARCH("E",AA11)))</formula>
    </cfRule>
    <cfRule type="containsText" dxfId="334" priority="85" operator="containsText" text="B">
      <formula>NOT(ISERROR(SEARCH("B",AA11)))</formula>
    </cfRule>
    <cfRule type="containsText" dxfId="333" priority="86" operator="containsText" text="A">
      <formula>NOT(ISERROR(SEARCH("A",AA11)))</formula>
    </cfRule>
  </conditionalFormatting>
  <conditionalFormatting sqref="AC11:AC12">
    <cfRule type="containsText" dxfId="332" priority="81" operator="containsText" text="E">
      <formula>NOT(ISERROR(SEARCH("E",AC11)))</formula>
    </cfRule>
    <cfRule type="containsText" dxfId="331" priority="82" operator="containsText" text="B">
      <formula>NOT(ISERROR(SEARCH("B",AC11)))</formula>
    </cfRule>
    <cfRule type="containsText" dxfId="330" priority="83" operator="containsText" text="A">
      <formula>NOT(ISERROR(SEARCH("A",AC11)))</formula>
    </cfRule>
  </conditionalFormatting>
  <conditionalFormatting sqref="AD11:AD12">
    <cfRule type="containsText" dxfId="329" priority="78" operator="containsText" text="E">
      <formula>NOT(ISERROR(SEARCH("E",AD11)))</formula>
    </cfRule>
    <cfRule type="containsText" dxfId="328" priority="79" operator="containsText" text="B">
      <formula>NOT(ISERROR(SEARCH("B",AD11)))</formula>
    </cfRule>
    <cfRule type="containsText" dxfId="327" priority="80" operator="containsText" text="A">
      <formula>NOT(ISERROR(SEARCH("A",AD11)))</formula>
    </cfRule>
  </conditionalFormatting>
  <conditionalFormatting sqref="F11:K12">
    <cfRule type="colorScale" priority="77">
      <colorScale>
        <cfvo type="min"/>
        <cfvo type="percentile" val="50"/>
        <cfvo type="max"/>
        <color rgb="FFF8696B"/>
        <color rgb="FFFFEB84"/>
        <color rgb="FF63BE7B"/>
      </colorScale>
    </cfRule>
  </conditionalFormatting>
  <conditionalFormatting sqref="AA13:AB13">
    <cfRule type="containsText" dxfId="326" priority="74" operator="containsText" text="E">
      <formula>NOT(ISERROR(SEARCH("E",AA13)))</formula>
    </cfRule>
    <cfRule type="containsText" dxfId="325" priority="75" operator="containsText" text="B">
      <formula>NOT(ISERROR(SEARCH("B",AA13)))</formula>
    </cfRule>
    <cfRule type="containsText" dxfId="324" priority="76" operator="containsText" text="A">
      <formula>NOT(ISERROR(SEARCH("A",AA13)))</formula>
    </cfRule>
  </conditionalFormatting>
  <conditionalFormatting sqref="AC13">
    <cfRule type="containsText" dxfId="323" priority="71" operator="containsText" text="E">
      <formula>NOT(ISERROR(SEARCH("E",AC13)))</formula>
    </cfRule>
    <cfRule type="containsText" dxfId="322" priority="72" operator="containsText" text="B">
      <formula>NOT(ISERROR(SEARCH("B",AC13)))</formula>
    </cfRule>
    <cfRule type="containsText" dxfId="321" priority="73" operator="containsText" text="A">
      <formula>NOT(ISERROR(SEARCH("A",AC13)))</formula>
    </cfRule>
  </conditionalFormatting>
  <conditionalFormatting sqref="AD13">
    <cfRule type="containsText" dxfId="320" priority="68" operator="containsText" text="E">
      <formula>NOT(ISERROR(SEARCH("E",AD13)))</formula>
    </cfRule>
    <cfRule type="containsText" dxfId="319" priority="69" operator="containsText" text="B">
      <formula>NOT(ISERROR(SEARCH("B",AD13)))</formula>
    </cfRule>
    <cfRule type="containsText" dxfId="318" priority="70" operator="containsText" text="A">
      <formula>NOT(ISERROR(SEARCH("A",AD13)))</formula>
    </cfRule>
  </conditionalFormatting>
  <conditionalFormatting sqref="F13:K13">
    <cfRule type="colorScale" priority="67">
      <colorScale>
        <cfvo type="min"/>
        <cfvo type="percentile" val="50"/>
        <cfvo type="max"/>
        <color rgb="FFF8696B"/>
        <color rgb="FFFFEB84"/>
        <color rgb="FF63BE7B"/>
      </colorScale>
    </cfRule>
  </conditionalFormatting>
  <conditionalFormatting sqref="AA14:AB17">
    <cfRule type="containsText" dxfId="317" priority="64" operator="containsText" text="E">
      <formula>NOT(ISERROR(SEARCH("E",AA14)))</formula>
    </cfRule>
    <cfRule type="containsText" dxfId="316" priority="65" operator="containsText" text="B">
      <formula>NOT(ISERROR(SEARCH("B",AA14)))</formula>
    </cfRule>
    <cfRule type="containsText" dxfId="315" priority="66" operator="containsText" text="A">
      <formula>NOT(ISERROR(SEARCH("A",AA14)))</formula>
    </cfRule>
  </conditionalFormatting>
  <conditionalFormatting sqref="AC14:AC17">
    <cfRule type="containsText" dxfId="314" priority="61" operator="containsText" text="E">
      <formula>NOT(ISERROR(SEARCH("E",AC14)))</formula>
    </cfRule>
    <cfRule type="containsText" dxfId="313" priority="62" operator="containsText" text="B">
      <formula>NOT(ISERROR(SEARCH("B",AC14)))</formula>
    </cfRule>
    <cfRule type="containsText" dxfId="312" priority="63" operator="containsText" text="A">
      <formula>NOT(ISERROR(SEARCH("A",AC14)))</formula>
    </cfRule>
  </conditionalFormatting>
  <conditionalFormatting sqref="AD14:AD17">
    <cfRule type="containsText" dxfId="311" priority="58" operator="containsText" text="E">
      <formula>NOT(ISERROR(SEARCH("E",AD14)))</formula>
    </cfRule>
    <cfRule type="containsText" dxfId="310" priority="59" operator="containsText" text="B">
      <formula>NOT(ISERROR(SEARCH("B",AD14)))</formula>
    </cfRule>
    <cfRule type="containsText" dxfId="309" priority="60" operator="containsText" text="A">
      <formula>NOT(ISERROR(SEARCH("A",AD14)))</formula>
    </cfRule>
  </conditionalFormatting>
  <conditionalFormatting sqref="F14:K17">
    <cfRule type="colorScale" priority="57">
      <colorScale>
        <cfvo type="min"/>
        <cfvo type="percentile" val="50"/>
        <cfvo type="max"/>
        <color rgb="FFF8696B"/>
        <color rgb="FFFFEB84"/>
        <color rgb="FF63BE7B"/>
      </colorScale>
    </cfRule>
  </conditionalFormatting>
  <conditionalFormatting sqref="AA18:AB18">
    <cfRule type="containsText" dxfId="308" priority="54" operator="containsText" text="E">
      <formula>NOT(ISERROR(SEARCH("E",AA18)))</formula>
    </cfRule>
    <cfRule type="containsText" dxfId="307" priority="55" operator="containsText" text="B">
      <formula>NOT(ISERROR(SEARCH("B",AA18)))</formula>
    </cfRule>
    <cfRule type="containsText" dxfId="306" priority="56" operator="containsText" text="A">
      <formula>NOT(ISERROR(SEARCH("A",AA18)))</formula>
    </cfRule>
  </conditionalFormatting>
  <conditionalFormatting sqref="AC18">
    <cfRule type="containsText" dxfId="305" priority="51" operator="containsText" text="E">
      <formula>NOT(ISERROR(SEARCH("E",AC18)))</formula>
    </cfRule>
    <cfRule type="containsText" dxfId="304" priority="52" operator="containsText" text="B">
      <formula>NOT(ISERROR(SEARCH("B",AC18)))</formula>
    </cfRule>
    <cfRule type="containsText" dxfId="303" priority="53" operator="containsText" text="A">
      <formula>NOT(ISERROR(SEARCH("A",AC18)))</formula>
    </cfRule>
  </conditionalFormatting>
  <conditionalFormatting sqref="AD18">
    <cfRule type="containsText" dxfId="302" priority="48" operator="containsText" text="E">
      <formula>NOT(ISERROR(SEARCH("E",AD18)))</formula>
    </cfRule>
    <cfRule type="containsText" dxfId="301" priority="49" operator="containsText" text="B">
      <formula>NOT(ISERROR(SEARCH("B",AD18)))</formula>
    </cfRule>
    <cfRule type="containsText" dxfId="300" priority="50" operator="containsText" text="A">
      <formula>NOT(ISERROR(SEARCH("A",AD18)))</formula>
    </cfRule>
  </conditionalFormatting>
  <conditionalFormatting sqref="F18:K18">
    <cfRule type="colorScale" priority="47">
      <colorScale>
        <cfvo type="min"/>
        <cfvo type="percentile" val="50"/>
        <cfvo type="max"/>
        <color rgb="FFF8696B"/>
        <color rgb="FFFFEB84"/>
        <color rgb="FF63BE7B"/>
      </colorScale>
    </cfRule>
  </conditionalFormatting>
  <conditionalFormatting sqref="AA19:AB20">
    <cfRule type="containsText" dxfId="299" priority="44" operator="containsText" text="E">
      <formula>NOT(ISERROR(SEARCH("E",AA19)))</formula>
    </cfRule>
    <cfRule type="containsText" dxfId="298" priority="45" operator="containsText" text="B">
      <formula>NOT(ISERROR(SEARCH("B",AA19)))</formula>
    </cfRule>
    <cfRule type="containsText" dxfId="297" priority="46" operator="containsText" text="A">
      <formula>NOT(ISERROR(SEARCH("A",AA19)))</formula>
    </cfRule>
  </conditionalFormatting>
  <conditionalFormatting sqref="AC19:AC20">
    <cfRule type="containsText" dxfId="296" priority="41" operator="containsText" text="E">
      <formula>NOT(ISERROR(SEARCH("E",AC19)))</formula>
    </cfRule>
    <cfRule type="containsText" dxfId="295" priority="42" operator="containsText" text="B">
      <formula>NOT(ISERROR(SEARCH("B",AC19)))</formula>
    </cfRule>
    <cfRule type="containsText" dxfId="294" priority="43" operator="containsText" text="A">
      <formula>NOT(ISERROR(SEARCH("A",AC19)))</formula>
    </cfRule>
  </conditionalFormatting>
  <conditionalFormatting sqref="AD19:AD20">
    <cfRule type="containsText" dxfId="293" priority="38" operator="containsText" text="E">
      <formula>NOT(ISERROR(SEARCH("E",AD19)))</formula>
    </cfRule>
    <cfRule type="containsText" dxfId="292" priority="39" operator="containsText" text="B">
      <formula>NOT(ISERROR(SEARCH("B",AD19)))</formula>
    </cfRule>
    <cfRule type="containsText" dxfId="291" priority="40" operator="containsText" text="A">
      <formula>NOT(ISERROR(SEARCH("A",AD19)))</formula>
    </cfRule>
  </conditionalFormatting>
  <conditionalFormatting sqref="F19:K20">
    <cfRule type="colorScale" priority="37">
      <colorScale>
        <cfvo type="min"/>
        <cfvo type="percentile" val="50"/>
        <cfvo type="max"/>
        <color rgb="FFF8696B"/>
        <color rgb="FFFFEB84"/>
        <color rgb="FF63BE7B"/>
      </colorScale>
    </cfRule>
  </conditionalFormatting>
  <conditionalFormatting sqref="AA21:AB22">
    <cfRule type="containsText" dxfId="290" priority="34" operator="containsText" text="E">
      <formula>NOT(ISERROR(SEARCH("E",AA21)))</formula>
    </cfRule>
    <cfRule type="containsText" dxfId="289" priority="35" operator="containsText" text="B">
      <formula>NOT(ISERROR(SEARCH("B",AA21)))</formula>
    </cfRule>
    <cfRule type="containsText" dxfId="288" priority="36" operator="containsText" text="A">
      <formula>NOT(ISERROR(SEARCH("A",AA21)))</formula>
    </cfRule>
  </conditionalFormatting>
  <conditionalFormatting sqref="AC21:AC22">
    <cfRule type="containsText" dxfId="287" priority="31" operator="containsText" text="E">
      <formula>NOT(ISERROR(SEARCH("E",AC21)))</formula>
    </cfRule>
    <cfRule type="containsText" dxfId="286" priority="32" operator="containsText" text="B">
      <formula>NOT(ISERROR(SEARCH("B",AC21)))</formula>
    </cfRule>
    <cfRule type="containsText" dxfId="285" priority="33" operator="containsText" text="A">
      <formula>NOT(ISERROR(SEARCH("A",AC21)))</formula>
    </cfRule>
  </conditionalFormatting>
  <conditionalFormatting sqref="F21:K22">
    <cfRule type="colorScale" priority="27">
      <colorScale>
        <cfvo type="min"/>
        <cfvo type="percentile" val="50"/>
        <cfvo type="max"/>
        <color rgb="FFF8696B"/>
        <color rgb="FFFFEB84"/>
        <color rgb="FF63BE7B"/>
      </colorScale>
    </cfRule>
  </conditionalFormatting>
  <conditionalFormatting sqref="AD21">
    <cfRule type="containsText" dxfId="284" priority="24" operator="containsText" text="E">
      <formula>NOT(ISERROR(SEARCH("E",AD21)))</formula>
    </cfRule>
    <cfRule type="containsText" dxfId="283" priority="25" operator="containsText" text="B">
      <formula>NOT(ISERROR(SEARCH("B",AD21)))</formula>
    </cfRule>
    <cfRule type="containsText" dxfId="282" priority="26" operator="containsText" text="A">
      <formula>NOT(ISERROR(SEARCH("A",AD21)))</formula>
    </cfRule>
  </conditionalFormatting>
  <conditionalFormatting sqref="AD22">
    <cfRule type="containsText" dxfId="281" priority="21" operator="containsText" text="E">
      <formula>NOT(ISERROR(SEARCH("E",AD22)))</formula>
    </cfRule>
    <cfRule type="containsText" dxfId="280" priority="22" operator="containsText" text="B">
      <formula>NOT(ISERROR(SEARCH("B",AD22)))</formula>
    </cfRule>
    <cfRule type="containsText" dxfId="279" priority="23" operator="containsText" text="A">
      <formula>NOT(ISERROR(SEARCH("A",AD22)))</formula>
    </cfRule>
  </conditionalFormatting>
  <conditionalFormatting sqref="AA23:AB24">
    <cfRule type="containsText" dxfId="278" priority="18" operator="containsText" text="E">
      <formula>NOT(ISERROR(SEARCH("E",AA23)))</formula>
    </cfRule>
    <cfRule type="containsText" dxfId="277" priority="19" operator="containsText" text="B">
      <formula>NOT(ISERROR(SEARCH("B",AA23)))</formula>
    </cfRule>
    <cfRule type="containsText" dxfId="276" priority="20" operator="containsText" text="A">
      <formula>NOT(ISERROR(SEARCH("A",AA23)))</formula>
    </cfRule>
  </conditionalFormatting>
  <conditionalFormatting sqref="AC23:AC24">
    <cfRule type="containsText" dxfId="275" priority="15" operator="containsText" text="E">
      <formula>NOT(ISERROR(SEARCH("E",AC23)))</formula>
    </cfRule>
    <cfRule type="containsText" dxfId="274" priority="16" operator="containsText" text="B">
      <formula>NOT(ISERROR(SEARCH("B",AC23)))</formula>
    </cfRule>
    <cfRule type="containsText" dxfId="273" priority="17" operator="containsText" text="A">
      <formula>NOT(ISERROR(SEARCH("A",AC23)))</formula>
    </cfRule>
  </conditionalFormatting>
  <conditionalFormatting sqref="F23:K24">
    <cfRule type="colorScale" priority="14">
      <colorScale>
        <cfvo type="min"/>
        <cfvo type="percentile" val="50"/>
        <cfvo type="max"/>
        <color rgb="FFF8696B"/>
        <color rgb="FFFFEB84"/>
        <color rgb="FF63BE7B"/>
      </colorScale>
    </cfRule>
  </conditionalFormatting>
  <conditionalFormatting sqref="AD23:AD24">
    <cfRule type="containsText" dxfId="272" priority="11" operator="containsText" text="E">
      <formula>NOT(ISERROR(SEARCH("E",AD23)))</formula>
    </cfRule>
    <cfRule type="containsText" dxfId="271" priority="12" operator="containsText" text="B">
      <formula>NOT(ISERROR(SEARCH("B",AD23)))</formula>
    </cfRule>
    <cfRule type="containsText" dxfId="270" priority="13" operator="containsText" text="A">
      <formula>NOT(ISERROR(SEARCH("A",AD23)))</formula>
    </cfRule>
  </conditionalFormatting>
  <conditionalFormatting sqref="AA25:AB27">
    <cfRule type="containsText" dxfId="269" priority="8" operator="containsText" text="E">
      <formula>NOT(ISERROR(SEARCH("E",AA25)))</formula>
    </cfRule>
    <cfRule type="containsText" dxfId="268" priority="9" operator="containsText" text="B">
      <formula>NOT(ISERROR(SEARCH("B",AA25)))</formula>
    </cfRule>
    <cfRule type="containsText" dxfId="267" priority="10" operator="containsText" text="A">
      <formula>NOT(ISERROR(SEARCH("A",AA25)))</formula>
    </cfRule>
  </conditionalFormatting>
  <conditionalFormatting sqref="AC25:AC27">
    <cfRule type="containsText" dxfId="266" priority="5" operator="containsText" text="E">
      <formula>NOT(ISERROR(SEARCH("E",AC25)))</formula>
    </cfRule>
    <cfRule type="containsText" dxfId="265" priority="6" operator="containsText" text="B">
      <formula>NOT(ISERROR(SEARCH("B",AC25)))</formula>
    </cfRule>
    <cfRule type="containsText" dxfId="264" priority="7" operator="containsText" text="A">
      <formula>NOT(ISERROR(SEARCH("A",AC25)))</formula>
    </cfRule>
  </conditionalFormatting>
  <conditionalFormatting sqref="F25:K27">
    <cfRule type="colorScale" priority="4">
      <colorScale>
        <cfvo type="min"/>
        <cfvo type="percentile" val="50"/>
        <cfvo type="max"/>
        <color rgb="FFF8696B"/>
        <color rgb="FFFFEB84"/>
        <color rgb="FF63BE7B"/>
      </colorScale>
    </cfRule>
  </conditionalFormatting>
  <conditionalFormatting sqref="AD25:AD27">
    <cfRule type="containsText" dxfId="263" priority="1" operator="containsText" text="E">
      <formula>NOT(ISERROR(SEARCH("E",AD25)))</formula>
    </cfRule>
    <cfRule type="containsText" dxfId="262" priority="2" operator="containsText" text="B">
      <formula>NOT(ISERROR(SEARCH("B",AD25)))</formula>
    </cfRule>
    <cfRule type="containsText" dxfId="261" priority="3" operator="containsText" text="A">
      <formula>NOT(ISERROR(SEARCH("A",AD25)))</formula>
    </cfRule>
  </conditionalFormatting>
  <dataValidations count="1">
    <dataValidation type="list" allowBlank="1" showInputMessage="1" showErrorMessage="1" sqref="AD2:AD27"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3 L4:N7 L8:N10 L11:N12 L13:N13 L14:N18 L19:N20 L21:N22 L23:N24 L25:N2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H38"/>
  <sheetViews>
    <sheetView workbookViewId="0">
      <pane xSplit="5" ySplit="1" topLeftCell="AD18" activePane="bottomRight" state="frozen"/>
      <selection activeCell="E15" sqref="E15"/>
      <selection pane="topRight" activeCell="E15" sqref="E15"/>
      <selection pane="bottomLeft" activeCell="E15" sqref="E15"/>
      <selection pane="bottomRight" activeCell="X37" sqref="X37:AD37"/>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5" max="25" width="5.33203125" customWidth="1"/>
    <col min="28" max="28" width="8.83203125" hidden="1" customWidth="1"/>
    <col min="33" max="34" width="150.83203125" customWidth="1"/>
  </cols>
  <sheetData>
    <row r="1" spans="1:34"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118</v>
      </c>
      <c r="W1" s="4" t="s">
        <v>119</v>
      </c>
      <c r="X1" s="4" t="s">
        <v>9</v>
      </c>
      <c r="Y1" s="4" t="s">
        <v>104</v>
      </c>
      <c r="Z1" s="4" t="s">
        <v>10</v>
      </c>
      <c r="AA1" s="4" t="s">
        <v>11</v>
      </c>
      <c r="AB1" s="4"/>
      <c r="AC1" s="4" t="s">
        <v>12</v>
      </c>
      <c r="AD1" s="4" t="s">
        <v>13</v>
      </c>
      <c r="AE1" s="4" t="s">
        <v>62</v>
      </c>
      <c r="AF1" s="4" t="s">
        <v>67</v>
      </c>
      <c r="AG1" s="1" t="s">
        <v>29</v>
      </c>
      <c r="AH1" s="22" t="s">
        <v>120</v>
      </c>
    </row>
    <row r="2" spans="1:34" s="5" customFormat="1">
      <c r="A2" s="6">
        <v>43890</v>
      </c>
      <c r="B2" s="25" t="s">
        <v>173</v>
      </c>
      <c r="C2" s="8" t="s">
        <v>186</v>
      </c>
      <c r="D2" s="9">
        <v>5.9780092592592593E-2</v>
      </c>
      <c r="E2" s="33" t="s">
        <v>187</v>
      </c>
      <c r="F2" s="10">
        <v>12.2</v>
      </c>
      <c r="G2" s="10">
        <v>11.2</v>
      </c>
      <c r="H2" s="10">
        <v>11.8</v>
      </c>
      <c r="I2" s="10">
        <v>12.8</v>
      </c>
      <c r="J2" s="10">
        <v>13.2</v>
      </c>
      <c r="K2" s="10">
        <v>12.3</v>
      </c>
      <c r="L2" s="10">
        <v>13</v>
      </c>
      <c r="M2" s="28">
        <f t="shared" ref="M2:M36" si="0">SUM(F2:H2)</f>
        <v>35.200000000000003</v>
      </c>
      <c r="N2" s="28">
        <f t="shared" ref="N2:N36" si="1">I2</f>
        <v>12.8</v>
      </c>
      <c r="O2" s="28">
        <f t="shared" ref="O2:O36" si="2">SUM(J2:L2)</f>
        <v>38.5</v>
      </c>
      <c r="P2" s="29">
        <f t="shared" ref="P2:P36" si="3">SUM(F2:J2)</f>
        <v>61.2</v>
      </c>
      <c r="Q2" s="11" t="s">
        <v>140</v>
      </c>
      <c r="R2" s="11" t="s">
        <v>185</v>
      </c>
      <c r="S2" s="13" t="s">
        <v>188</v>
      </c>
      <c r="T2" s="13" t="s">
        <v>141</v>
      </c>
      <c r="U2" s="13" t="s">
        <v>161</v>
      </c>
      <c r="V2" s="12">
        <v>6</v>
      </c>
      <c r="W2" s="12">
        <v>6.8</v>
      </c>
      <c r="X2" s="8">
        <v>0.3</v>
      </c>
      <c r="Y2" s="11" t="s">
        <v>283</v>
      </c>
      <c r="Z2" s="11">
        <v>1.1000000000000001</v>
      </c>
      <c r="AA2" s="11">
        <v>-0.8</v>
      </c>
      <c r="AB2" s="11"/>
      <c r="AC2" s="11" t="s">
        <v>288</v>
      </c>
      <c r="AD2" s="11" t="s">
        <v>285</v>
      </c>
      <c r="AE2" s="11" t="s">
        <v>126</v>
      </c>
      <c r="AF2" s="8"/>
      <c r="AG2" s="8" t="s">
        <v>189</v>
      </c>
      <c r="AH2" s="32" t="s">
        <v>190</v>
      </c>
    </row>
    <row r="3" spans="1:34" s="5" customFormat="1">
      <c r="A3" s="6">
        <v>43890</v>
      </c>
      <c r="B3" s="7" t="s">
        <v>174</v>
      </c>
      <c r="C3" s="8" t="s">
        <v>186</v>
      </c>
      <c r="D3" s="9">
        <v>5.9108796296296291E-2</v>
      </c>
      <c r="E3" s="33" t="s">
        <v>207</v>
      </c>
      <c r="F3" s="10">
        <v>12.2</v>
      </c>
      <c r="G3" s="10">
        <v>11.2</v>
      </c>
      <c r="H3" s="10">
        <v>11.5</v>
      </c>
      <c r="I3" s="10">
        <v>12.4</v>
      </c>
      <c r="J3" s="10">
        <v>12.7</v>
      </c>
      <c r="K3" s="10">
        <v>12.4</v>
      </c>
      <c r="L3" s="10">
        <v>13.3</v>
      </c>
      <c r="M3" s="28">
        <f t="shared" si="0"/>
        <v>34.9</v>
      </c>
      <c r="N3" s="28">
        <f t="shared" si="1"/>
        <v>12.4</v>
      </c>
      <c r="O3" s="28">
        <f t="shared" si="2"/>
        <v>38.400000000000006</v>
      </c>
      <c r="P3" s="29">
        <f t="shared" si="3"/>
        <v>60</v>
      </c>
      <c r="Q3" s="11" t="s">
        <v>140</v>
      </c>
      <c r="R3" s="11" t="s">
        <v>185</v>
      </c>
      <c r="S3" s="13" t="s">
        <v>147</v>
      </c>
      <c r="T3" s="13" t="s">
        <v>225</v>
      </c>
      <c r="U3" s="13" t="s">
        <v>170</v>
      </c>
      <c r="V3" s="12">
        <v>6</v>
      </c>
      <c r="W3" s="12">
        <v>6.8</v>
      </c>
      <c r="X3" s="8">
        <v>-0.5</v>
      </c>
      <c r="Y3" s="11" t="s">
        <v>283</v>
      </c>
      <c r="Z3" s="11">
        <v>0.3</v>
      </c>
      <c r="AA3" s="11">
        <v>-0.8</v>
      </c>
      <c r="AB3" s="11"/>
      <c r="AC3" s="11" t="s">
        <v>285</v>
      </c>
      <c r="AD3" s="11" t="s">
        <v>285</v>
      </c>
      <c r="AE3" s="11" t="s">
        <v>126</v>
      </c>
      <c r="AF3" s="8"/>
      <c r="AG3" s="8" t="s">
        <v>208</v>
      </c>
      <c r="AH3" s="32" t="s">
        <v>209</v>
      </c>
    </row>
    <row r="4" spans="1:34" s="5" customFormat="1">
      <c r="A4" s="6">
        <v>43890</v>
      </c>
      <c r="B4" s="7" t="s">
        <v>175</v>
      </c>
      <c r="C4" s="8" t="s">
        <v>186</v>
      </c>
      <c r="D4" s="9">
        <v>5.8402777777777776E-2</v>
      </c>
      <c r="E4" s="33" t="s">
        <v>224</v>
      </c>
      <c r="F4" s="10">
        <v>12.3</v>
      </c>
      <c r="G4" s="10">
        <v>10.9</v>
      </c>
      <c r="H4" s="10">
        <v>11.6</v>
      </c>
      <c r="I4" s="10">
        <v>12.2</v>
      </c>
      <c r="J4" s="10">
        <v>12.6</v>
      </c>
      <c r="K4" s="10">
        <v>12.2</v>
      </c>
      <c r="L4" s="10">
        <v>12.8</v>
      </c>
      <c r="M4" s="28">
        <f t="shared" si="0"/>
        <v>34.800000000000004</v>
      </c>
      <c r="N4" s="28">
        <f t="shared" si="1"/>
        <v>12.2</v>
      </c>
      <c r="O4" s="28">
        <f t="shared" si="2"/>
        <v>37.599999999999994</v>
      </c>
      <c r="P4" s="29">
        <f t="shared" si="3"/>
        <v>59.6</v>
      </c>
      <c r="Q4" s="11" t="s">
        <v>140</v>
      </c>
      <c r="R4" s="11" t="s">
        <v>223</v>
      </c>
      <c r="S4" s="13" t="s">
        <v>147</v>
      </c>
      <c r="T4" s="13" t="s">
        <v>157</v>
      </c>
      <c r="U4" s="13" t="s">
        <v>155</v>
      </c>
      <c r="V4" s="12">
        <v>6</v>
      </c>
      <c r="W4" s="12">
        <v>6.8</v>
      </c>
      <c r="X4" s="8">
        <v>-0.8</v>
      </c>
      <c r="Y4" s="11" t="s">
        <v>283</v>
      </c>
      <c r="Z4" s="11" t="s">
        <v>289</v>
      </c>
      <c r="AA4" s="11">
        <v>-0.8</v>
      </c>
      <c r="AB4" s="11"/>
      <c r="AC4" s="11" t="s">
        <v>284</v>
      </c>
      <c r="AD4" s="11" t="s">
        <v>284</v>
      </c>
      <c r="AE4" s="11" t="s">
        <v>152</v>
      </c>
      <c r="AF4" s="8"/>
      <c r="AG4" s="8" t="s">
        <v>226</v>
      </c>
      <c r="AH4" s="32" t="s">
        <v>227</v>
      </c>
    </row>
    <row r="5" spans="1:34" s="5" customFormat="1">
      <c r="A5" s="6">
        <v>43891</v>
      </c>
      <c r="B5" s="25" t="s">
        <v>176</v>
      </c>
      <c r="C5" s="8" t="s">
        <v>262</v>
      </c>
      <c r="D5" s="9">
        <v>5.8368055555555555E-2</v>
      </c>
      <c r="E5" s="33" t="s">
        <v>261</v>
      </c>
      <c r="F5" s="10">
        <v>12.1</v>
      </c>
      <c r="G5" s="10">
        <v>11</v>
      </c>
      <c r="H5" s="10">
        <v>11.6</v>
      </c>
      <c r="I5" s="10">
        <v>12</v>
      </c>
      <c r="J5" s="10">
        <v>12.3</v>
      </c>
      <c r="K5" s="10">
        <v>12.2</v>
      </c>
      <c r="L5" s="10">
        <v>13.1</v>
      </c>
      <c r="M5" s="28">
        <f t="shared" si="0"/>
        <v>34.700000000000003</v>
      </c>
      <c r="N5" s="28">
        <f t="shared" si="1"/>
        <v>12</v>
      </c>
      <c r="O5" s="28">
        <f t="shared" si="2"/>
        <v>37.6</v>
      </c>
      <c r="P5" s="29">
        <f t="shared" si="3"/>
        <v>59</v>
      </c>
      <c r="Q5" s="11" t="s">
        <v>140</v>
      </c>
      <c r="R5" s="11" t="s">
        <v>260</v>
      </c>
      <c r="S5" s="13" t="s">
        <v>160</v>
      </c>
      <c r="T5" s="13" t="s">
        <v>153</v>
      </c>
      <c r="U5" s="13" t="s">
        <v>281</v>
      </c>
      <c r="V5" s="12">
        <v>10</v>
      </c>
      <c r="W5" s="12">
        <v>11.1</v>
      </c>
      <c r="X5" s="8">
        <v>-0.8</v>
      </c>
      <c r="Y5" s="11" t="s">
        <v>283</v>
      </c>
      <c r="Z5" s="11">
        <v>0.1</v>
      </c>
      <c r="AA5" s="11">
        <v>-0.9</v>
      </c>
      <c r="AB5" s="11"/>
      <c r="AC5" s="11" t="s">
        <v>284</v>
      </c>
      <c r="AD5" s="11" t="s">
        <v>285</v>
      </c>
      <c r="AE5" s="11" t="s">
        <v>126</v>
      </c>
      <c r="AF5" s="8"/>
      <c r="AG5" s="8" t="s">
        <v>263</v>
      </c>
      <c r="AH5" s="32" t="s">
        <v>264</v>
      </c>
    </row>
    <row r="6" spans="1:34" s="5" customFormat="1">
      <c r="A6" s="6">
        <v>43897</v>
      </c>
      <c r="B6" s="7" t="s">
        <v>174</v>
      </c>
      <c r="C6" s="8" t="s">
        <v>186</v>
      </c>
      <c r="D6" s="9">
        <v>5.9722222222222225E-2</v>
      </c>
      <c r="E6" s="33" t="s">
        <v>301</v>
      </c>
      <c r="F6" s="10">
        <v>12.1</v>
      </c>
      <c r="G6" s="10">
        <v>11</v>
      </c>
      <c r="H6" s="10">
        <v>11.2</v>
      </c>
      <c r="I6" s="10">
        <v>12</v>
      </c>
      <c r="J6" s="10">
        <v>12.5</v>
      </c>
      <c r="K6" s="10">
        <v>13.2</v>
      </c>
      <c r="L6" s="10">
        <v>14</v>
      </c>
      <c r="M6" s="28">
        <f t="shared" si="0"/>
        <v>34.299999999999997</v>
      </c>
      <c r="N6" s="28">
        <f t="shared" si="1"/>
        <v>12</v>
      </c>
      <c r="O6" s="28">
        <f t="shared" si="2"/>
        <v>39.700000000000003</v>
      </c>
      <c r="P6" s="29">
        <f t="shared" si="3"/>
        <v>58.8</v>
      </c>
      <c r="Q6" s="11" t="s">
        <v>140</v>
      </c>
      <c r="R6" s="11" t="s">
        <v>185</v>
      </c>
      <c r="S6" s="13" t="s">
        <v>157</v>
      </c>
      <c r="T6" s="13" t="s">
        <v>281</v>
      </c>
      <c r="U6" s="13" t="s">
        <v>267</v>
      </c>
      <c r="V6" s="12">
        <v>6.2</v>
      </c>
      <c r="W6" s="12">
        <v>6.3</v>
      </c>
      <c r="X6" s="8">
        <v>-0.2</v>
      </c>
      <c r="Y6" s="11" t="s">
        <v>283</v>
      </c>
      <c r="Z6" s="11">
        <v>0.6</v>
      </c>
      <c r="AA6" s="11">
        <v>-0.8</v>
      </c>
      <c r="AB6" s="11"/>
      <c r="AC6" s="11" t="s">
        <v>285</v>
      </c>
      <c r="AD6" s="11" t="s">
        <v>285</v>
      </c>
      <c r="AE6" s="11" t="s">
        <v>295</v>
      </c>
      <c r="AF6" s="8"/>
      <c r="AG6" s="8" t="s">
        <v>302</v>
      </c>
      <c r="AH6" s="32" t="s">
        <v>303</v>
      </c>
    </row>
    <row r="7" spans="1:34" s="5" customFormat="1">
      <c r="A7" s="6">
        <v>43897</v>
      </c>
      <c r="B7" s="7" t="s">
        <v>176</v>
      </c>
      <c r="C7" s="8" t="s">
        <v>186</v>
      </c>
      <c r="D7" s="9">
        <v>5.8391203703703702E-2</v>
      </c>
      <c r="E7" s="33" t="s">
        <v>321</v>
      </c>
      <c r="F7" s="10">
        <v>12.3</v>
      </c>
      <c r="G7" s="10">
        <v>10.6</v>
      </c>
      <c r="H7" s="10">
        <v>11.1</v>
      </c>
      <c r="I7" s="10">
        <v>12</v>
      </c>
      <c r="J7" s="10">
        <v>12.7</v>
      </c>
      <c r="K7" s="10">
        <v>12.4</v>
      </c>
      <c r="L7" s="10">
        <v>13.4</v>
      </c>
      <c r="M7" s="28">
        <f t="shared" si="0"/>
        <v>34</v>
      </c>
      <c r="N7" s="28">
        <f t="shared" si="1"/>
        <v>12</v>
      </c>
      <c r="O7" s="28">
        <f t="shared" si="2"/>
        <v>38.5</v>
      </c>
      <c r="P7" s="29">
        <f t="shared" si="3"/>
        <v>58.7</v>
      </c>
      <c r="Q7" s="11" t="s">
        <v>140</v>
      </c>
      <c r="R7" s="11" t="s">
        <v>185</v>
      </c>
      <c r="S7" s="13" t="s">
        <v>322</v>
      </c>
      <c r="T7" s="13" t="s">
        <v>323</v>
      </c>
      <c r="U7" s="13" t="s">
        <v>324</v>
      </c>
      <c r="V7" s="12">
        <v>6.2</v>
      </c>
      <c r="W7" s="12">
        <v>6.3</v>
      </c>
      <c r="X7" s="8">
        <v>-0.6</v>
      </c>
      <c r="Y7" s="11" t="s">
        <v>283</v>
      </c>
      <c r="Z7" s="11">
        <v>0.2</v>
      </c>
      <c r="AA7" s="11">
        <v>-0.8</v>
      </c>
      <c r="AB7" s="11"/>
      <c r="AC7" s="11" t="s">
        <v>284</v>
      </c>
      <c r="AD7" s="11" t="s">
        <v>285</v>
      </c>
      <c r="AE7" s="11" t="s">
        <v>126</v>
      </c>
      <c r="AF7" s="8"/>
      <c r="AG7" s="8" t="s">
        <v>325</v>
      </c>
      <c r="AH7" s="32" t="s">
        <v>326</v>
      </c>
    </row>
    <row r="8" spans="1:34" s="5" customFormat="1">
      <c r="A8" s="6">
        <v>43898</v>
      </c>
      <c r="B8" s="7" t="s">
        <v>291</v>
      </c>
      <c r="C8" s="8" t="s">
        <v>359</v>
      </c>
      <c r="D8" s="9">
        <v>5.7731481481481474E-2</v>
      </c>
      <c r="E8" s="33" t="s">
        <v>384</v>
      </c>
      <c r="F8" s="10">
        <v>12.3</v>
      </c>
      <c r="G8" s="10">
        <v>11</v>
      </c>
      <c r="H8" s="10">
        <v>11.3</v>
      </c>
      <c r="I8" s="10">
        <v>11.9</v>
      </c>
      <c r="J8" s="10">
        <v>12.3</v>
      </c>
      <c r="K8" s="10">
        <v>12.3</v>
      </c>
      <c r="L8" s="10">
        <v>12.7</v>
      </c>
      <c r="M8" s="28">
        <f t="shared" si="0"/>
        <v>34.6</v>
      </c>
      <c r="N8" s="28">
        <f t="shared" si="1"/>
        <v>11.9</v>
      </c>
      <c r="O8" s="28">
        <f t="shared" si="2"/>
        <v>37.299999999999997</v>
      </c>
      <c r="P8" s="29">
        <f t="shared" si="3"/>
        <v>58.8</v>
      </c>
      <c r="Q8" s="11" t="s">
        <v>140</v>
      </c>
      <c r="R8" s="11" t="s">
        <v>223</v>
      </c>
      <c r="S8" s="13" t="s">
        <v>385</v>
      </c>
      <c r="T8" s="13" t="s">
        <v>386</v>
      </c>
      <c r="U8" s="13" t="s">
        <v>153</v>
      </c>
      <c r="V8" s="12">
        <v>12.7</v>
      </c>
      <c r="W8" s="12">
        <v>12.8</v>
      </c>
      <c r="X8" s="8">
        <v>-0.7</v>
      </c>
      <c r="Y8" s="11" t="s">
        <v>283</v>
      </c>
      <c r="Z8" s="11">
        <v>0.5</v>
      </c>
      <c r="AA8" s="11">
        <v>-1.2</v>
      </c>
      <c r="AB8" s="11"/>
      <c r="AC8" s="11" t="s">
        <v>285</v>
      </c>
      <c r="AD8" s="11" t="s">
        <v>284</v>
      </c>
      <c r="AE8" s="11" t="s">
        <v>152</v>
      </c>
      <c r="AF8" s="8" t="s">
        <v>344</v>
      </c>
      <c r="AG8" s="8" t="s">
        <v>383</v>
      </c>
      <c r="AH8" s="32" t="s">
        <v>387</v>
      </c>
    </row>
    <row r="9" spans="1:34" s="5" customFormat="1">
      <c r="A9" s="6">
        <v>43904</v>
      </c>
      <c r="B9" s="7" t="s">
        <v>174</v>
      </c>
      <c r="C9" s="8" t="s">
        <v>420</v>
      </c>
      <c r="D9" s="9">
        <v>5.8333333333333327E-2</v>
      </c>
      <c r="E9" s="33" t="s">
        <v>421</v>
      </c>
      <c r="F9" s="10">
        <v>12.4</v>
      </c>
      <c r="G9" s="10">
        <v>10.9</v>
      </c>
      <c r="H9" s="10">
        <v>11.2</v>
      </c>
      <c r="I9" s="10">
        <v>12.2</v>
      </c>
      <c r="J9" s="10">
        <v>12.5</v>
      </c>
      <c r="K9" s="10">
        <v>12</v>
      </c>
      <c r="L9" s="10">
        <v>12.8</v>
      </c>
      <c r="M9" s="28">
        <f t="shared" si="0"/>
        <v>34.5</v>
      </c>
      <c r="N9" s="28">
        <f t="shared" si="1"/>
        <v>12.2</v>
      </c>
      <c r="O9" s="28">
        <f t="shared" si="2"/>
        <v>37.299999999999997</v>
      </c>
      <c r="P9" s="29">
        <f t="shared" si="3"/>
        <v>59.2</v>
      </c>
      <c r="Q9" s="11" t="s">
        <v>140</v>
      </c>
      <c r="R9" s="11" t="s">
        <v>223</v>
      </c>
      <c r="S9" s="13" t="s">
        <v>422</v>
      </c>
      <c r="T9" s="13" t="s">
        <v>423</v>
      </c>
      <c r="U9" s="13" t="s">
        <v>424</v>
      </c>
      <c r="V9" s="12">
        <v>7.8</v>
      </c>
      <c r="W9" s="12">
        <v>9.3000000000000007</v>
      </c>
      <c r="X9" s="8">
        <v>-2.2000000000000002</v>
      </c>
      <c r="Y9" s="11" t="s">
        <v>283</v>
      </c>
      <c r="Z9" s="11">
        <v>-1</v>
      </c>
      <c r="AA9" s="11">
        <v>-1.2</v>
      </c>
      <c r="AB9" s="11"/>
      <c r="AC9" s="11" t="s">
        <v>287</v>
      </c>
      <c r="AD9" s="11" t="s">
        <v>284</v>
      </c>
      <c r="AE9" s="11" t="s">
        <v>152</v>
      </c>
      <c r="AF9" s="8"/>
      <c r="AG9" s="8" t="s">
        <v>425</v>
      </c>
      <c r="AH9" s="32" t="s">
        <v>426</v>
      </c>
    </row>
    <row r="10" spans="1:34" s="5" customFormat="1">
      <c r="A10" s="6">
        <v>43905</v>
      </c>
      <c r="B10" s="25" t="s">
        <v>174</v>
      </c>
      <c r="C10" s="8" t="s">
        <v>262</v>
      </c>
      <c r="D10" s="9">
        <v>5.9131944444444445E-2</v>
      </c>
      <c r="E10" s="33" t="s">
        <v>455</v>
      </c>
      <c r="F10" s="10">
        <v>12.3</v>
      </c>
      <c r="G10" s="10">
        <v>11</v>
      </c>
      <c r="H10" s="10">
        <v>11.9</v>
      </c>
      <c r="I10" s="10">
        <v>12.5</v>
      </c>
      <c r="J10" s="10">
        <v>13.1</v>
      </c>
      <c r="K10" s="10">
        <v>12.3</v>
      </c>
      <c r="L10" s="10">
        <v>12.8</v>
      </c>
      <c r="M10" s="28">
        <f t="shared" si="0"/>
        <v>35.200000000000003</v>
      </c>
      <c r="N10" s="28">
        <f t="shared" si="1"/>
        <v>12.5</v>
      </c>
      <c r="O10" s="28">
        <f t="shared" si="2"/>
        <v>38.200000000000003</v>
      </c>
      <c r="P10" s="29">
        <f t="shared" si="3"/>
        <v>60.800000000000004</v>
      </c>
      <c r="Q10" s="11" t="s">
        <v>453</v>
      </c>
      <c r="R10" s="11" t="s">
        <v>454</v>
      </c>
      <c r="S10" s="13" t="s">
        <v>362</v>
      </c>
      <c r="T10" s="13" t="s">
        <v>456</v>
      </c>
      <c r="U10" s="13" t="s">
        <v>157</v>
      </c>
      <c r="V10" s="12">
        <v>9.1999999999999993</v>
      </c>
      <c r="W10" s="12">
        <v>9</v>
      </c>
      <c r="X10" s="8">
        <v>-0.3</v>
      </c>
      <c r="Y10" s="11" t="s">
        <v>283</v>
      </c>
      <c r="Z10" s="11">
        <v>0.7</v>
      </c>
      <c r="AA10" s="11">
        <v>-1</v>
      </c>
      <c r="AB10" s="11"/>
      <c r="AC10" s="11" t="s">
        <v>285</v>
      </c>
      <c r="AD10" s="11" t="s">
        <v>285</v>
      </c>
      <c r="AE10" s="11" t="s">
        <v>152</v>
      </c>
      <c r="AF10" s="8"/>
      <c r="AG10" s="8" t="s">
        <v>477</v>
      </c>
      <c r="AH10" s="32" t="s">
        <v>478</v>
      </c>
    </row>
    <row r="11" spans="1:34" s="5" customFormat="1">
      <c r="A11" s="6">
        <v>43905</v>
      </c>
      <c r="B11" s="25" t="s">
        <v>176</v>
      </c>
      <c r="C11" s="8" t="s">
        <v>262</v>
      </c>
      <c r="D11" s="9">
        <v>5.8368055555555555E-2</v>
      </c>
      <c r="E11" s="33" t="s">
        <v>463</v>
      </c>
      <c r="F11" s="10">
        <v>12.3</v>
      </c>
      <c r="G11" s="10">
        <v>10.7</v>
      </c>
      <c r="H11" s="10">
        <v>11.5</v>
      </c>
      <c r="I11" s="10">
        <v>11.9</v>
      </c>
      <c r="J11" s="10">
        <v>12.5</v>
      </c>
      <c r="K11" s="10">
        <v>12.4</v>
      </c>
      <c r="L11" s="10">
        <v>13</v>
      </c>
      <c r="M11" s="28">
        <f t="shared" si="0"/>
        <v>34.5</v>
      </c>
      <c r="N11" s="28">
        <f t="shared" si="1"/>
        <v>11.9</v>
      </c>
      <c r="O11" s="28">
        <f t="shared" si="2"/>
        <v>37.9</v>
      </c>
      <c r="P11" s="29">
        <f t="shared" si="3"/>
        <v>58.9</v>
      </c>
      <c r="Q11" s="11" t="s">
        <v>140</v>
      </c>
      <c r="R11" s="11" t="s">
        <v>223</v>
      </c>
      <c r="S11" s="13" t="s">
        <v>153</v>
      </c>
      <c r="T11" s="13" t="s">
        <v>464</v>
      </c>
      <c r="U11" s="13" t="s">
        <v>281</v>
      </c>
      <c r="V11" s="12">
        <v>9.1999999999999993</v>
      </c>
      <c r="W11" s="12">
        <v>9</v>
      </c>
      <c r="X11" s="8">
        <v>-0.8</v>
      </c>
      <c r="Y11" s="11" t="s">
        <v>283</v>
      </c>
      <c r="Z11" s="11">
        <v>0.1</v>
      </c>
      <c r="AA11" s="11">
        <v>-0.9</v>
      </c>
      <c r="AB11" s="11"/>
      <c r="AC11" s="11" t="s">
        <v>284</v>
      </c>
      <c r="AD11" s="11" t="s">
        <v>285</v>
      </c>
      <c r="AE11" s="11" t="s">
        <v>126</v>
      </c>
      <c r="AF11" s="8"/>
      <c r="AG11" s="8" t="s">
        <v>487</v>
      </c>
      <c r="AH11" s="32" t="s">
        <v>488</v>
      </c>
    </row>
    <row r="12" spans="1:34" s="5" customFormat="1">
      <c r="A12" s="6">
        <v>43918</v>
      </c>
      <c r="B12" s="7" t="s">
        <v>176</v>
      </c>
      <c r="C12" s="8" t="s">
        <v>262</v>
      </c>
      <c r="D12" s="9">
        <v>5.842592592592593E-2</v>
      </c>
      <c r="E12" s="33" t="s">
        <v>521</v>
      </c>
      <c r="F12" s="10">
        <v>12.4</v>
      </c>
      <c r="G12" s="10">
        <v>11.3</v>
      </c>
      <c r="H12" s="10">
        <v>12.1</v>
      </c>
      <c r="I12" s="10">
        <v>12.5</v>
      </c>
      <c r="J12" s="10">
        <v>12.5</v>
      </c>
      <c r="K12" s="10">
        <v>11.8</v>
      </c>
      <c r="L12" s="10">
        <v>12.2</v>
      </c>
      <c r="M12" s="28">
        <f t="shared" si="0"/>
        <v>35.800000000000004</v>
      </c>
      <c r="N12" s="28">
        <f t="shared" si="1"/>
        <v>12.5</v>
      </c>
      <c r="O12" s="28">
        <f t="shared" si="2"/>
        <v>36.5</v>
      </c>
      <c r="P12" s="29">
        <f t="shared" si="3"/>
        <v>60.800000000000004</v>
      </c>
      <c r="Q12" s="11" t="s">
        <v>139</v>
      </c>
      <c r="R12" s="11" t="s">
        <v>223</v>
      </c>
      <c r="S12" s="13" t="s">
        <v>153</v>
      </c>
      <c r="T12" s="13" t="s">
        <v>323</v>
      </c>
      <c r="U12" s="13" t="s">
        <v>147</v>
      </c>
      <c r="V12" s="12">
        <v>8.4</v>
      </c>
      <c r="W12" s="12">
        <v>9</v>
      </c>
      <c r="X12" s="8">
        <v>-0.3</v>
      </c>
      <c r="Y12" s="11" t="s">
        <v>283</v>
      </c>
      <c r="Z12" s="11">
        <v>0.2</v>
      </c>
      <c r="AA12" s="11">
        <v>-0.5</v>
      </c>
      <c r="AB12" s="11"/>
      <c r="AC12" s="11" t="s">
        <v>284</v>
      </c>
      <c r="AD12" s="11" t="s">
        <v>285</v>
      </c>
      <c r="AE12" s="11" t="s">
        <v>152</v>
      </c>
      <c r="AF12" s="8"/>
      <c r="AG12" s="8" t="s">
        <v>522</v>
      </c>
      <c r="AH12" s="32" t="s">
        <v>523</v>
      </c>
    </row>
    <row r="13" spans="1:34" s="5" customFormat="1">
      <c r="A13" s="6">
        <v>43918</v>
      </c>
      <c r="B13" s="7" t="s">
        <v>499</v>
      </c>
      <c r="C13" s="8" t="s">
        <v>262</v>
      </c>
      <c r="D13" s="9">
        <v>5.7650462962962966E-2</v>
      </c>
      <c r="E13" s="34" t="s">
        <v>537</v>
      </c>
      <c r="F13" s="10">
        <v>12.4</v>
      </c>
      <c r="G13" s="10">
        <v>11.5</v>
      </c>
      <c r="H13" s="10">
        <v>11.9</v>
      </c>
      <c r="I13" s="10">
        <v>11.8</v>
      </c>
      <c r="J13" s="10">
        <v>11.8</v>
      </c>
      <c r="K13" s="10">
        <v>11.5</v>
      </c>
      <c r="L13" s="10">
        <v>12.2</v>
      </c>
      <c r="M13" s="28">
        <f t="shared" si="0"/>
        <v>35.799999999999997</v>
      </c>
      <c r="N13" s="28">
        <f t="shared" si="1"/>
        <v>11.8</v>
      </c>
      <c r="O13" s="28">
        <f t="shared" si="2"/>
        <v>35.5</v>
      </c>
      <c r="P13" s="29">
        <f t="shared" si="3"/>
        <v>59.399999999999991</v>
      </c>
      <c r="Q13" s="11" t="s">
        <v>535</v>
      </c>
      <c r="R13" s="11" t="s">
        <v>223</v>
      </c>
      <c r="S13" s="13" t="s">
        <v>538</v>
      </c>
      <c r="T13" s="13" t="s">
        <v>157</v>
      </c>
      <c r="U13" s="13" t="s">
        <v>505</v>
      </c>
      <c r="V13" s="12">
        <v>8.4</v>
      </c>
      <c r="W13" s="12">
        <v>9</v>
      </c>
      <c r="X13" s="8">
        <v>-0.1</v>
      </c>
      <c r="Y13" s="11">
        <v>-0.1</v>
      </c>
      <c r="Z13" s="11">
        <v>0.3</v>
      </c>
      <c r="AA13" s="11">
        <v>-0.5</v>
      </c>
      <c r="AB13" s="11"/>
      <c r="AC13" s="11" t="s">
        <v>285</v>
      </c>
      <c r="AD13" s="11" t="s">
        <v>285</v>
      </c>
      <c r="AE13" s="11" t="s">
        <v>126</v>
      </c>
      <c r="AF13" s="8"/>
      <c r="AG13" s="8" t="s">
        <v>539</v>
      </c>
      <c r="AH13" s="32" t="s">
        <v>540</v>
      </c>
    </row>
    <row r="14" spans="1:34" s="5" customFormat="1">
      <c r="A14" s="6">
        <v>43919</v>
      </c>
      <c r="B14" s="7" t="s">
        <v>174</v>
      </c>
      <c r="C14" s="8" t="s">
        <v>504</v>
      </c>
      <c r="D14" s="9">
        <v>5.8414351851851849E-2</v>
      </c>
      <c r="E14" s="33" t="s">
        <v>545</v>
      </c>
      <c r="F14" s="10">
        <v>12.5</v>
      </c>
      <c r="G14" s="10">
        <v>11</v>
      </c>
      <c r="H14" s="10">
        <v>11.1</v>
      </c>
      <c r="I14" s="10">
        <v>12.3</v>
      </c>
      <c r="J14" s="10">
        <v>13.3</v>
      </c>
      <c r="K14" s="10">
        <v>12.1</v>
      </c>
      <c r="L14" s="10">
        <v>12.4</v>
      </c>
      <c r="M14" s="28">
        <f t="shared" si="0"/>
        <v>34.6</v>
      </c>
      <c r="N14" s="28">
        <f t="shared" si="1"/>
        <v>12.3</v>
      </c>
      <c r="O14" s="28">
        <f t="shared" si="2"/>
        <v>37.799999999999997</v>
      </c>
      <c r="P14" s="29">
        <f t="shared" si="3"/>
        <v>60.2</v>
      </c>
      <c r="Q14" s="11" t="s">
        <v>140</v>
      </c>
      <c r="R14" s="11" t="s">
        <v>223</v>
      </c>
      <c r="S14" s="13" t="s">
        <v>424</v>
      </c>
      <c r="T14" s="13" t="s">
        <v>546</v>
      </c>
      <c r="U14" s="13" t="s">
        <v>547</v>
      </c>
      <c r="V14" s="12">
        <v>19</v>
      </c>
      <c r="W14" s="12">
        <v>18.399999999999999</v>
      </c>
      <c r="X14" s="8">
        <v>-1.5</v>
      </c>
      <c r="Y14" s="11" t="s">
        <v>283</v>
      </c>
      <c r="Z14" s="11">
        <v>0.5</v>
      </c>
      <c r="AA14" s="11">
        <v>-2</v>
      </c>
      <c r="AB14" s="11"/>
      <c r="AC14" s="11" t="s">
        <v>285</v>
      </c>
      <c r="AD14" s="11" t="s">
        <v>284</v>
      </c>
      <c r="AE14" s="11" t="s">
        <v>152</v>
      </c>
      <c r="AF14" s="8"/>
      <c r="AG14" s="8" t="s">
        <v>568</v>
      </c>
      <c r="AH14" s="32" t="s">
        <v>569</v>
      </c>
    </row>
    <row r="15" spans="1:34" s="5" customFormat="1">
      <c r="A15" s="6">
        <v>43919</v>
      </c>
      <c r="B15" s="7" t="s">
        <v>500</v>
      </c>
      <c r="C15" s="8" t="s">
        <v>359</v>
      </c>
      <c r="D15" s="9">
        <v>5.635416666666667E-2</v>
      </c>
      <c r="E15" s="33" t="s">
        <v>566</v>
      </c>
      <c r="F15" s="10">
        <v>12.3</v>
      </c>
      <c r="G15" s="10">
        <v>10.8</v>
      </c>
      <c r="H15" s="10">
        <v>10.8</v>
      </c>
      <c r="I15" s="10">
        <v>11.3</v>
      </c>
      <c r="J15" s="10">
        <v>12.2</v>
      </c>
      <c r="K15" s="10">
        <v>11.9</v>
      </c>
      <c r="L15" s="10">
        <v>12.6</v>
      </c>
      <c r="M15" s="28">
        <f t="shared" si="0"/>
        <v>33.900000000000006</v>
      </c>
      <c r="N15" s="28">
        <f t="shared" si="1"/>
        <v>11.3</v>
      </c>
      <c r="O15" s="28">
        <f t="shared" si="2"/>
        <v>36.700000000000003</v>
      </c>
      <c r="P15" s="29">
        <f t="shared" si="3"/>
        <v>57.400000000000006</v>
      </c>
      <c r="Q15" s="11" t="s">
        <v>140</v>
      </c>
      <c r="R15" s="11" t="s">
        <v>223</v>
      </c>
      <c r="S15" s="13" t="s">
        <v>153</v>
      </c>
      <c r="T15" s="13" t="s">
        <v>161</v>
      </c>
      <c r="U15" s="13" t="s">
        <v>567</v>
      </c>
      <c r="V15" s="12">
        <v>19</v>
      </c>
      <c r="W15" s="12">
        <v>18.399999999999999</v>
      </c>
      <c r="X15" s="8">
        <v>-2.5</v>
      </c>
      <c r="Y15" s="11" t="s">
        <v>283</v>
      </c>
      <c r="Z15" s="11">
        <v>-0.2</v>
      </c>
      <c r="AA15" s="11">
        <v>-2.2999999999999998</v>
      </c>
      <c r="AB15" s="11" t="s">
        <v>286</v>
      </c>
      <c r="AC15" s="11" t="s">
        <v>284</v>
      </c>
      <c r="AD15" s="11" t="s">
        <v>285</v>
      </c>
      <c r="AE15" s="11" t="s">
        <v>126</v>
      </c>
      <c r="AF15" s="8"/>
      <c r="AG15" s="8" t="s">
        <v>588</v>
      </c>
      <c r="AH15" s="32" t="s">
        <v>589</v>
      </c>
    </row>
    <row r="16" spans="1:34" s="5" customFormat="1">
      <c r="A16" s="6">
        <v>44086</v>
      </c>
      <c r="B16" s="7" t="s">
        <v>591</v>
      </c>
      <c r="C16" s="8" t="s">
        <v>560</v>
      </c>
      <c r="D16" s="9">
        <v>5.8414351851851849E-2</v>
      </c>
      <c r="E16" s="33" t="s">
        <v>605</v>
      </c>
      <c r="F16" s="10">
        <v>12.2</v>
      </c>
      <c r="G16" s="10">
        <v>10.8</v>
      </c>
      <c r="H16" s="10">
        <v>11.5</v>
      </c>
      <c r="I16" s="10">
        <v>12.3</v>
      </c>
      <c r="J16" s="10">
        <v>12.6</v>
      </c>
      <c r="K16" s="10">
        <v>12.5</v>
      </c>
      <c r="L16" s="10">
        <v>12.8</v>
      </c>
      <c r="M16" s="28">
        <f t="shared" si="0"/>
        <v>34.5</v>
      </c>
      <c r="N16" s="28">
        <f t="shared" si="1"/>
        <v>12.3</v>
      </c>
      <c r="O16" s="28">
        <f t="shared" si="2"/>
        <v>37.900000000000006</v>
      </c>
      <c r="P16" s="29">
        <f t="shared" si="3"/>
        <v>59.4</v>
      </c>
      <c r="Q16" s="11" t="s">
        <v>140</v>
      </c>
      <c r="R16" s="11" t="s">
        <v>223</v>
      </c>
      <c r="S16" s="13" t="s">
        <v>606</v>
      </c>
      <c r="T16" s="13" t="s">
        <v>607</v>
      </c>
      <c r="U16" s="13" t="s">
        <v>153</v>
      </c>
      <c r="V16" s="12">
        <v>11.5</v>
      </c>
      <c r="W16" s="12">
        <v>13</v>
      </c>
      <c r="X16" s="8">
        <v>-1.8</v>
      </c>
      <c r="Y16" s="11" t="s">
        <v>283</v>
      </c>
      <c r="Z16" s="11">
        <v>-0.2</v>
      </c>
      <c r="AA16" s="11">
        <v>-1.6</v>
      </c>
      <c r="AB16" s="11"/>
      <c r="AC16" s="11" t="s">
        <v>284</v>
      </c>
      <c r="AD16" s="11" t="s">
        <v>285</v>
      </c>
      <c r="AE16" s="11" t="s">
        <v>126</v>
      </c>
      <c r="AF16" s="8"/>
      <c r="AG16" s="8" t="s">
        <v>608</v>
      </c>
      <c r="AH16" s="32" t="s">
        <v>609</v>
      </c>
    </row>
    <row r="17" spans="1:34" s="5" customFormat="1">
      <c r="A17" s="6">
        <v>44086</v>
      </c>
      <c r="B17" s="7" t="s">
        <v>176</v>
      </c>
      <c r="C17" s="8" t="s">
        <v>262</v>
      </c>
      <c r="D17" s="9">
        <v>5.7731481481481474E-2</v>
      </c>
      <c r="E17" s="33" t="s">
        <v>619</v>
      </c>
      <c r="F17" s="10">
        <v>12.2</v>
      </c>
      <c r="G17" s="10">
        <v>10.8</v>
      </c>
      <c r="H17" s="10">
        <v>11.3</v>
      </c>
      <c r="I17" s="10">
        <v>11.9</v>
      </c>
      <c r="J17" s="10">
        <v>12.3</v>
      </c>
      <c r="K17" s="10">
        <v>12.3</v>
      </c>
      <c r="L17" s="10">
        <v>13</v>
      </c>
      <c r="M17" s="28">
        <f t="shared" si="0"/>
        <v>34.299999999999997</v>
      </c>
      <c r="N17" s="28">
        <f t="shared" si="1"/>
        <v>11.9</v>
      </c>
      <c r="O17" s="28">
        <f t="shared" si="2"/>
        <v>37.6</v>
      </c>
      <c r="P17" s="29">
        <f t="shared" si="3"/>
        <v>58.5</v>
      </c>
      <c r="Q17" s="11" t="s">
        <v>140</v>
      </c>
      <c r="R17" s="11" t="s">
        <v>223</v>
      </c>
      <c r="S17" s="13" t="s">
        <v>620</v>
      </c>
      <c r="T17" s="13" t="s">
        <v>157</v>
      </c>
      <c r="U17" s="13" t="s">
        <v>153</v>
      </c>
      <c r="V17" s="12">
        <v>11.5</v>
      </c>
      <c r="W17" s="12">
        <v>13</v>
      </c>
      <c r="X17" s="8">
        <v>-1.3</v>
      </c>
      <c r="Y17" s="11" t="s">
        <v>283</v>
      </c>
      <c r="Z17" s="11">
        <v>0.3</v>
      </c>
      <c r="AA17" s="11">
        <v>-1.6</v>
      </c>
      <c r="AB17" s="11"/>
      <c r="AC17" s="11" t="s">
        <v>285</v>
      </c>
      <c r="AD17" s="11" t="s">
        <v>285</v>
      </c>
      <c r="AE17" s="11" t="s">
        <v>126</v>
      </c>
      <c r="AF17" s="8"/>
      <c r="AG17" s="8" t="s">
        <v>621</v>
      </c>
      <c r="AH17" s="32" t="s">
        <v>622</v>
      </c>
    </row>
    <row r="18" spans="1:34" s="5" customFormat="1">
      <c r="A18" s="6">
        <v>44086</v>
      </c>
      <c r="B18" s="7" t="s">
        <v>499</v>
      </c>
      <c r="C18" s="8" t="s">
        <v>262</v>
      </c>
      <c r="D18" s="9">
        <v>5.6944444444444443E-2</v>
      </c>
      <c r="E18" s="34" t="s">
        <v>638</v>
      </c>
      <c r="F18" s="10">
        <v>12.1</v>
      </c>
      <c r="G18" s="10">
        <v>10.9</v>
      </c>
      <c r="H18" s="10">
        <v>11</v>
      </c>
      <c r="I18" s="10">
        <v>11.6</v>
      </c>
      <c r="J18" s="10">
        <v>12.1</v>
      </c>
      <c r="K18" s="10">
        <v>11.7</v>
      </c>
      <c r="L18" s="10">
        <v>12.6</v>
      </c>
      <c r="M18" s="28">
        <f t="shared" si="0"/>
        <v>34</v>
      </c>
      <c r="N18" s="28">
        <f t="shared" si="1"/>
        <v>11.6</v>
      </c>
      <c r="O18" s="28">
        <f t="shared" si="2"/>
        <v>36.4</v>
      </c>
      <c r="P18" s="29">
        <f t="shared" si="3"/>
        <v>57.7</v>
      </c>
      <c r="Q18" s="11" t="s">
        <v>453</v>
      </c>
      <c r="R18" s="11" t="s">
        <v>223</v>
      </c>
      <c r="S18" s="13" t="s">
        <v>639</v>
      </c>
      <c r="T18" s="13" t="s">
        <v>322</v>
      </c>
      <c r="U18" s="13" t="s">
        <v>323</v>
      </c>
      <c r="V18" s="12">
        <v>11.5</v>
      </c>
      <c r="W18" s="12">
        <v>13</v>
      </c>
      <c r="X18" s="8">
        <v>-1.2</v>
      </c>
      <c r="Y18" s="11" t="s">
        <v>283</v>
      </c>
      <c r="Z18" s="11">
        <v>0.2</v>
      </c>
      <c r="AA18" s="11">
        <v>-1.4</v>
      </c>
      <c r="AB18" s="11"/>
      <c r="AC18" s="11" t="s">
        <v>284</v>
      </c>
      <c r="AD18" s="11" t="s">
        <v>285</v>
      </c>
      <c r="AE18" s="11" t="s">
        <v>126</v>
      </c>
      <c r="AF18" s="8"/>
      <c r="AG18" s="8" t="s">
        <v>641</v>
      </c>
      <c r="AH18" s="32" t="s">
        <v>640</v>
      </c>
    </row>
    <row r="19" spans="1:34" s="5" customFormat="1">
      <c r="A19" s="6">
        <v>44087</v>
      </c>
      <c r="B19" s="7" t="s">
        <v>592</v>
      </c>
      <c r="C19" s="8" t="s">
        <v>262</v>
      </c>
      <c r="D19" s="9">
        <v>5.9733796296296299E-2</v>
      </c>
      <c r="E19" s="33" t="s">
        <v>651</v>
      </c>
      <c r="F19" s="10">
        <v>12.2</v>
      </c>
      <c r="G19" s="10">
        <v>11.5</v>
      </c>
      <c r="H19" s="10">
        <v>11.9</v>
      </c>
      <c r="I19" s="10">
        <v>12.6</v>
      </c>
      <c r="J19" s="10">
        <v>12.4</v>
      </c>
      <c r="K19" s="10">
        <v>12.2</v>
      </c>
      <c r="L19" s="10">
        <v>13.3</v>
      </c>
      <c r="M19" s="28">
        <f t="shared" si="0"/>
        <v>35.6</v>
      </c>
      <c r="N19" s="28">
        <f t="shared" si="1"/>
        <v>12.6</v>
      </c>
      <c r="O19" s="28">
        <f t="shared" si="2"/>
        <v>37.900000000000006</v>
      </c>
      <c r="P19" s="29">
        <f t="shared" si="3"/>
        <v>60.6</v>
      </c>
      <c r="Q19" s="11" t="s">
        <v>453</v>
      </c>
      <c r="R19" s="11" t="s">
        <v>223</v>
      </c>
      <c r="S19" s="13" t="s">
        <v>652</v>
      </c>
      <c r="T19" s="13" t="s">
        <v>153</v>
      </c>
      <c r="U19" s="13" t="s">
        <v>653</v>
      </c>
      <c r="V19" s="12">
        <v>8.4</v>
      </c>
      <c r="W19" s="12">
        <v>7.1</v>
      </c>
      <c r="X19" s="8">
        <v>-0.6</v>
      </c>
      <c r="Y19" s="11" t="s">
        <v>283</v>
      </c>
      <c r="Z19" s="11">
        <v>0.9</v>
      </c>
      <c r="AA19" s="11">
        <v>-1.5</v>
      </c>
      <c r="AB19" s="11"/>
      <c r="AC19" s="11" t="s">
        <v>288</v>
      </c>
      <c r="AD19" s="11" t="s">
        <v>284</v>
      </c>
      <c r="AE19" s="11" t="s">
        <v>126</v>
      </c>
      <c r="AF19" s="8"/>
      <c r="AG19" s="8" t="s">
        <v>684</v>
      </c>
      <c r="AH19" s="32" t="s">
        <v>685</v>
      </c>
    </row>
    <row r="20" spans="1:34" s="5" customFormat="1">
      <c r="A20" s="6">
        <v>44087</v>
      </c>
      <c r="B20" s="25" t="s">
        <v>176</v>
      </c>
      <c r="C20" s="8" t="s">
        <v>262</v>
      </c>
      <c r="D20" s="9">
        <v>5.7719907407407407E-2</v>
      </c>
      <c r="E20" s="33" t="s">
        <v>655</v>
      </c>
      <c r="F20" s="10">
        <v>12.2</v>
      </c>
      <c r="G20" s="10">
        <v>10.7</v>
      </c>
      <c r="H20" s="10">
        <v>11.5</v>
      </c>
      <c r="I20" s="10">
        <v>12</v>
      </c>
      <c r="J20" s="10">
        <v>12.5</v>
      </c>
      <c r="K20" s="10">
        <v>12</v>
      </c>
      <c r="L20" s="10">
        <v>12.8</v>
      </c>
      <c r="M20" s="28">
        <f t="shared" si="0"/>
        <v>34.4</v>
      </c>
      <c r="N20" s="28">
        <f t="shared" si="1"/>
        <v>12</v>
      </c>
      <c r="O20" s="28">
        <f t="shared" si="2"/>
        <v>37.299999999999997</v>
      </c>
      <c r="P20" s="29">
        <f t="shared" si="3"/>
        <v>58.9</v>
      </c>
      <c r="Q20" s="11" t="s">
        <v>140</v>
      </c>
      <c r="R20" s="11" t="s">
        <v>223</v>
      </c>
      <c r="S20" s="13" t="s">
        <v>322</v>
      </c>
      <c r="T20" s="13" t="s">
        <v>155</v>
      </c>
      <c r="U20" s="13" t="s">
        <v>161</v>
      </c>
      <c r="V20" s="12">
        <v>8.4</v>
      </c>
      <c r="W20" s="12">
        <v>7.1</v>
      </c>
      <c r="X20" s="8">
        <v>-1.4</v>
      </c>
      <c r="Y20" s="11" t="s">
        <v>283</v>
      </c>
      <c r="Z20" s="11">
        <v>-0.1</v>
      </c>
      <c r="AA20" s="11">
        <v>-1.3</v>
      </c>
      <c r="AB20" s="11"/>
      <c r="AC20" s="11" t="s">
        <v>284</v>
      </c>
      <c r="AD20" s="11" t="s">
        <v>284</v>
      </c>
      <c r="AE20" s="11" t="s">
        <v>126</v>
      </c>
      <c r="AF20" s="8"/>
      <c r="AG20" s="8" t="s">
        <v>672</v>
      </c>
      <c r="AH20" s="32" t="s">
        <v>673</v>
      </c>
    </row>
    <row r="21" spans="1:34" s="5" customFormat="1">
      <c r="A21" s="6">
        <v>44087</v>
      </c>
      <c r="B21" s="7" t="s">
        <v>500</v>
      </c>
      <c r="C21" s="8" t="s">
        <v>262</v>
      </c>
      <c r="D21" s="9">
        <v>5.768518518518518E-2</v>
      </c>
      <c r="E21" s="34" t="s">
        <v>664</v>
      </c>
      <c r="F21" s="10">
        <v>12.4</v>
      </c>
      <c r="G21" s="10">
        <v>11</v>
      </c>
      <c r="H21" s="10">
        <v>11.4</v>
      </c>
      <c r="I21" s="10">
        <v>11.8</v>
      </c>
      <c r="J21" s="10">
        <v>12.1</v>
      </c>
      <c r="K21" s="10">
        <v>11.9</v>
      </c>
      <c r="L21" s="10">
        <v>12.8</v>
      </c>
      <c r="M21" s="28">
        <f t="shared" si="0"/>
        <v>34.799999999999997</v>
      </c>
      <c r="N21" s="28">
        <f t="shared" si="1"/>
        <v>11.8</v>
      </c>
      <c r="O21" s="28">
        <f t="shared" si="2"/>
        <v>36.799999999999997</v>
      </c>
      <c r="P21" s="29">
        <f t="shared" si="3"/>
        <v>58.699999999999996</v>
      </c>
      <c r="Q21" s="11" t="s">
        <v>453</v>
      </c>
      <c r="R21" s="11" t="s">
        <v>223</v>
      </c>
      <c r="S21" s="13" t="s">
        <v>546</v>
      </c>
      <c r="T21" s="13" t="s">
        <v>598</v>
      </c>
      <c r="U21" s="13" t="s">
        <v>665</v>
      </c>
      <c r="V21" s="12">
        <v>8.4</v>
      </c>
      <c r="W21" s="12">
        <v>7.1</v>
      </c>
      <c r="X21" s="8">
        <v>-1</v>
      </c>
      <c r="Y21" s="11" t="s">
        <v>283</v>
      </c>
      <c r="Z21" s="11">
        <v>0.2</v>
      </c>
      <c r="AA21" s="11">
        <v>-1.2</v>
      </c>
      <c r="AB21" s="11"/>
      <c r="AC21" s="11" t="s">
        <v>284</v>
      </c>
      <c r="AD21" s="11" t="s">
        <v>285</v>
      </c>
      <c r="AE21" s="11" t="s">
        <v>152</v>
      </c>
      <c r="AF21" s="8"/>
      <c r="AG21" s="8" t="s">
        <v>682</v>
      </c>
      <c r="AH21" s="32" t="s">
        <v>683</v>
      </c>
    </row>
    <row r="22" spans="1:34" s="5" customFormat="1">
      <c r="A22" s="6">
        <v>44093</v>
      </c>
      <c r="B22" s="25" t="s">
        <v>688</v>
      </c>
      <c r="C22" s="8" t="s">
        <v>186</v>
      </c>
      <c r="D22" s="9">
        <v>5.9050925925925923E-2</v>
      </c>
      <c r="E22" s="34" t="s">
        <v>697</v>
      </c>
      <c r="F22" s="10">
        <v>12.4</v>
      </c>
      <c r="G22" s="10">
        <v>11</v>
      </c>
      <c r="H22" s="10">
        <v>11.4</v>
      </c>
      <c r="I22" s="10">
        <v>12.2</v>
      </c>
      <c r="J22" s="10">
        <v>12.4</v>
      </c>
      <c r="K22" s="10">
        <v>12.4</v>
      </c>
      <c r="L22" s="10">
        <v>13.4</v>
      </c>
      <c r="M22" s="28">
        <f t="shared" si="0"/>
        <v>34.799999999999997</v>
      </c>
      <c r="N22" s="28">
        <f t="shared" si="1"/>
        <v>12.2</v>
      </c>
      <c r="O22" s="28">
        <f t="shared" si="2"/>
        <v>38.200000000000003</v>
      </c>
      <c r="P22" s="29">
        <f t="shared" si="3"/>
        <v>59.4</v>
      </c>
      <c r="Q22" s="11" t="s">
        <v>140</v>
      </c>
      <c r="R22" s="11" t="s">
        <v>185</v>
      </c>
      <c r="S22" s="13" t="s">
        <v>153</v>
      </c>
      <c r="T22" s="13" t="s">
        <v>153</v>
      </c>
      <c r="U22" s="13" t="s">
        <v>694</v>
      </c>
      <c r="V22" s="12">
        <v>4.9000000000000004</v>
      </c>
      <c r="W22" s="12">
        <v>5.8</v>
      </c>
      <c r="X22" s="8">
        <v>-1.3</v>
      </c>
      <c r="Y22" s="11" t="s">
        <v>283</v>
      </c>
      <c r="Z22" s="11">
        <v>-0.4</v>
      </c>
      <c r="AA22" s="11">
        <v>-0.9</v>
      </c>
      <c r="AB22" s="11"/>
      <c r="AC22" s="11" t="s">
        <v>590</v>
      </c>
      <c r="AD22" s="11" t="s">
        <v>285</v>
      </c>
      <c r="AE22" s="11" t="s">
        <v>126</v>
      </c>
      <c r="AF22" s="8"/>
      <c r="AG22" s="8" t="s">
        <v>695</v>
      </c>
      <c r="AH22" s="32" t="s">
        <v>696</v>
      </c>
    </row>
    <row r="23" spans="1:34" s="5" customFormat="1">
      <c r="A23" s="6">
        <v>44093</v>
      </c>
      <c r="B23" s="7" t="s">
        <v>176</v>
      </c>
      <c r="C23" s="8" t="s">
        <v>186</v>
      </c>
      <c r="D23" s="9">
        <v>5.842592592592593E-2</v>
      </c>
      <c r="E23" s="34" t="s">
        <v>727</v>
      </c>
      <c r="F23" s="10">
        <v>12.3</v>
      </c>
      <c r="G23" s="10">
        <v>11.1</v>
      </c>
      <c r="H23" s="10">
        <v>11.5</v>
      </c>
      <c r="I23" s="10">
        <v>12.3</v>
      </c>
      <c r="J23" s="10">
        <v>12.8</v>
      </c>
      <c r="K23" s="10">
        <v>12.2</v>
      </c>
      <c r="L23" s="10">
        <v>12.6</v>
      </c>
      <c r="M23" s="28">
        <f t="shared" si="0"/>
        <v>34.9</v>
      </c>
      <c r="N23" s="28">
        <f t="shared" si="1"/>
        <v>12.3</v>
      </c>
      <c r="O23" s="28">
        <f t="shared" si="2"/>
        <v>37.6</v>
      </c>
      <c r="P23" s="29">
        <f t="shared" si="3"/>
        <v>60</v>
      </c>
      <c r="Q23" s="11" t="s">
        <v>453</v>
      </c>
      <c r="R23" s="11" t="s">
        <v>223</v>
      </c>
      <c r="S23" s="13" t="s">
        <v>728</v>
      </c>
      <c r="T23" s="13" t="s">
        <v>729</v>
      </c>
      <c r="U23" s="13" t="s">
        <v>598</v>
      </c>
      <c r="V23" s="12">
        <v>4.9000000000000004</v>
      </c>
      <c r="W23" s="12">
        <v>5.8</v>
      </c>
      <c r="X23" s="8">
        <v>-0.3</v>
      </c>
      <c r="Y23" s="11" t="s">
        <v>283</v>
      </c>
      <c r="Z23" s="11">
        <v>0.6</v>
      </c>
      <c r="AA23" s="11">
        <v>-0.9</v>
      </c>
      <c r="AB23" s="11"/>
      <c r="AC23" s="11" t="s">
        <v>285</v>
      </c>
      <c r="AD23" s="11" t="s">
        <v>285</v>
      </c>
      <c r="AE23" s="11" t="s">
        <v>126</v>
      </c>
      <c r="AF23" s="8"/>
      <c r="AG23" s="8" t="s">
        <v>730</v>
      </c>
      <c r="AH23" s="32" t="s">
        <v>731</v>
      </c>
    </row>
    <row r="24" spans="1:34" s="5" customFormat="1">
      <c r="A24" s="6">
        <v>44095</v>
      </c>
      <c r="B24" s="7" t="s">
        <v>591</v>
      </c>
      <c r="C24" s="8" t="s">
        <v>186</v>
      </c>
      <c r="D24" s="9">
        <v>5.9085648148148151E-2</v>
      </c>
      <c r="E24" s="34" t="s">
        <v>770</v>
      </c>
      <c r="F24" s="10">
        <v>12.1</v>
      </c>
      <c r="G24" s="10">
        <v>11.1</v>
      </c>
      <c r="H24" s="10">
        <v>11.4</v>
      </c>
      <c r="I24" s="10">
        <v>12.5</v>
      </c>
      <c r="J24" s="10">
        <v>12.8</v>
      </c>
      <c r="K24" s="10">
        <v>12.2</v>
      </c>
      <c r="L24" s="10">
        <v>13.4</v>
      </c>
      <c r="M24" s="28">
        <f t="shared" si="0"/>
        <v>34.6</v>
      </c>
      <c r="N24" s="28">
        <f t="shared" si="1"/>
        <v>12.5</v>
      </c>
      <c r="O24" s="28">
        <f t="shared" si="2"/>
        <v>38.4</v>
      </c>
      <c r="P24" s="29">
        <f t="shared" si="3"/>
        <v>59.900000000000006</v>
      </c>
      <c r="Q24" s="11" t="s">
        <v>140</v>
      </c>
      <c r="R24" s="11" t="s">
        <v>185</v>
      </c>
      <c r="S24" s="13" t="s">
        <v>771</v>
      </c>
      <c r="T24" s="13" t="s">
        <v>772</v>
      </c>
      <c r="U24" s="13" t="s">
        <v>153</v>
      </c>
      <c r="V24" s="12">
        <v>2.7</v>
      </c>
      <c r="W24" s="12">
        <v>3.1</v>
      </c>
      <c r="X24" s="8">
        <v>-1</v>
      </c>
      <c r="Y24" s="11" t="s">
        <v>283</v>
      </c>
      <c r="Z24" s="11">
        <v>-0.1</v>
      </c>
      <c r="AA24" s="11">
        <v>-0.9</v>
      </c>
      <c r="AB24" s="11"/>
      <c r="AC24" s="11" t="s">
        <v>284</v>
      </c>
      <c r="AD24" s="11" t="s">
        <v>285</v>
      </c>
      <c r="AE24" s="11" t="s">
        <v>126</v>
      </c>
      <c r="AF24" s="8"/>
      <c r="AG24" s="8" t="s">
        <v>789</v>
      </c>
      <c r="AH24" s="32" t="s">
        <v>790</v>
      </c>
    </row>
    <row r="25" spans="1:34" s="5" customFormat="1">
      <c r="A25" s="6">
        <v>44095</v>
      </c>
      <c r="B25" s="7" t="s">
        <v>176</v>
      </c>
      <c r="C25" s="8" t="s">
        <v>186</v>
      </c>
      <c r="D25" s="9">
        <v>5.8379629629629635E-2</v>
      </c>
      <c r="E25" s="34" t="s">
        <v>782</v>
      </c>
      <c r="F25" s="10">
        <v>12.5</v>
      </c>
      <c r="G25" s="10">
        <v>10.7</v>
      </c>
      <c r="H25" s="10">
        <v>11.1</v>
      </c>
      <c r="I25" s="10">
        <v>12.6</v>
      </c>
      <c r="J25" s="10">
        <v>12.5</v>
      </c>
      <c r="K25" s="10">
        <v>12.1</v>
      </c>
      <c r="L25" s="10">
        <v>12.9</v>
      </c>
      <c r="M25" s="28">
        <f t="shared" si="0"/>
        <v>34.299999999999997</v>
      </c>
      <c r="N25" s="28">
        <f t="shared" si="1"/>
        <v>12.6</v>
      </c>
      <c r="O25" s="28">
        <f t="shared" si="2"/>
        <v>37.5</v>
      </c>
      <c r="P25" s="29">
        <f t="shared" si="3"/>
        <v>59.4</v>
      </c>
      <c r="Q25" s="11" t="s">
        <v>140</v>
      </c>
      <c r="R25" s="11" t="s">
        <v>223</v>
      </c>
      <c r="S25" s="13" t="s">
        <v>783</v>
      </c>
      <c r="T25" s="13" t="s">
        <v>784</v>
      </c>
      <c r="U25" s="13" t="s">
        <v>153</v>
      </c>
      <c r="V25" s="12">
        <v>2.7</v>
      </c>
      <c r="W25" s="12">
        <v>3.1</v>
      </c>
      <c r="X25" s="8">
        <v>-0.7</v>
      </c>
      <c r="Y25" s="11" t="s">
        <v>283</v>
      </c>
      <c r="Z25" s="11">
        <v>0.2</v>
      </c>
      <c r="AA25" s="11">
        <v>-0.9</v>
      </c>
      <c r="AB25" s="11"/>
      <c r="AC25" s="11" t="s">
        <v>284</v>
      </c>
      <c r="AD25" s="11" t="s">
        <v>285</v>
      </c>
      <c r="AE25" s="11" t="s">
        <v>126</v>
      </c>
      <c r="AF25" s="8"/>
      <c r="AG25" s="8" t="s">
        <v>799</v>
      </c>
      <c r="AH25" s="32" t="s">
        <v>800</v>
      </c>
    </row>
    <row r="26" spans="1:34" s="5" customFormat="1">
      <c r="A26" s="6">
        <v>44100</v>
      </c>
      <c r="B26" s="7" t="s">
        <v>817</v>
      </c>
      <c r="C26" s="8" t="s">
        <v>560</v>
      </c>
      <c r="D26" s="9">
        <v>5.9097222222222225E-2</v>
      </c>
      <c r="E26" s="34" t="s">
        <v>830</v>
      </c>
      <c r="F26" s="10">
        <v>12.5</v>
      </c>
      <c r="G26" s="10">
        <v>11.3</v>
      </c>
      <c r="H26" s="10">
        <v>11.9</v>
      </c>
      <c r="I26" s="10">
        <v>12.4</v>
      </c>
      <c r="J26" s="10">
        <v>12.4</v>
      </c>
      <c r="K26" s="10">
        <v>12.1</v>
      </c>
      <c r="L26" s="10">
        <v>13</v>
      </c>
      <c r="M26" s="28">
        <f t="shared" si="0"/>
        <v>35.700000000000003</v>
      </c>
      <c r="N26" s="28">
        <f t="shared" si="1"/>
        <v>12.4</v>
      </c>
      <c r="O26" s="28">
        <f t="shared" si="2"/>
        <v>37.5</v>
      </c>
      <c r="P26" s="29">
        <f t="shared" si="3"/>
        <v>60.5</v>
      </c>
      <c r="Q26" s="11" t="s">
        <v>453</v>
      </c>
      <c r="R26" s="11" t="s">
        <v>223</v>
      </c>
      <c r="S26" s="13" t="s">
        <v>653</v>
      </c>
      <c r="T26" s="13" t="s">
        <v>653</v>
      </c>
      <c r="U26" s="13" t="s">
        <v>385</v>
      </c>
      <c r="V26" s="12">
        <v>12.2</v>
      </c>
      <c r="W26" s="12">
        <v>12.9</v>
      </c>
      <c r="X26" s="8">
        <v>-1.1000000000000001</v>
      </c>
      <c r="Y26" s="11" t="s">
        <v>283</v>
      </c>
      <c r="Z26" s="11">
        <v>0.4</v>
      </c>
      <c r="AA26" s="11">
        <v>-1.5</v>
      </c>
      <c r="AB26" s="11"/>
      <c r="AC26" s="11" t="s">
        <v>285</v>
      </c>
      <c r="AD26" s="11" t="s">
        <v>284</v>
      </c>
      <c r="AE26" s="11" t="s">
        <v>152</v>
      </c>
      <c r="AF26" s="8"/>
      <c r="AG26" s="8" t="s">
        <v>891</v>
      </c>
      <c r="AH26" s="32" t="s">
        <v>892</v>
      </c>
    </row>
    <row r="27" spans="1:34" s="5" customFormat="1">
      <c r="A27" s="6">
        <v>44100</v>
      </c>
      <c r="B27" s="7" t="s">
        <v>176</v>
      </c>
      <c r="C27" s="8" t="s">
        <v>262</v>
      </c>
      <c r="D27" s="9">
        <v>5.7719907407407407E-2</v>
      </c>
      <c r="E27" s="34" t="s">
        <v>835</v>
      </c>
      <c r="F27" s="10">
        <v>12.5</v>
      </c>
      <c r="G27" s="10">
        <v>10.8</v>
      </c>
      <c r="H27" s="10">
        <v>11.1</v>
      </c>
      <c r="I27" s="10">
        <v>11.9</v>
      </c>
      <c r="J27" s="10">
        <v>12.4</v>
      </c>
      <c r="K27" s="10">
        <v>12.2</v>
      </c>
      <c r="L27" s="10">
        <v>12.8</v>
      </c>
      <c r="M27" s="28">
        <f t="shared" si="0"/>
        <v>34.4</v>
      </c>
      <c r="N27" s="28">
        <f t="shared" si="1"/>
        <v>11.9</v>
      </c>
      <c r="O27" s="28">
        <f t="shared" si="2"/>
        <v>37.400000000000006</v>
      </c>
      <c r="P27" s="29">
        <f t="shared" si="3"/>
        <v>58.699999999999996</v>
      </c>
      <c r="Q27" s="11" t="s">
        <v>140</v>
      </c>
      <c r="R27" s="11" t="s">
        <v>223</v>
      </c>
      <c r="S27" s="13" t="s">
        <v>836</v>
      </c>
      <c r="T27" s="13" t="s">
        <v>837</v>
      </c>
      <c r="U27" s="13" t="s">
        <v>141</v>
      </c>
      <c r="V27" s="12">
        <v>12.2</v>
      </c>
      <c r="W27" s="12">
        <v>12.9</v>
      </c>
      <c r="X27" s="8">
        <v>-1.4</v>
      </c>
      <c r="Y27" s="11" t="s">
        <v>283</v>
      </c>
      <c r="Z27" s="11" t="s">
        <v>289</v>
      </c>
      <c r="AA27" s="11">
        <v>-1.4</v>
      </c>
      <c r="AB27" s="11"/>
      <c r="AC27" s="11" t="s">
        <v>284</v>
      </c>
      <c r="AD27" s="11" t="s">
        <v>285</v>
      </c>
      <c r="AE27" s="11" t="s">
        <v>126</v>
      </c>
      <c r="AF27" s="8"/>
      <c r="AG27" s="8" t="s">
        <v>839</v>
      </c>
      <c r="AH27" s="32" t="s">
        <v>838</v>
      </c>
    </row>
    <row r="28" spans="1:34" s="5" customFormat="1">
      <c r="A28" s="6">
        <v>44100</v>
      </c>
      <c r="B28" s="7" t="s">
        <v>818</v>
      </c>
      <c r="C28" s="8" t="s">
        <v>262</v>
      </c>
      <c r="D28" s="9">
        <v>5.7708333333333334E-2</v>
      </c>
      <c r="E28" s="34" t="s">
        <v>843</v>
      </c>
      <c r="F28" s="10">
        <v>12.3</v>
      </c>
      <c r="G28" s="10">
        <v>11</v>
      </c>
      <c r="H28" s="10">
        <v>11.7</v>
      </c>
      <c r="I28" s="10">
        <v>12</v>
      </c>
      <c r="J28" s="10">
        <v>12.3</v>
      </c>
      <c r="K28" s="10">
        <v>11.7</v>
      </c>
      <c r="L28" s="10">
        <v>12.6</v>
      </c>
      <c r="M28" s="28">
        <f t="shared" si="0"/>
        <v>35</v>
      </c>
      <c r="N28" s="28">
        <f t="shared" si="1"/>
        <v>12</v>
      </c>
      <c r="O28" s="28">
        <f t="shared" si="2"/>
        <v>36.6</v>
      </c>
      <c r="P28" s="29">
        <f t="shared" si="3"/>
        <v>59.3</v>
      </c>
      <c r="Q28" s="11" t="s">
        <v>453</v>
      </c>
      <c r="R28" s="11" t="s">
        <v>223</v>
      </c>
      <c r="S28" s="13" t="s">
        <v>844</v>
      </c>
      <c r="T28" s="13" t="s">
        <v>784</v>
      </c>
      <c r="U28" s="13" t="s">
        <v>385</v>
      </c>
      <c r="V28" s="12">
        <v>12.2</v>
      </c>
      <c r="W28" s="12">
        <v>12.9</v>
      </c>
      <c r="X28" s="8">
        <v>-2.1</v>
      </c>
      <c r="Y28" s="11" t="s">
        <v>283</v>
      </c>
      <c r="Z28" s="11">
        <v>-0.8</v>
      </c>
      <c r="AA28" s="11">
        <v>-1.3</v>
      </c>
      <c r="AB28" s="11" t="s">
        <v>286</v>
      </c>
      <c r="AC28" s="11" t="s">
        <v>287</v>
      </c>
      <c r="AD28" s="11" t="s">
        <v>284</v>
      </c>
      <c r="AE28" s="11" t="s">
        <v>502</v>
      </c>
      <c r="AF28" s="8"/>
      <c r="AG28" s="8" t="s">
        <v>845</v>
      </c>
      <c r="AH28" s="32" t="s">
        <v>846</v>
      </c>
    </row>
    <row r="29" spans="1:34" s="5" customFormat="1">
      <c r="A29" s="6">
        <v>44101</v>
      </c>
      <c r="B29" s="7" t="s">
        <v>595</v>
      </c>
      <c r="C29" s="8" t="s">
        <v>262</v>
      </c>
      <c r="D29" s="9">
        <v>5.7638888888888885E-2</v>
      </c>
      <c r="E29" s="34" t="s">
        <v>872</v>
      </c>
      <c r="F29" s="10">
        <v>12.3</v>
      </c>
      <c r="G29" s="10">
        <v>10.8</v>
      </c>
      <c r="H29" s="10">
        <v>11.3</v>
      </c>
      <c r="I29" s="10">
        <v>11.9</v>
      </c>
      <c r="J29" s="10">
        <v>12.2</v>
      </c>
      <c r="K29" s="10">
        <v>12</v>
      </c>
      <c r="L29" s="10">
        <v>12.5</v>
      </c>
      <c r="M29" s="28">
        <f t="shared" si="0"/>
        <v>34.400000000000006</v>
      </c>
      <c r="N29" s="28">
        <f t="shared" si="1"/>
        <v>11.9</v>
      </c>
      <c r="O29" s="28">
        <f t="shared" si="2"/>
        <v>36.700000000000003</v>
      </c>
      <c r="P29" s="29">
        <f t="shared" si="3"/>
        <v>58.5</v>
      </c>
      <c r="Q29" s="11" t="s">
        <v>453</v>
      </c>
      <c r="R29" s="11" t="s">
        <v>223</v>
      </c>
      <c r="S29" s="13" t="s">
        <v>661</v>
      </c>
      <c r="T29" s="13" t="s">
        <v>758</v>
      </c>
      <c r="U29" s="13" t="s">
        <v>758</v>
      </c>
      <c r="V29" s="12">
        <v>9.3000000000000007</v>
      </c>
      <c r="W29" s="12">
        <v>10.4</v>
      </c>
      <c r="X29" s="8">
        <v>-0.7</v>
      </c>
      <c r="Y29" s="11" t="s">
        <v>283</v>
      </c>
      <c r="Z29" s="11">
        <v>0.2</v>
      </c>
      <c r="AA29" s="11">
        <v>-0.9</v>
      </c>
      <c r="AB29" s="11"/>
      <c r="AC29" s="11" t="s">
        <v>284</v>
      </c>
      <c r="AD29" s="11" t="s">
        <v>285</v>
      </c>
      <c r="AE29" s="11" t="s">
        <v>126</v>
      </c>
      <c r="AF29" s="8"/>
      <c r="AG29" s="8" t="s">
        <v>887</v>
      </c>
      <c r="AH29" s="32" t="s">
        <v>888</v>
      </c>
    </row>
    <row r="30" spans="1:34" s="5" customFormat="1">
      <c r="A30" s="6">
        <v>44101</v>
      </c>
      <c r="B30" s="7" t="s">
        <v>500</v>
      </c>
      <c r="C30" s="8" t="s">
        <v>262</v>
      </c>
      <c r="D30" s="9">
        <v>5.8379629629629635E-2</v>
      </c>
      <c r="E30" s="34" t="s">
        <v>874</v>
      </c>
      <c r="F30" s="10">
        <v>12.6</v>
      </c>
      <c r="G30" s="10">
        <v>10.8</v>
      </c>
      <c r="H30" s="10">
        <v>11.1</v>
      </c>
      <c r="I30" s="10">
        <v>12.1</v>
      </c>
      <c r="J30" s="10">
        <v>12.8</v>
      </c>
      <c r="K30" s="10">
        <v>12.3</v>
      </c>
      <c r="L30" s="10">
        <v>12.7</v>
      </c>
      <c r="M30" s="28">
        <f t="shared" si="0"/>
        <v>34.5</v>
      </c>
      <c r="N30" s="28">
        <f t="shared" si="1"/>
        <v>12.1</v>
      </c>
      <c r="O30" s="28">
        <f t="shared" si="2"/>
        <v>37.799999999999997</v>
      </c>
      <c r="P30" s="29">
        <f t="shared" si="3"/>
        <v>59.400000000000006</v>
      </c>
      <c r="Q30" s="11" t="s">
        <v>140</v>
      </c>
      <c r="R30" s="11" t="s">
        <v>223</v>
      </c>
      <c r="S30" s="13" t="s">
        <v>466</v>
      </c>
      <c r="T30" s="13" t="s">
        <v>546</v>
      </c>
      <c r="U30" s="13" t="s">
        <v>157</v>
      </c>
      <c r="V30" s="12">
        <v>9.3000000000000007</v>
      </c>
      <c r="W30" s="12">
        <v>10.4</v>
      </c>
      <c r="X30" s="8" t="s">
        <v>289</v>
      </c>
      <c r="Y30" s="11" t="s">
        <v>283</v>
      </c>
      <c r="Z30" s="11">
        <v>0.9</v>
      </c>
      <c r="AA30" s="11">
        <v>-0.9</v>
      </c>
      <c r="AB30" s="11"/>
      <c r="AC30" s="11" t="s">
        <v>288</v>
      </c>
      <c r="AD30" s="11" t="s">
        <v>285</v>
      </c>
      <c r="AE30" s="11" t="s">
        <v>126</v>
      </c>
      <c r="AF30" s="8"/>
      <c r="AG30" s="8" t="s">
        <v>889</v>
      </c>
      <c r="AH30" s="32" t="s">
        <v>890</v>
      </c>
    </row>
    <row r="31" spans="1:34" s="5" customFormat="1">
      <c r="A31" s="6">
        <v>44107</v>
      </c>
      <c r="B31" s="7" t="s">
        <v>591</v>
      </c>
      <c r="C31" s="8" t="s">
        <v>186</v>
      </c>
      <c r="D31" s="9">
        <v>5.9062499999999997E-2</v>
      </c>
      <c r="E31" s="34" t="s">
        <v>905</v>
      </c>
      <c r="F31" s="10">
        <v>12.2</v>
      </c>
      <c r="G31" s="10">
        <v>10.9</v>
      </c>
      <c r="H31" s="10">
        <v>11.7</v>
      </c>
      <c r="I31" s="10">
        <v>12.3</v>
      </c>
      <c r="J31" s="10">
        <v>12.4</v>
      </c>
      <c r="K31" s="10">
        <v>12.3</v>
      </c>
      <c r="L31" s="10">
        <v>13.5</v>
      </c>
      <c r="M31" s="28">
        <f t="shared" si="0"/>
        <v>34.799999999999997</v>
      </c>
      <c r="N31" s="28">
        <f t="shared" si="1"/>
        <v>12.3</v>
      </c>
      <c r="O31" s="28">
        <f t="shared" si="2"/>
        <v>38.200000000000003</v>
      </c>
      <c r="P31" s="29">
        <f t="shared" si="3"/>
        <v>59.499999999999993</v>
      </c>
      <c r="Q31" s="11" t="s">
        <v>140</v>
      </c>
      <c r="R31" s="11" t="s">
        <v>185</v>
      </c>
      <c r="S31" s="13" t="s">
        <v>772</v>
      </c>
      <c r="T31" s="13" t="s">
        <v>906</v>
      </c>
      <c r="U31" s="13" t="s">
        <v>771</v>
      </c>
      <c r="V31" s="12">
        <v>2.2000000000000002</v>
      </c>
      <c r="W31" s="12">
        <v>4.7</v>
      </c>
      <c r="X31" s="8">
        <v>-1.2</v>
      </c>
      <c r="Y31" s="11" t="s">
        <v>283</v>
      </c>
      <c r="Z31" s="11" t="s">
        <v>289</v>
      </c>
      <c r="AA31" s="11">
        <v>-1.2</v>
      </c>
      <c r="AB31" s="11"/>
      <c r="AC31" s="11" t="s">
        <v>284</v>
      </c>
      <c r="AD31" s="11" t="s">
        <v>284</v>
      </c>
      <c r="AE31" s="11" t="s">
        <v>502</v>
      </c>
      <c r="AF31" s="8" t="s">
        <v>344</v>
      </c>
      <c r="AG31" s="8" t="s">
        <v>966</v>
      </c>
      <c r="AH31" s="32" t="s">
        <v>967</v>
      </c>
    </row>
    <row r="32" spans="1:34" s="5" customFormat="1">
      <c r="A32" s="6">
        <v>44108</v>
      </c>
      <c r="B32" s="7" t="s">
        <v>176</v>
      </c>
      <c r="C32" s="8" t="s">
        <v>186</v>
      </c>
      <c r="D32" s="9">
        <v>5.8391203703703702E-2</v>
      </c>
      <c r="E32" s="34" t="s">
        <v>930</v>
      </c>
      <c r="F32" s="10">
        <v>12.2</v>
      </c>
      <c r="G32" s="10">
        <v>10.8</v>
      </c>
      <c r="H32" s="10">
        <v>11.6</v>
      </c>
      <c r="I32" s="10">
        <v>12.2</v>
      </c>
      <c r="J32" s="10">
        <v>12.4</v>
      </c>
      <c r="K32" s="10">
        <v>12.2</v>
      </c>
      <c r="L32" s="10">
        <v>13.1</v>
      </c>
      <c r="M32" s="28">
        <f t="shared" si="0"/>
        <v>34.6</v>
      </c>
      <c r="N32" s="28">
        <f t="shared" si="1"/>
        <v>12.2</v>
      </c>
      <c r="O32" s="28">
        <f t="shared" si="2"/>
        <v>37.700000000000003</v>
      </c>
      <c r="P32" s="29">
        <f t="shared" si="3"/>
        <v>59.199999999999996</v>
      </c>
      <c r="Q32" s="11" t="s">
        <v>140</v>
      </c>
      <c r="R32" s="11" t="s">
        <v>223</v>
      </c>
      <c r="S32" s="13" t="s">
        <v>784</v>
      </c>
      <c r="T32" s="13" t="s">
        <v>757</v>
      </c>
      <c r="U32" s="13" t="s">
        <v>729</v>
      </c>
      <c r="V32" s="12">
        <v>4.8</v>
      </c>
      <c r="W32" s="12">
        <v>3.8</v>
      </c>
      <c r="X32" s="8">
        <v>-0.6</v>
      </c>
      <c r="Y32" s="11" t="s">
        <v>283</v>
      </c>
      <c r="Z32" s="11">
        <v>0.6</v>
      </c>
      <c r="AA32" s="11">
        <v>-1.2</v>
      </c>
      <c r="AB32" s="11"/>
      <c r="AC32" s="11" t="s">
        <v>285</v>
      </c>
      <c r="AD32" s="11" t="s">
        <v>284</v>
      </c>
      <c r="AE32" s="11" t="s">
        <v>152</v>
      </c>
      <c r="AF32" s="8" t="s">
        <v>344</v>
      </c>
      <c r="AG32" s="8" t="s">
        <v>962</v>
      </c>
      <c r="AH32" s="32" t="s">
        <v>963</v>
      </c>
    </row>
    <row r="33" spans="1:34" s="5" customFormat="1">
      <c r="A33" s="6">
        <v>44170</v>
      </c>
      <c r="B33" s="7" t="s">
        <v>591</v>
      </c>
      <c r="C33" s="8" t="s">
        <v>186</v>
      </c>
      <c r="D33" s="9">
        <v>5.9745370370370372E-2</v>
      </c>
      <c r="E33" s="34" t="s">
        <v>986</v>
      </c>
      <c r="F33" s="10">
        <v>12.2</v>
      </c>
      <c r="G33" s="10">
        <v>11</v>
      </c>
      <c r="H33" s="10">
        <v>11.9</v>
      </c>
      <c r="I33" s="10">
        <v>12.3</v>
      </c>
      <c r="J33" s="10">
        <v>12.8</v>
      </c>
      <c r="K33" s="10">
        <v>12.6</v>
      </c>
      <c r="L33" s="10">
        <v>13.4</v>
      </c>
      <c r="M33" s="28">
        <f t="shared" si="0"/>
        <v>35.1</v>
      </c>
      <c r="N33" s="28">
        <f t="shared" si="1"/>
        <v>12.3</v>
      </c>
      <c r="O33" s="28">
        <f t="shared" si="2"/>
        <v>38.799999999999997</v>
      </c>
      <c r="P33" s="29">
        <f t="shared" si="3"/>
        <v>60.2</v>
      </c>
      <c r="Q33" s="11" t="s">
        <v>453</v>
      </c>
      <c r="R33" s="11" t="s">
        <v>185</v>
      </c>
      <c r="S33" s="13" t="s">
        <v>153</v>
      </c>
      <c r="T33" s="13" t="s">
        <v>546</v>
      </c>
      <c r="U33" s="13" t="s">
        <v>987</v>
      </c>
      <c r="V33" s="12">
        <v>1.8</v>
      </c>
      <c r="W33" s="12">
        <v>2.1</v>
      </c>
      <c r="X33" s="8">
        <v>-0.2</v>
      </c>
      <c r="Y33" s="11" t="s">
        <v>283</v>
      </c>
      <c r="Z33" s="11">
        <v>0.2</v>
      </c>
      <c r="AA33" s="11">
        <v>-0.4</v>
      </c>
      <c r="AB33" s="11"/>
      <c r="AC33" s="11" t="s">
        <v>284</v>
      </c>
      <c r="AD33" s="11" t="s">
        <v>284</v>
      </c>
      <c r="AE33" s="11" t="s">
        <v>152</v>
      </c>
      <c r="AF33" s="8"/>
      <c r="AG33" s="8" t="s">
        <v>988</v>
      </c>
      <c r="AH33" s="32" t="s">
        <v>989</v>
      </c>
    </row>
    <row r="34" spans="1:34" s="5" customFormat="1">
      <c r="A34" s="6">
        <v>44170</v>
      </c>
      <c r="B34" s="7" t="s">
        <v>176</v>
      </c>
      <c r="C34" s="8" t="s">
        <v>186</v>
      </c>
      <c r="D34" s="9">
        <v>5.8402777777777776E-2</v>
      </c>
      <c r="E34" s="34" t="s">
        <v>1007</v>
      </c>
      <c r="F34" s="10">
        <v>12.3</v>
      </c>
      <c r="G34" s="10">
        <v>10.7</v>
      </c>
      <c r="H34" s="10">
        <v>11.2</v>
      </c>
      <c r="I34" s="10">
        <v>12</v>
      </c>
      <c r="J34" s="10">
        <v>12.8</v>
      </c>
      <c r="K34" s="10">
        <v>12.7</v>
      </c>
      <c r="L34" s="10">
        <v>12.9</v>
      </c>
      <c r="M34" s="28">
        <f t="shared" si="0"/>
        <v>34.200000000000003</v>
      </c>
      <c r="N34" s="28">
        <f t="shared" si="1"/>
        <v>12</v>
      </c>
      <c r="O34" s="28">
        <f t="shared" si="2"/>
        <v>38.4</v>
      </c>
      <c r="P34" s="29">
        <f t="shared" si="3"/>
        <v>59</v>
      </c>
      <c r="Q34" s="11" t="s">
        <v>140</v>
      </c>
      <c r="R34" s="11" t="s">
        <v>185</v>
      </c>
      <c r="S34" s="13" t="s">
        <v>1008</v>
      </c>
      <c r="T34" s="13" t="s">
        <v>153</v>
      </c>
      <c r="U34" s="13" t="s">
        <v>1009</v>
      </c>
      <c r="V34" s="12">
        <v>1.8</v>
      </c>
      <c r="W34" s="12">
        <v>2.1</v>
      </c>
      <c r="X34" s="8">
        <v>-0.5</v>
      </c>
      <c r="Y34" s="11" t="s">
        <v>283</v>
      </c>
      <c r="Z34" s="11">
        <v>-0.1</v>
      </c>
      <c r="AA34" s="11">
        <v>-0.4</v>
      </c>
      <c r="AB34" s="11"/>
      <c r="AC34" s="11" t="s">
        <v>284</v>
      </c>
      <c r="AD34" s="11" t="s">
        <v>284</v>
      </c>
      <c r="AE34" s="11" t="s">
        <v>126</v>
      </c>
      <c r="AF34" s="8"/>
      <c r="AG34" s="8" t="s">
        <v>1010</v>
      </c>
      <c r="AH34" s="32" t="s">
        <v>1011</v>
      </c>
    </row>
    <row r="35" spans="1:34" s="5" customFormat="1">
      <c r="A35" s="6">
        <v>44171</v>
      </c>
      <c r="B35" s="7" t="s">
        <v>176</v>
      </c>
      <c r="C35" s="8" t="s">
        <v>186</v>
      </c>
      <c r="D35" s="9">
        <v>5.8414351851851849E-2</v>
      </c>
      <c r="E35" s="34" t="s">
        <v>1037</v>
      </c>
      <c r="F35" s="10">
        <v>12.1</v>
      </c>
      <c r="G35" s="10">
        <v>11.3</v>
      </c>
      <c r="H35" s="10">
        <v>11.7</v>
      </c>
      <c r="I35" s="10">
        <v>11.9</v>
      </c>
      <c r="J35" s="10">
        <v>12.2</v>
      </c>
      <c r="K35" s="10">
        <v>12.4</v>
      </c>
      <c r="L35" s="10">
        <v>13.1</v>
      </c>
      <c r="M35" s="28">
        <f t="shared" si="0"/>
        <v>35.099999999999994</v>
      </c>
      <c r="N35" s="28">
        <f t="shared" si="1"/>
        <v>11.9</v>
      </c>
      <c r="O35" s="28">
        <f t="shared" si="2"/>
        <v>37.700000000000003</v>
      </c>
      <c r="P35" s="29">
        <f t="shared" si="3"/>
        <v>59.199999999999989</v>
      </c>
      <c r="Q35" s="11" t="s">
        <v>453</v>
      </c>
      <c r="R35" s="11" t="s">
        <v>223</v>
      </c>
      <c r="S35" s="13" t="s">
        <v>546</v>
      </c>
      <c r="T35" s="13" t="s">
        <v>546</v>
      </c>
      <c r="U35" s="13" t="s">
        <v>424</v>
      </c>
      <c r="V35" s="12">
        <v>2.2000000000000002</v>
      </c>
      <c r="W35" s="12">
        <v>2.5</v>
      </c>
      <c r="X35" s="8">
        <v>-0.4</v>
      </c>
      <c r="Y35" s="11" t="s">
        <v>283</v>
      </c>
      <c r="Z35" s="11" t="s">
        <v>289</v>
      </c>
      <c r="AA35" s="11">
        <v>-0.4</v>
      </c>
      <c r="AB35" s="11"/>
      <c r="AC35" s="11" t="s">
        <v>284</v>
      </c>
      <c r="AD35" s="11" t="s">
        <v>285</v>
      </c>
      <c r="AE35" s="11" t="s">
        <v>152</v>
      </c>
      <c r="AF35" s="8"/>
      <c r="AG35" s="8" t="s">
        <v>1058</v>
      </c>
      <c r="AH35" s="32" t="s">
        <v>1059</v>
      </c>
    </row>
    <row r="36" spans="1:34" s="5" customFormat="1">
      <c r="A36" s="6">
        <v>44171</v>
      </c>
      <c r="B36" s="7" t="s">
        <v>500</v>
      </c>
      <c r="C36" s="8" t="s">
        <v>186</v>
      </c>
      <c r="D36" s="9">
        <v>5.8356481481481481E-2</v>
      </c>
      <c r="E36" s="34" t="s">
        <v>1042</v>
      </c>
      <c r="F36" s="10">
        <v>12.3</v>
      </c>
      <c r="G36" s="10">
        <v>11.2</v>
      </c>
      <c r="H36" s="10">
        <v>11.5</v>
      </c>
      <c r="I36" s="10">
        <v>12.2</v>
      </c>
      <c r="J36" s="10">
        <v>12.6</v>
      </c>
      <c r="K36" s="10">
        <v>11.9</v>
      </c>
      <c r="L36" s="10">
        <v>12.5</v>
      </c>
      <c r="M36" s="28">
        <f t="shared" si="0"/>
        <v>35</v>
      </c>
      <c r="N36" s="28">
        <f t="shared" si="1"/>
        <v>12.2</v>
      </c>
      <c r="O36" s="28">
        <f t="shared" si="2"/>
        <v>37</v>
      </c>
      <c r="P36" s="29">
        <f t="shared" si="3"/>
        <v>59.800000000000004</v>
      </c>
      <c r="Q36" s="11" t="s">
        <v>453</v>
      </c>
      <c r="R36" s="11" t="s">
        <v>223</v>
      </c>
      <c r="S36" s="13" t="s">
        <v>1043</v>
      </c>
      <c r="T36" s="13" t="s">
        <v>1044</v>
      </c>
      <c r="U36" s="13" t="s">
        <v>546</v>
      </c>
      <c r="V36" s="12">
        <v>2.2000000000000002</v>
      </c>
      <c r="W36" s="12">
        <v>2.5</v>
      </c>
      <c r="X36" s="8">
        <v>-0.2</v>
      </c>
      <c r="Y36" s="11" t="s">
        <v>283</v>
      </c>
      <c r="Z36" s="11">
        <v>0.2</v>
      </c>
      <c r="AA36" s="11">
        <v>-0.4</v>
      </c>
      <c r="AB36" s="11"/>
      <c r="AC36" s="11" t="s">
        <v>284</v>
      </c>
      <c r="AD36" s="11" t="s">
        <v>285</v>
      </c>
      <c r="AE36" s="11" t="s">
        <v>126</v>
      </c>
      <c r="AF36" s="8"/>
      <c r="AG36" s="8" t="s">
        <v>1064</v>
      </c>
      <c r="AH36" s="32" t="s">
        <v>1065</v>
      </c>
    </row>
    <row r="37" spans="1:34" s="5" customFormat="1">
      <c r="A37" s="6">
        <v>44177</v>
      </c>
      <c r="B37" s="25" t="s">
        <v>176</v>
      </c>
      <c r="C37" s="8" t="s">
        <v>186</v>
      </c>
      <c r="D37" s="9">
        <v>5.8414351851851849E-2</v>
      </c>
      <c r="E37" s="34" t="s">
        <v>1084</v>
      </c>
      <c r="F37" s="10">
        <v>12.3</v>
      </c>
      <c r="G37" s="10">
        <v>11.2</v>
      </c>
      <c r="H37" s="10">
        <v>11.9</v>
      </c>
      <c r="I37" s="10">
        <v>12.3</v>
      </c>
      <c r="J37" s="10">
        <v>12.5</v>
      </c>
      <c r="K37" s="10">
        <v>12.1</v>
      </c>
      <c r="L37" s="10">
        <v>12.4</v>
      </c>
      <c r="M37" s="28">
        <f t="shared" ref="M37:M38" si="4">SUM(F37:H37)</f>
        <v>35.4</v>
      </c>
      <c r="N37" s="28">
        <f t="shared" ref="N37:N38" si="5">I37</f>
        <v>12.3</v>
      </c>
      <c r="O37" s="28">
        <f t="shared" ref="O37:O38" si="6">SUM(J37:L37)</f>
        <v>37</v>
      </c>
      <c r="P37" s="29">
        <f t="shared" ref="P37:P38" si="7">SUM(F37:J37)</f>
        <v>60.2</v>
      </c>
      <c r="Q37" s="11" t="s">
        <v>453</v>
      </c>
      <c r="R37" s="11" t="s">
        <v>223</v>
      </c>
      <c r="S37" s="13" t="s">
        <v>141</v>
      </c>
      <c r="T37" s="13" t="s">
        <v>758</v>
      </c>
      <c r="U37" s="13" t="s">
        <v>153</v>
      </c>
      <c r="V37" s="12">
        <v>2.1</v>
      </c>
      <c r="W37" s="12">
        <v>2.5</v>
      </c>
      <c r="X37" s="8">
        <v>-0.4</v>
      </c>
      <c r="Y37" s="11" t="s">
        <v>283</v>
      </c>
      <c r="Z37" s="11">
        <v>-0.1</v>
      </c>
      <c r="AA37" s="11">
        <v>-0.3</v>
      </c>
      <c r="AB37" s="11"/>
      <c r="AC37" s="11" t="s">
        <v>284</v>
      </c>
      <c r="AD37" s="11" t="s">
        <v>284</v>
      </c>
      <c r="AE37" s="11" t="s">
        <v>152</v>
      </c>
      <c r="AF37" s="8"/>
      <c r="AG37" s="8" t="s">
        <v>1085</v>
      </c>
      <c r="AH37" s="32" t="s">
        <v>1086</v>
      </c>
    </row>
    <row r="38" spans="1:34" s="5" customFormat="1">
      <c r="A38" s="6">
        <v>44178</v>
      </c>
      <c r="B38" s="7" t="s">
        <v>176</v>
      </c>
      <c r="C38" s="8" t="s">
        <v>1102</v>
      </c>
      <c r="D38" s="9">
        <v>5.8437499999999996E-2</v>
      </c>
      <c r="E38" s="34" t="s">
        <v>1101</v>
      </c>
      <c r="F38" s="10">
        <v>12.3</v>
      </c>
      <c r="G38" s="10">
        <v>11.5</v>
      </c>
      <c r="H38" s="10">
        <v>11.6</v>
      </c>
      <c r="I38" s="10">
        <v>12.3</v>
      </c>
      <c r="J38" s="10">
        <v>12.6</v>
      </c>
      <c r="K38" s="10">
        <v>11.7</v>
      </c>
      <c r="L38" s="10">
        <v>12.9</v>
      </c>
      <c r="M38" s="28">
        <f t="shared" si="4"/>
        <v>35.4</v>
      </c>
      <c r="N38" s="28">
        <f t="shared" si="5"/>
        <v>12.3</v>
      </c>
      <c r="O38" s="28">
        <f t="shared" si="6"/>
        <v>37.199999999999996</v>
      </c>
      <c r="P38" s="29">
        <f t="shared" si="7"/>
        <v>60.300000000000004</v>
      </c>
      <c r="Q38" s="11" t="s">
        <v>453</v>
      </c>
      <c r="R38" s="11" t="s">
        <v>223</v>
      </c>
      <c r="S38" s="13" t="s">
        <v>758</v>
      </c>
      <c r="T38" s="13" t="s">
        <v>147</v>
      </c>
      <c r="U38" s="13" t="s">
        <v>324</v>
      </c>
      <c r="V38" s="12">
        <v>2.2999999999999998</v>
      </c>
      <c r="W38" s="12">
        <v>2.7</v>
      </c>
      <c r="X38" s="8">
        <v>-0.2</v>
      </c>
      <c r="Y38" s="11" t="s">
        <v>283</v>
      </c>
      <c r="Z38" s="11">
        <v>0.1</v>
      </c>
      <c r="AA38" s="11">
        <v>-0.3</v>
      </c>
      <c r="AB38" s="11"/>
      <c r="AC38" s="11" t="s">
        <v>284</v>
      </c>
      <c r="AD38" s="11" t="s">
        <v>285</v>
      </c>
      <c r="AE38" s="11" t="s">
        <v>295</v>
      </c>
      <c r="AF38" s="8"/>
      <c r="AG38" s="8" t="s">
        <v>1130</v>
      </c>
      <c r="AH38" s="32" t="s">
        <v>1131</v>
      </c>
    </row>
  </sheetData>
  <autoFilter ref="A1:AG1" xr:uid="{00000000-0009-0000-0000-000007000000}"/>
  <phoneticPr fontId="5"/>
  <conditionalFormatting sqref="AC2:AD5">
    <cfRule type="containsText" dxfId="260" priority="113" operator="containsText" text="E">
      <formula>NOT(ISERROR(SEARCH("E",AC2)))</formula>
    </cfRule>
    <cfRule type="containsText" dxfId="259" priority="114" operator="containsText" text="B">
      <formula>NOT(ISERROR(SEARCH("B",AC2)))</formula>
    </cfRule>
    <cfRule type="containsText" dxfId="258" priority="115" operator="containsText" text="A">
      <formula>NOT(ISERROR(SEARCH("A",AC2)))</formula>
    </cfRule>
  </conditionalFormatting>
  <conditionalFormatting sqref="AE2:AE5">
    <cfRule type="containsText" dxfId="257" priority="110" operator="containsText" text="E">
      <formula>NOT(ISERROR(SEARCH("E",AE2)))</formula>
    </cfRule>
    <cfRule type="containsText" dxfId="256" priority="111" operator="containsText" text="B">
      <formula>NOT(ISERROR(SEARCH("B",AE2)))</formula>
    </cfRule>
    <cfRule type="containsText" dxfId="255" priority="112" operator="containsText" text="A">
      <formula>NOT(ISERROR(SEARCH("A",AE2)))</formula>
    </cfRule>
  </conditionalFormatting>
  <conditionalFormatting sqref="F2:L5">
    <cfRule type="colorScale" priority="109">
      <colorScale>
        <cfvo type="min"/>
        <cfvo type="percentile" val="50"/>
        <cfvo type="max"/>
        <color rgb="FFF8696B"/>
        <color rgb="FFFFEB84"/>
        <color rgb="FF63BE7B"/>
      </colorScale>
    </cfRule>
  </conditionalFormatting>
  <conditionalFormatting sqref="AF2:AF5">
    <cfRule type="containsText" dxfId="254" priority="106" operator="containsText" text="E">
      <formula>NOT(ISERROR(SEARCH("E",AF2)))</formula>
    </cfRule>
    <cfRule type="containsText" dxfId="253" priority="107" operator="containsText" text="B">
      <formula>NOT(ISERROR(SEARCH("B",AF2)))</formula>
    </cfRule>
    <cfRule type="containsText" dxfId="252" priority="108" operator="containsText" text="A">
      <formula>NOT(ISERROR(SEARCH("A",AF2)))</formula>
    </cfRule>
  </conditionalFormatting>
  <conditionalFormatting sqref="AC6:AD8">
    <cfRule type="containsText" dxfId="251" priority="103" operator="containsText" text="E">
      <formula>NOT(ISERROR(SEARCH("E",AC6)))</formula>
    </cfRule>
    <cfRule type="containsText" dxfId="250" priority="104" operator="containsText" text="B">
      <formula>NOT(ISERROR(SEARCH("B",AC6)))</formula>
    </cfRule>
    <cfRule type="containsText" dxfId="249" priority="105" operator="containsText" text="A">
      <formula>NOT(ISERROR(SEARCH("A",AC6)))</formula>
    </cfRule>
  </conditionalFormatting>
  <conditionalFormatting sqref="AE6:AE8">
    <cfRule type="containsText" dxfId="248" priority="100" operator="containsText" text="E">
      <formula>NOT(ISERROR(SEARCH("E",AE6)))</formula>
    </cfRule>
    <cfRule type="containsText" dxfId="247" priority="101" operator="containsText" text="B">
      <formula>NOT(ISERROR(SEARCH("B",AE6)))</formula>
    </cfRule>
    <cfRule type="containsText" dxfId="246" priority="102" operator="containsText" text="A">
      <formula>NOT(ISERROR(SEARCH("A",AE6)))</formula>
    </cfRule>
  </conditionalFormatting>
  <conditionalFormatting sqref="F6:L8">
    <cfRule type="colorScale" priority="99">
      <colorScale>
        <cfvo type="min"/>
        <cfvo type="percentile" val="50"/>
        <cfvo type="max"/>
        <color rgb="FFF8696B"/>
        <color rgb="FFFFEB84"/>
        <color rgb="FF63BE7B"/>
      </colorScale>
    </cfRule>
  </conditionalFormatting>
  <conditionalFormatting sqref="AF6:AF8">
    <cfRule type="containsText" dxfId="245" priority="96" operator="containsText" text="E">
      <formula>NOT(ISERROR(SEARCH("E",AF6)))</formula>
    </cfRule>
    <cfRule type="containsText" dxfId="244" priority="97" operator="containsText" text="B">
      <formula>NOT(ISERROR(SEARCH("B",AF6)))</formula>
    </cfRule>
    <cfRule type="containsText" dxfId="243" priority="98" operator="containsText" text="A">
      <formula>NOT(ISERROR(SEARCH("A",AF6)))</formula>
    </cfRule>
  </conditionalFormatting>
  <conditionalFormatting sqref="AC9:AD11">
    <cfRule type="containsText" dxfId="242" priority="93" operator="containsText" text="E">
      <formula>NOT(ISERROR(SEARCH("E",AC9)))</formula>
    </cfRule>
    <cfRule type="containsText" dxfId="241" priority="94" operator="containsText" text="B">
      <formula>NOT(ISERROR(SEARCH("B",AC9)))</formula>
    </cfRule>
    <cfRule type="containsText" dxfId="240" priority="95" operator="containsText" text="A">
      <formula>NOT(ISERROR(SEARCH("A",AC9)))</formula>
    </cfRule>
  </conditionalFormatting>
  <conditionalFormatting sqref="AE9:AE11">
    <cfRule type="containsText" dxfId="239" priority="90" operator="containsText" text="E">
      <formula>NOT(ISERROR(SEARCH("E",AE9)))</formula>
    </cfRule>
    <cfRule type="containsText" dxfId="238" priority="91" operator="containsText" text="B">
      <formula>NOT(ISERROR(SEARCH("B",AE9)))</formula>
    </cfRule>
    <cfRule type="containsText" dxfId="237" priority="92" operator="containsText" text="A">
      <formula>NOT(ISERROR(SEARCH("A",AE9)))</formula>
    </cfRule>
  </conditionalFormatting>
  <conditionalFormatting sqref="F9:L11">
    <cfRule type="colorScale" priority="89">
      <colorScale>
        <cfvo type="min"/>
        <cfvo type="percentile" val="50"/>
        <cfvo type="max"/>
        <color rgb="FFF8696B"/>
        <color rgb="FFFFEB84"/>
        <color rgb="FF63BE7B"/>
      </colorScale>
    </cfRule>
  </conditionalFormatting>
  <conditionalFormatting sqref="AF9:AF11">
    <cfRule type="containsText" dxfId="236" priority="86" operator="containsText" text="E">
      <formula>NOT(ISERROR(SEARCH("E",AF9)))</formula>
    </cfRule>
    <cfRule type="containsText" dxfId="235" priority="87" operator="containsText" text="B">
      <formula>NOT(ISERROR(SEARCH("B",AF9)))</formula>
    </cfRule>
    <cfRule type="containsText" dxfId="234" priority="88" operator="containsText" text="A">
      <formula>NOT(ISERROR(SEARCH("A",AF9)))</formula>
    </cfRule>
  </conditionalFormatting>
  <conditionalFormatting sqref="AC12:AD15">
    <cfRule type="containsText" dxfId="233" priority="83" operator="containsText" text="E">
      <formula>NOT(ISERROR(SEARCH("E",AC12)))</formula>
    </cfRule>
    <cfRule type="containsText" dxfId="232" priority="84" operator="containsText" text="B">
      <formula>NOT(ISERROR(SEARCH("B",AC12)))</formula>
    </cfRule>
    <cfRule type="containsText" dxfId="231" priority="85" operator="containsText" text="A">
      <formula>NOT(ISERROR(SEARCH("A",AC12)))</formula>
    </cfRule>
  </conditionalFormatting>
  <conditionalFormatting sqref="AE12:AE15">
    <cfRule type="containsText" dxfId="230" priority="80" operator="containsText" text="E">
      <formula>NOT(ISERROR(SEARCH("E",AE12)))</formula>
    </cfRule>
    <cfRule type="containsText" dxfId="229" priority="81" operator="containsText" text="B">
      <formula>NOT(ISERROR(SEARCH("B",AE12)))</formula>
    </cfRule>
    <cfRule type="containsText" dxfId="228" priority="82" operator="containsText" text="A">
      <formula>NOT(ISERROR(SEARCH("A",AE12)))</formula>
    </cfRule>
  </conditionalFormatting>
  <conditionalFormatting sqref="F12:L12 F14:L15">
    <cfRule type="colorScale" priority="79">
      <colorScale>
        <cfvo type="min"/>
        <cfvo type="percentile" val="50"/>
        <cfvo type="max"/>
        <color rgb="FFF8696B"/>
        <color rgb="FFFFEB84"/>
        <color rgb="FF63BE7B"/>
      </colorScale>
    </cfRule>
  </conditionalFormatting>
  <conditionalFormatting sqref="AF12:AF15">
    <cfRule type="containsText" dxfId="227" priority="76" operator="containsText" text="E">
      <formula>NOT(ISERROR(SEARCH("E",AF12)))</formula>
    </cfRule>
    <cfRule type="containsText" dxfId="226" priority="77" operator="containsText" text="B">
      <formula>NOT(ISERROR(SEARCH("B",AF12)))</formula>
    </cfRule>
    <cfRule type="containsText" dxfId="225" priority="78" operator="containsText" text="A">
      <formula>NOT(ISERROR(SEARCH("A",AF12)))</formula>
    </cfRule>
  </conditionalFormatting>
  <conditionalFormatting sqref="F13:L13">
    <cfRule type="colorScale" priority="75">
      <colorScale>
        <cfvo type="min"/>
        <cfvo type="percentile" val="50"/>
        <cfvo type="max"/>
        <color rgb="FFF8696B"/>
        <color rgb="FFFFEB84"/>
        <color rgb="FF63BE7B"/>
      </colorScale>
    </cfRule>
  </conditionalFormatting>
  <conditionalFormatting sqref="AC16:AD20">
    <cfRule type="containsText" dxfId="224" priority="72" operator="containsText" text="E">
      <formula>NOT(ISERROR(SEARCH("E",AC16)))</formula>
    </cfRule>
    <cfRule type="containsText" dxfId="223" priority="73" operator="containsText" text="B">
      <formula>NOT(ISERROR(SEARCH("B",AC16)))</formula>
    </cfRule>
    <cfRule type="containsText" dxfId="222" priority="74" operator="containsText" text="A">
      <formula>NOT(ISERROR(SEARCH("A",AC16)))</formula>
    </cfRule>
  </conditionalFormatting>
  <conditionalFormatting sqref="AE16:AE20">
    <cfRule type="containsText" dxfId="221" priority="69" operator="containsText" text="E">
      <formula>NOT(ISERROR(SEARCH("E",AE16)))</formula>
    </cfRule>
    <cfRule type="containsText" dxfId="220" priority="70" operator="containsText" text="B">
      <formula>NOT(ISERROR(SEARCH("B",AE16)))</formula>
    </cfRule>
    <cfRule type="containsText" dxfId="219" priority="71" operator="containsText" text="A">
      <formula>NOT(ISERROR(SEARCH("A",AE16)))</formula>
    </cfRule>
  </conditionalFormatting>
  <conditionalFormatting sqref="F16:L17 F19:L20">
    <cfRule type="colorScale" priority="68">
      <colorScale>
        <cfvo type="min"/>
        <cfvo type="percentile" val="50"/>
        <cfvo type="max"/>
        <color rgb="FFF8696B"/>
        <color rgb="FFFFEB84"/>
        <color rgb="FF63BE7B"/>
      </colorScale>
    </cfRule>
  </conditionalFormatting>
  <conditionalFormatting sqref="AF16:AF20">
    <cfRule type="containsText" dxfId="218" priority="65" operator="containsText" text="E">
      <formula>NOT(ISERROR(SEARCH("E",AF16)))</formula>
    </cfRule>
    <cfRule type="containsText" dxfId="217" priority="66" operator="containsText" text="B">
      <formula>NOT(ISERROR(SEARCH("B",AF16)))</formula>
    </cfRule>
    <cfRule type="containsText" dxfId="216" priority="67" operator="containsText" text="A">
      <formula>NOT(ISERROR(SEARCH("A",AF16)))</formula>
    </cfRule>
  </conditionalFormatting>
  <conditionalFormatting sqref="AC21:AD21">
    <cfRule type="containsText" dxfId="215" priority="62" operator="containsText" text="E">
      <formula>NOT(ISERROR(SEARCH("E",AC21)))</formula>
    </cfRule>
    <cfRule type="containsText" dxfId="214" priority="63" operator="containsText" text="B">
      <formula>NOT(ISERROR(SEARCH("B",AC21)))</formula>
    </cfRule>
    <cfRule type="containsText" dxfId="213" priority="64" operator="containsText" text="A">
      <formula>NOT(ISERROR(SEARCH("A",AC21)))</formula>
    </cfRule>
  </conditionalFormatting>
  <conditionalFormatting sqref="AE21">
    <cfRule type="containsText" dxfId="212" priority="59" operator="containsText" text="E">
      <formula>NOT(ISERROR(SEARCH("E",AE21)))</formula>
    </cfRule>
    <cfRule type="containsText" dxfId="211" priority="60" operator="containsText" text="B">
      <formula>NOT(ISERROR(SEARCH("B",AE21)))</formula>
    </cfRule>
    <cfRule type="containsText" dxfId="210" priority="61" operator="containsText" text="A">
      <formula>NOT(ISERROR(SEARCH("A",AE21)))</formula>
    </cfRule>
  </conditionalFormatting>
  <conditionalFormatting sqref="F21:L21">
    <cfRule type="colorScale" priority="58">
      <colorScale>
        <cfvo type="min"/>
        <cfvo type="percentile" val="50"/>
        <cfvo type="max"/>
        <color rgb="FFF8696B"/>
        <color rgb="FFFFEB84"/>
        <color rgb="FF63BE7B"/>
      </colorScale>
    </cfRule>
  </conditionalFormatting>
  <conditionalFormatting sqref="AF21">
    <cfRule type="containsText" dxfId="209" priority="55" operator="containsText" text="E">
      <formula>NOT(ISERROR(SEARCH("E",AF21)))</formula>
    </cfRule>
    <cfRule type="containsText" dxfId="208" priority="56" operator="containsText" text="B">
      <formula>NOT(ISERROR(SEARCH("B",AF21)))</formula>
    </cfRule>
    <cfRule type="containsText" dxfId="207" priority="57" operator="containsText" text="A">
      <formula>NOT(ISERROR(SEARCH("A",AF21)))</formula>
    </cfRule>
  </conditionalFormatting>
  <conditionalFormatting sqref="F18:L18">
    <cfRule type="colorScale" priority="54">
      <colorScale>
        <cfvo type="min"/>
        <cfvo type="percentile" val="50"/>
        <cfvo type="max"/>
        <color rgb="FFF8696B"/>
        <color rgb="FFFFEB84"/>
        <color rgb="FF63BE7B"/>
      </colorScale>
    </cfRule>
  </conditionalFormatting>
  <conditionalFormatting sqref="AC22:AD25">
    <cfRule type="containsText" dxfId="206" priority="51" operator="containsText" text="E">
      <formula>NOT(ISERROR(SEARCH("E",AC22)))</formula>
    </cfRule>
    <cfRule type="containsText" dxfId="205" priority="52" operator="containsText" text="B">
      <formula>NOT(ISERROR(SEARCH("B",AC22)))</formula>
    </cfRule>
    <cfRule type="containsText" dxfId="204" priority="53" operator="containsText" text="A">
      <formula>NOT(ISERROR(SEARCH("A",AC22)))</formula>
    </cfRule>
  </conditionalFormatting>
  <conditionalFormatting sqref="AE22:AE25">
    <cfRule type="containsText" dxfId="203" priority="48" operator="containsText" text="E">
      <formula>NOT(ISERROR(SEARCH("E",AE22)))</formula>
    </cfRule>
    <cfRule type="containsText" dxfId="202" priority="49" operator="containsText" text="B">
      <formula>NOT(ISERROR(SEARCH("B",AE22)))</formula>
    </cfRule>
    <cfRule type="containsText" dxfId="201" priority="50" operator="containsText" text="A">
      <formula>NOT(ISERROR(SEARCH("A",AE22)))</formula>
    </cfRule>
  </conditionalFormatting>
  <conditionalFormatting sqref="F22:L25">
    <cfRule type="colorScale" priority="47">
      <colorScale>
        <cfvo type="min"/>
        <cfvo type="percentile" val="50"/>
        <cfvo type="max"/>
        <color rgb="FFF8696B"/>
        <color rgb="FFFFEB84"/>
        <color rgb="FF63BE7B"/>
      </colorScale>
    </cfRule>
  </conditionalFormatting>
  <conditionalFormatting sqref="AF22:AF25">
    <cfRule type="containsText" dxfId="200" priority="44" operator="containsText" text="E">
      <formula>NOT(ISERROR(SEARCH("E",AF22)))</formula>
    </cfRule>
    <cfRule type="containsText" dxfId="199" priority="45" operator="containsText" text="B">
      <formula>NOT(ISERROR(SEARCH("B",AF22)))</formula>
    </cfRule>
    <cfRule type="containsText" dxfId="198" priority="46" operator="containsText" text="A">
      <formula>NOT(ISERROR(SEARCH("A",AF22)))</formula>
    </cfRule>
  </conditionalFormatting>
  <conditionalFormatting sqref="AC26:AD30">
    <cfRule type="containsText" dxfId="197" priority="41" operator="containsText" text="E">
      <formula>NOT(ISERROR(SEARCH("E",AC26)))</formula>
    </cfRule>
    <cfRule type="containsText" dxfId="196" priority="42" operator="containsText" text="B">
      <formula>NOT(ISERROR(SEARCH("B",AC26)))</formula>
    </cfRule>
    <cfRule type="containsText" dxfId="195" priority="43" operator="containsText" text="A">
      <formula>NOT(ISERROR(SEARCH("A",AC26)))</formula>
    </cfRule>
  </conditionalFormatting>
  <conditionalFormatting sqref="AE26:AE30">
    <cfRule type="containsText" dxfId="194" priority="38" operator="containsText" text="E">
      <formula>NOT(ISERROR(SEARCH("E",AE26)))</formula>
    </cfRule>
    <cfRule type="containsText" dxfId="193" priority="39" operator="containsText" text="B">
      <formula>NOT(ISERROR(SEARCH("B",AE26)))</formula>
    </cfRule>
    <cfRule type="containsText" dxfId="192" priority="40" operator="containsText" text="A">
      <formula>NOT(ISERROR(SEARCH("A",AE26)))</formula>
    </cfRule>
  </conditionalFormatting>
  <conditionalFormatting sqref="F26:L30">
    <cfRule type="colorScale" priority="37">
      <colorScale>
        <cfvo type="min"/>
        <cfvo type="percentile" val="50"/>
        <cfvo type="max"/>
        <color rgb="FFF8696B"/>
        <color rgb="FFFFEB84"/>
        <color rgb="FF63BE7B"/>
      </colorScale>
    </cfRule>
  </conditionalFormatting>
  <conditionalFormatting sqref="AF26:AF30">
    <cfRule type="containsText" dxfId="191" priority="34" operator="containsText" text="E">
      <formula>NOT(ISERROR(SEARCH("E",AF26)))</formula>
    </cfRule>
    <cfRule type="containsText" dxfId="190" priority="35" operator="containsText" text="B">
      <formula>NOT(ISERROR(SEARCH("B",AF26)))</formula>
    </cfRule>
    <cfRule type="containsText" dxfId="189" priority="36" operator="containsText" text="A">
      <formula>NOT(ISERROR(SEARCH("A",AF26)))</formula>
    </cfRule>
  </conditionalFormatting>
  <conditionalFormatting sqref="AC31:AD32">
    <cfRule type="containsText" dxfId="188" priority="31" operator="containsText" text="E">
      <formula>NOT(ISERROR(SEARCH("E",AC31)))</formula>
    </cfRule>
    <cfRule type="containsText" dxfId="187" priority="32" operator="containsText" text="B">
      <formula>NOT(ISERROR(SEARCH("B",AC31)))</formula>
    </cfRule>
    <cfRule type="containsText" dxfId="186" priority="33" operator="containsText" text="A">
      <formula>NOT(ISERROR(SEARCH("A",AC31)))</formula>
    </cfRule>
  </conditionalFormatting>
  <conditionalFormatting sqref="AE31:AE32">
    <cfRule type="containsText" dxfId="185" priority="28" operator="containsText" text="E">
      <formula>NOT(ISERROR(SEARCH("E",AE31)))</formula>
    </cfRule>
    <cfRule type="containsText" dxfId="184" priority="29" operator="containsText" text="B">
      <formula>NOT(ISERROR(SEARCH("B",AE31)))</formula>
    </cfRule>
    <cfRule type="containsText" dxfId="183" priority="30" operator="containsText" text="A">
      <formula>NOT(ISERROR(SEARCH("A",AE31)))</formula>
    </cfRule>
  </conditionalFormatting>
  <conditionalFormatting sqref="F31:L32">
    <cfRule type="colorScale" priority="27">
      <colorScale>
        <cfvo type="min"/>
        <cfvo type="percentile" val="50"/>
        <cfvo type="max"/>
        <color rgb="FFF8696B"/>
        <color rgb="FFFFEB84"/>
        <color rgb="FF63BE7B"/>
      </colorScale>
    </cfRule>
  </conditionalFormatting>
  <conditionalFormatting sqref="AF31">
    <cfRule type="containsText" dxfId="182" priority="24" operator="containsText" text="E">
      <formula>NOT(ISERROR(SEARCH("E",AF31)))</formula>
    </cfRule>
    <cfRule type="containsText" dxfId="181" priority="25" operator="containsText" text="B">
      <formula>NOT(ISERROR(SEARCH("B",AF31)))</formula>
    </cfRule>
    <cfRule type="containsText" dxfId="180" priority="26" operator="containsText" text="A">
      <formula>NOT(ISERROR(SEARCH("A",AF31)))</formula>
    </cfRule>
  </conditionalFormatting>
  <conditionalFormatting sqref="AF32">
    <cfRule type="containsText" dxfId="179" priority="21" operator="containsText" text="E">
      <formula>NOT(ISERROR(SEARCH("E",AF32)))</formula>
    </cfRule>
    <cfRule type="containsText" dxfId="178" priority="22" operator="containsText" text="B">
      <formula>NOT(ISERROR(SEARCH("B",AF32)))</formula>
    </cfRule>
    <cfRule type="containsText" dxfId="177" priority="23" operator="containsText" text="A">
      <formula>NOT(ISERROR(SEARCH("A",AF32)))</formula>
    </cfRule>
  </conditionalFormatting>
  <conditionalFormatting sqref="AC33:AD36">
    <cfRule type="containsText" dxfId="176" priority="18" operator="containsText" text="E">
      <formula>NOT(ISERROR(SEARCH("E",AC33)))</formula>
    </cfRule>
    <cfRule type="containsText" dxfId="175" priority="19" operator="containsText" text="B">
      <formula>NOT(ISERROR(SEARCH("B",AC33)))</formula>
    </cfRule>
    <cfRule type="containsText" dxfId="174" priority="20" operator="containsText" text="A">
      <formula>NOT(ISERROR(SEARCH("A",AC33)))</formula>
    </cfRule>
  </conditionalFormatting>
  <conditionalFormatting sqref="AE33:AE36">
    <cfRule type="containsText" dxfId="173" priority="15" operator="containsText" text="E">
      <formula>NOT(ISERROR(SEARCH("E",AE33)))</formula>
    </cfRule>
    <cfRule type="containsText" dxfId="172" priority="16" operator="containsText" text="B">
      <formula>NOT(ISERROR(SEARCH("B",AE33)))</formula>
    </cfRule>
    <cfRule type="containsText" dxfId="171" priority="17" operator="containsText" text="A">
      <formula>NOT(ISERROR(SEARCH("A",AE33)))</formula>
    </cfRule>
  </conditionalFormatting>
  <conditionalFormatting sqref="F33:L36">
    <cfRule type="colorScale" priority="14">
      <colorScale>
        <cfvo type="min"/>
        <cfvo type="percentile" val="50"/>
        <cfvo type="max"/>
        <color rgb="FFF8696B"/>
        <color rgb="FFFFEB84"/>
        <color rgb="FF63BE7B"/>
      </colorScale>
    </cfRule>
  </conditionalFormatting>
  <conditionalFormatting sqref="AF33:AF36">
    <cfRule type="containsText" dxfId="170" priority="11" operator="containsText" text="E">
      <formula>NOT(ISERROR(SEARCH("E",AF33)))</formula>
    </cfRule>
    <cfRule type="containsText" dxfId="169" priority="12" operator="containsText" text="B">
      <formula>NOT(ISERROR(SEARCH("B",AF33)))</formula>
    </cfRule>
    <cfRule type="containsText" dxfId="168" priority="13" operator="containsText" text="A">
      <formula>NOT(ISERROR(SEARCH("A",AF33)))</formula>
    </cfRule>
  </conditionalFormatting>
  <conditionalFormatting sqref="AC37:AD38">
    <cfRule type="containsText" dxfId="167" priority="8" operator="containsText" text="E">
      <formula>NOT(ISERROR(SEARCH("E",AC37)))</formula>
    </cfRule>
    <cfRule type="containsText" dxfId="166" priority="9" operator="containsText" text="B">
      <formula>NOT(ISERROR(SEARCH("B",AC37)))</formula>
    </cfRule>
    <cfRule type="containsText" dxfId="165" priority="10" operator="containsText" text="A">
      <formula>NOT(ISERROR(SEARCH("A",AC37)))</formula>
    </cfRule>
  </conditionalFormatting>
  <conditionalFormatting sqref="AE37:AE38">
    <cfRule type="containsText" dxfId="164" priority="5" operator="containsText" text="E">
      <formula>NOT(ISERROR(SEARCH("E",AE37)))</formula>
    </cfRule>
    <cfRule type="containsText" dxfId="163" priority="6" operator="containsText" text="B">
      <formula>NOT(ISERROR(SEARCH("B",AE37)))</formula>
    </cfRule>
    <cfRule type="containsText" dxfId="162" priority="7" operator="containsText" text="A">
      <formula>NOT(ISERROR(SEARCH("A",AE37)))</formula>
    </cfRule>
  </conditionalFormatting>
  <conditionalFormatting sqref="F37:L38">
    <cfRule type="colorScale" priority="4">
      <colorScale>
        <cfvo type="min"/>
        <cfvo type="percentile" val="50"/>
        <cfvo type="max"/>
        <color rgb="FFF8696B"/>
        <color rgb="FFFFEB84"/>
        <color rgb="FF63BE7B"/>
      </colorScale>
    </cfRule>
  </conditionalFormatting>
  <conditionalFormatting sqref="AF37:AF38">
    <cfRule type="containsText" dxfId="161" priority="1" operator="containsText" text="E">
      <formula>NOT(ISERROR(SEARCH("E",AF37)))</formula>
    </cfRule>
    <cfRule type="containsText" dxfId="160" priority="2" operator="containsText" text="B">
      <formula>NOT(ISERROR(SEARCH("B",AF37)))</formula>
    </cfRule>
    <cfRule type="containsText" dxfId="159" priority="3" operator="containsText" text="A">
      <formula>NOT(ISERROR(SEARCH("A",AF37)))</formula>
    </cfRule>
  </conditionalFormatting>
  <dataValidations count="1">
    <dataValidation type="list" allowBlank="1" showInputMessage="1" showErrorMessage="1" sqref="AF2:AF38"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P8 M9:P11 M12:P15 M16:P21 M22:P25 M26:P30 M31:P32 M33:P36 M37:P3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J48"/>
  <sheetViews>
    <sheetView workbookViewId="0">
      <pane xSplit="5" ySplit="1" topLeftCell="AI27" activePane="bottomRight" state="frozen"/>
      <selection activeCell="E24" sqref="E24"/>
      <selection pane="topRight" activeCell="E24" sqref="E24"/>
      <selection pane="bottomLeft" activeCell="E24" sqref="E24"/>
      <selection pane="bottomRight" activeCell="Z48" sqref="Z48:AF48"/>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7" max="27" width="5.33203125" customWidth="1"/>
    <col min="30" max="30" width="8.83203125" hidden="1" customWidth="1"/>
    <col min="35" max="36" width="150.83203125" customWidth="1"/>
  </cols>
  <sheetData>
    <row r="1" spans="1:36" s="5" customFormat="1">
      <c r="A1" s="1" t="s">
        <v>49</v>
      </c>
      <c r="B1" s="1" t="s">
        <v>85</v>
      </c>
      <c r="C1" s="1" t="s">
        <v>51</v>
      </c>
      <c r="D1" s="1" t="s">
        <v>86</v>
      </c>
      <c r="E1" s="1" t="s">
        <v>183</v>
      </c>
      <c r="F1" s="1" t="s">
        <v>87</v>
      </c>
      <c r="G1" s="1" t="s">
        <v>88</v>
      </c>
      <c r="H1" s="1" t="s">
        <v>89</v>
      </c>
      <c r="I1" s="1" t="s">
        <v>90</v>
      </c>
      <c r="J1" s="1" t="s">
        <v>91</v>
      </c>
      <c r="K1" s="1" t="s">
        <v>92</v>
      </c>
      <c r="L1" s="1" t="s">
        <v>105</v>
      </c>
      <c r="M1" s="1" t="s">
        <v>106</v>
      </c>
      <c r="N1" s="1" t="s">
        <v>107</v>
      </c>
      <c r="O1" s="1" t="s">
        <v>54</v>
      </c>
      <c r="P1" s="1" t="s">
        <v>77</v>
      </c>
      <c r="Q1" s="1" t="s">
        <v>55</v>
      </c>
      <c r="R1" s="1" t="s">
        <v>56</v>
      </c>
      <c r="S1" s="2" t="s">
        <v>108</v>
      </c>
      <c r="T1" s="2" t="s">
        <v>58</v>
      </c>
      <c r="U1" s="3" t="s">
        <v>59</v>
      </c>
      <c r="V1" s="3" t="s">
        <v>60</v>
      </c>
      <c r="W1" s="3" t="s">
        <v>61</v>
      </c>
      <c r="X1" s="4" t="s">
        <v>118</v>
      </c>
      <c r="Y1" s="4" t="s">
        <v>119</v>
      </c>
      <c r="Z1" s="4" t="s">
        <v>9</v>
      </c>
      <c r="AA1" s="4" t="s">
        <v>95</v>
      </c>
      <c r="AB1" s="4" t="s">
        <v>10</v>
      </c>
      <c r="AC1" s="4" t="s">
        <v>11</v>
      </c>
      <c r="AD1" s="4"/>
      <c r="AE1" s="4" t="s">
        <v>12</v>
      </c>
      <c r="AF1" s="4" t="s">
        <v>13</v>
      </c>
      <c r="AG1" s="4" t="s">
        <v>62</v>
      </c>
      <c r="AH1" s="4" t="s">
        <v>109</v>
      </c>
      <c r="AI1" s="1" t="s">
        <v>110</v>
      </c>
      <c r="AJ1" s="22" t="s">
        <v>120</v>
      </c>
    </row>
    <row r="2" spans="1:36" s="5" customFormat="1">
      <c r="A2" s="6">
        <v>43890</v>
      </c>
      <c r="B2" s="25" t="s">
        <v>172</v>
      </c>
      <c r="C2" s="8" t="s">
        <v>201</v>
      </c>
      <c r="D2" s="9">
        <v>7.9212962962962971E-2</v>
      </c>
      <c r="E2" s="33" t="s">
        <v>214</v>
      </c>
      <c r="F2" s="10">
        <v>13.4</v>
      </c>
      <c r="G2" s="10">
        <v>12.1</v>
      </c>
      <c r="H2" s="10">
        <v>14.3</v>
      </c>
      <c r="I2" s="10">
        <v>13.5</v>
      </c>
      <c r="J2" s="10">
        <v>12.2</v>
      </c>
      <c r="K2" s="10">
        <v>12.7</v>
      </c>
      <c r="L2" s="10">
        <v>13</v>
      </c>
      <c r="M2" s="10">
        <v>11.4</v>
      </c>
      <c r="N2" s="10">
        <v>11.8</v>
      </c>
      <c r="O2" s="28">
        <f t="shared" ref="O2:O22" si="0">SUM(F2:H2)</f>
        <v>39.799999999999997</v>
      </c>
      <c r="P2" s="28">
        <f t="shared" ref="P2:P22" si="1">SUM(I2:K2)</f>
        <v>38.4</v>
      </c>
      <c r="Q2" s="28">
        <f t="shared" ref="Q2:Q22" si="2">SUM(L2:N2)</f>
        <v>36.200000000000003</v>
      </c>
      <c r="R2" s="29">
        <f t="shared" ref="R2:R22" si="3">SUM(F2:J2)</f>
        <v>65.5</v>
      </c>
      <c r="S2" s="11" t="s">
        <v>148</v>
      </c>
      <c r="T2" s="11" t="s">
        <v>204</v>
      </c>
      <c r="U2" s="13" t="s">
        <v>135</v>
      </c>
      <c r="V2" s="13" t="s">
        <v>144</v>
      </c>
      <c r="W2" s="13" t="s">
        <v>149</v>
      </c>
      <c r="X2" s="12">
        <v>6</v>
      </c>
      <c r="Y2" s="12">
        <v>6.8</v>
      </c>
      <c r="Z2" s="12">
        <v>0.8</v>
      </c>
      <c r="AA2" s="12">
        <v>-1</v>
      </c>
      <c r="AB2" s="12">
        <v>0.8</v>
      </c>
      <c r="AC2" s="12">
        <v>-1</v>
      </c>
      <c r="AD2" s="12"/>
      <c r="AE2" s="11" t="s">
        <v>285</v>
      </c>
      <c r="AF2" s="11" t="s">
        <v>285</v>
      </c>
      <c r="AG2" s="11" t="s">
        <v>124</v>
      </c>
      <c r="AH2" s="8"/>
      <c r="AI2" s="8" t="s">
        <v>213</v>
      </c>
      <c r="AJ2" s="32" t="s">
        <v>240</v>
      </c>
    </row>
    <row r="3" spans="1:36" s="5" customFormat="1">
      <c r="A3" s="6">
        <v>43891</v>
      </c>
      <c r="B3" s="25" t="s">
        <v>171</v>
      </c>
      <c r="C3" s="8" t="s">
        <v>236</v>
      </c>
      <c r="D3" s="9">
        <v>7.8553240740740743E-2</v>
      </c>
      <c r="E3" s="33" t="s">
        <v>235</v>
      </c>
      <c r="F3" s="10">
        <v>12.6</v>
      </c>
      <c r="G3" s="10">
        <v>11.5</v>
      </c>
      <c r="H3" s="10">
        <v>13.1</v>
      </c>
      <c r="I3" s="10">
        <v>13</v>
      </c>
      <c r="J3" s="10">
        <v>12.3</v>
      </c>
      <c r="K3" s="10">
        <v>12.4</v>
      </c>
      <c r="L3" s="10">
        <v>13.1</v>
      </c>
      <c r="M3" s="10">
        <v>12.7</v>
      </c>
      <c r="N3" s="10">
        <v>13</v>
      </c>
      <c r="O3" s="28">
        <f t="shared" si="0"/>
        <v>37.200000000000003</v>
      </c>
      <c r="P3" s="28">
        <f t="shared" si="1"/>
        <v>37.700000000000003</v>
      </c>
      <c r="Q3" s="28">
        <f t="shared" si="2"/>
        <v>38.799999999999997</v>
      </c>
      <c r="R3" s="29">
        <f t="shared" si="3"/>
        <v>62.5</v>
      </c>
      <c r="S3" s="11" t="s">
        <v>123</v>
      </c>
      <c r="T3" s="11" t="s">
        <v>234</v>
      </c>
      <c r="U3" s="13" t="s">
        <v>149</v>
      </c>
      <c r="V3" s="13" t="s">
        <v>237</v>
      </c>
      <c r="W3" s="13" t="s">
        <v>151</v>
      </c>
      <c r="X3" s="12">
        <v>10</v>
      </c>
      <c r="Y3" s="12">
        <v>11.1</v>
      </c>
      <c r="Z3" s="12">
        <v>-1.3</v>
      </c>
      <c r="AA3" s="12" t="s">
        <v>283</v>
      </c>
      <c r="AB3" s="12">
        <v>0.1</v>
      </c>
      <c r="AC3" s="12">
        <v>-1.4</v>
      </c>
      <c r="AD3" s="12" t="s">
        <v>286</v>
      </c>
      <c r="AE3" s="11" t="s">
        <v>284</v>
      </c>
      <c r="AF3" s="11" t="s">
        <v>288</v>
      </c>
      <c r="AG3" s="11" t="s">
        <v>124</v>
      </c>
      <c r="AH3" s="8"/>
      <c r="AI3" s="8" t="s">
        <v>238</v>
      </c>
      <c r="AJ3" s="32" t="s">
        <v>239</v>
      </c>
    </row>
    <row r="4" spans="1:36" s="5" customFormat="1">
      <c r="A4" s="6">
        <v>43891</v>
      </c>
      <c r="B4" s="26" t="s">
        <v>177</v>
      </c>
      <c r="C4" s="8" t="s">
        <v>250</v>
      </c>
      <c r="D4" s="9">
        <v>7.9259259259259265E-2</v>
      </c>
      <c r="E4" s="33" t="s">
        <v>251</v>
      </c>
      <c r="F4" s="10">
        <v>13.1</v>
      </c>
      <c r="G4" s="10">
        <v>11.4</v>
      </c>
      <c r="H4" s="10">
        <v>13.8</v>
      </c>
      <c r="I4" s="10">
        <v>13.5</v>
      </c>
      <c r="J4" s="10">
        <v>12.5</v>
      </c>
      <c r="K4" s="10">
        <v>12.6</v>
      </c>
      <c r="L4" s="10">
        <v>12.7</v>
      </c>
      <c r="M4" s="10">
        <v>12.3</v>
      </c>
      <c r="N4" s="10">
        <v>12.9</v>
      </c>
      <c r="O4" s="28">
        <f t="shared" si="0"/>
        <v>38.299999999999997</v>
      </c>
      <c r="P4" s="28">
        <f t="shared" si="1"/>
        <v>38.6</v>
      </c>
      <c r="Q4" s="28">
        <f t="shared" si="2"/>
        <v>37.9</v>
      </c>
      <c r="R4" s="29">
        <f t="shared" si="3"/>
        <v>64.3</v>
      </c>
      <c r="S4" s="11" t="s">
        <v>123</v>
      </c>
      <c r="T4" s="11" t="s">
        <v>199</v>
      </c>
      <c r="U4" s="13" t="s">
        <v>133</v>
      </c>
      <c r="V4" s="13" t="s">
        <v>132</v>
      </c>
      <c r="W4" s="13" t="s">
        <v>156</v>
      </c>
      <c r="X4" s="12">
        <v>10</v>
      </c>
      <c r="Y4" s="12">
        <v>11.1</v>
      </c>
      <c r="Z4" s="12">
        <v>-0.2</v>
      </c>
      <c r="AA4" s="12" t="s">
        <v>283</v>
      </c>
      <c r="AB4" s="12">
        <v>1.1000000000000001</v>
      </c>
      <c r="AC4" s="12">
        <v>-1.3</v>
      </c>
      <c r="AD4" s="12"/>
      <c r="AE4" s="11" t="s">
        <v>288</v>
      </c>
      <c r="AF4" s="11" t="s">
        <v>285</v>
      </c>
      <c r="AG4" s="11" t="s">
        <v>124</v>
      </c>
      <c r="AH4" s="8"/>
      <c r="AI4" s="8" t="s">
        <v>256</v>
      </c>
      <c r="AJ4" s="32" t="s">
        <v>257</v>
      </c>
    </row>
    <row r="5" spans="1:36" s="5" customFormat="1">
      <c r="A5" s="6">
        <v>43891</v>
      </c>
      <c r="B5" s="26" t="s">
        <v>172</v>
      </c>
      <c r="C5" s="8" t="s">
        <v>236</v>
      </c>
      <c r="D5" s="9">
        <v>7.7800925925925926E-2</v>
      </c>
      <c r="E5" s="33" t="s">
        <v>255</v>
      </c>
      <c r="F5" s="10">
        <v>12.9</v>
      </c>
      <c r="G5" s="10">
        <v>11.4</v>
      </c>
      <c r="H5" s="10">
        <v>13.1</v>
      </c>
      <c r="I5" s="10">
        <v>13</v>
      </c>
      <c r="J5" s="10">
        <v>11.8</v>
      </c>
      <c r="K5" s="10">
        <v>12.3</v>
      </c>
      <c r="L5" s="10">
        <v>12.5</v>
      </c>
      <c r="M5" s="10">
        <v>12.2</v>
      </c>
      <c r="N5" s="10">
        <v>13</v>
      </c>
      <c r="O5" s="28">
        <f t="shared" si="0"/>
        <v>37.4</v>
      </c>
      <c r="P5" s="28">
        <f t="shared" si="1"/>
        <v>37.1</v>
      </c>
      <c r="Q5" s="28">
        <f t="shared" si="2"/>
        <v>37.700000000000003</v>
      </c>
      <c r="R5" s="29">
        <f t="shared" si="3"/>
        <v>62.2</v>
      </c>
      <c r="S5" s="11" t="s">
        <v>123</v>
      </c>
      <c r="T5" s="11" t="s">
        <v>199</v>
      </c>
      <c r="U5" s="13" t="s">
        <v>158</v>
      </c>
      <c r="V5" s="13" t="s">
        <v>146</v>
      </c>
      <c r="W5" s="13" t="s">
        <v>134</v>
      </c>
      <c r="X5" s="12">
        <v>10</v>
      </c>
      <c r="Y5" s="12">
        <v>11.1</v>
      </c>
      <c r="Z5" s="12">
        <v>-1.4</v>
      </c>
      <c r="AA5" s="12" t="s">
        <v>283</v>
      </c>
      <c r="AB5" s="12">
        <v>-0.2</v>
      </c>
      <c r="AC5" s="12">
        <v>-1.2</v>
      </c>
      <c r="AD5" s="12"/>
      <c r="AE5" s="11" t="s">
        <v>284</v>
      </c>
      <c r="AF5" s="11" t="s">
        <v>285</v>
      </c>
      <c r="AG5" s="11" t="s">
        <v>124</v>
      </c>
      <c r="AH5" s="8"/>
      <c r="AI5" s="8" t="s">
        <v>258</v>
      </c>
      <c r="AJ5" s="32" t="s">
        <v>259</v>
      </c>
    </row>
    <row r="6" spans="1:36" s="5" customFormat="1">
      <c r="A6" s="6">
        <v>43897</v>
      </c>
      <c r="B6" s="25" t="s">
        <v>177</v>
      </c>
      <c r="C6" s="8" t="s">
        <v>201</v>
      </c>
      <c r="D6" s="9">
        <v>7.9247685185185185E-2</v>
      </c>
      <c r="E6" s="33" t="s">
        <v>296</v>
      </c>
      <c r="F6" s="10">
        <v>13.3</v>
      </c>
      <c r="G6" s="10">
        <v>12.2</v>
      </c>
      <c r="H6" s="10">
        <v>13.6</v>
      </c>
      <c r="I6" s="10">
        <v>12.8</v>
      </c>
      <c r="J6" s="10">
        <v>12</v>
      </c>
      <c r="K6" s="10">
        <v>12.4</v>
      </c>
      <c r="L6" s="10">
        <v>12.8</v>
      </c>
      <c r="M6" s="10">
        <v>12.5</v>
      </c>
      <c r="N6" s="10">
        <v>13.1</v>
      </c>
      <c r="O6" s="28">
        <f t="shared" si="0"/>
        <v>39.1</v>
      </c>
      <c r="P6" s="28">
        <f t="shared" si="1"/>
        <v>37.200000000000003</v>
      </c>
      <c r="Q6" s="28">
        <f t="shared" si="2"/>
        <v>38.4</v>
      </c>
      <c r="R6" s="29">
        <f t="shared" si="3"/>
        <v>63.900000000000006</v>
      </c>
      <c r="S6" s="11" t="s">
        <v>123</v>
      </c>
      <c r="T6" s="11" t="s">
        <v>241</v>
      </c>
      <c r="U6" s="13" t="s">
        <v>144</v>
      </c>
      <c r="V6" s="13" t="s">
        <v>297</v>
      </c>
      <c r="W6" s="13" t="s">
        <v>298</v>
      </c>
      <c r="X6" s="12">
        <v>6.2</v>
      </c>
      <c r="Y6" s="12">
        <v>6.3</v>
      </c>
      <c r="Z6" s="12">
        <v>-0.3</v>
      </c>
      <c r="AA6" s="12" t="s">
        <v>283</v>
      </c>
      <c r="AB6" s="12">
        <v>0.7</v>
      </c>
      <c r="AC6" s="12">
        <v>-1</v>
      </c>
      <c r="AD6" s="12"/>
      <c r="AE6" s="11" t="s">
        <v>285</v>
      </c>
      <c r="AF6" s="11" t="s">
        <v>285</v>
      </c>
      <c r="AG6" s="11" t="s">
        <v>293</v>
      </c>
      <c r="AH6" s="8"/>
      <c r="AI6" s="8" t="s">
        <v>299</v>
      </c>
      <c r="AJ6" s="32" t="s">
        <v>300</v>
      </c>
    </row>
    <row r="7" spans="1:36" s="5" customFormat="1">
      <c r="A7" s="6">
        <v>43897</v>
      </c>
      <c r="B7" s="25" t="s">
        <v>172</v>
      </c>
      <c r="C7" s="8" t="s">
        <v>201</v>
      </c>
      <c r="D7" s="9">
        <v>7.9224537037037038E-2</v>
      </c>
      <c r="E7" s="33" t="s">
        <v>328</v>
      </c>
      <c r="F7" s="10">
        <v>12.9</v>
      </c>
      <c r="G7" s="10">
        <v>11.9</v>
      </c>
      <c r="H7" s="10">
        <v>13.9</v>
      </c>
      <c r="I7" s="10">
        <v>12.8</v>
      </c>
      <c r="J7" s="10">
        <v>11.8</v>
      </c>
      <c r="K7" s="10">
        <v>12.1</v>
      </c>
      <c r="L7" s="10">
        <v>12.6</v>
      </c>
      <c r="M7" s="10">
        <v>12.9</v>
      </c>
      <c r="N7" s="10">
        <v>13.6</v>
      </c>
      <c r="O7" s="28">
        <f t="shared" si="0"/>
        <v>38.700000000000003</v>
      </c>
      <c r="P7" s="28">
        <f t="shared" si="1"/>
        <v>36.700000000000003</v>
      </c>
      <c r="Q7" s="28">
        <f t="shared" si="2"/>
        <v>39.1</v>
      </c>
      <c r="R7" s="29">
        <f t="shared" si="3"/>
        <v>63.3</v>
      </c>
      <c r="S7" s="11" t="s">
        <v>123</v>
      </c>
      <c r="T7" s="11" t="s">
        <v>327</v>
      </c>
      <c r="U7" s="13" t="s">
        <v>297</v>
      </c>
      <c r="V7" s="13" t="s">
        <v>133</v>
      </c>
      <c r="W7" s="13" t="s">
        <v>298</v>
      </c>
      <c r="X7" s="12">
        <v>6.2</v>
      </c>
      <c r="Y7" s="12">
        <v>6.3</v>
      </c>
      <c r="Z7" s="12">
        <v>0.9</v>
      </c>
      <c r="AA7" s="12" t="s">
        <v>283</v>
      </c>
      <c r="AB7" s="12">
        <v>1.9</v>
      </c>
      <c r="AC7" s="12">
        <v>-1</v>
      </c>
      <c r="AD7" s="12"/>
      <c r="AE7" s="11" t="s">
        <v>288</v>
      </c>
      <c r="AF7" s="11" t="s">
        <v>285</v>
      </c>
      <c r="AG7" s="11" t="s">
        <v>124</v>
      </c>
      <c r="AH7" s="8"/>
      <c r="AI7" s="8" t="s">
        <v>329</v>
      </c>
      <c r="AJ7" s="32" t="s">
        <v>330</v>
      </c>
    </row>
    <row r="8" spans="1:36" s="5" customFormat="1">
      <c r="A8" s="6">
        <v>43898</v>
      </c>
      <c r="B8" s="26" t="s">
        <v>177</v>
      </c>
      <c r="C8" s="8" t="s">
        <v>343</v>
      </c>
      <c r="D8" s="9">
        <v>7.8472222222222221E-2</v>
      </c>
      <c r="E8" s="33" t="s">
        <v>342</v>
      </c>
      <c r="F8" s="10">
        <v>12.6</v>
      </c>
      <c r="G8" s="10">
        <v>10.8</v>
      </c>
      <c r="H8" s="10">
        <v>13.6</v>
      </c>
      <c r="I8" s="10">
        <v>13.5</v>
      </c>
      <c r="J8" s="10">
        <v>12.5</v>
      </c>
      <c r="K8" s="10">
        <v>12.4</v>
      </c>
      <c r="L8" s="10">
        <v>12.3</v>
      </c>
      <c r="M8" s="10">
        <v>12</v>
      </c>
      <c r="N8" s="10">
        <v>13.3</v>
      </c>
      <c r="O8" s="28">
        <f t="shared" si="0"/>
        <v>37</v>
      </c>
      <c r="P8" s="28">
        <f t="shared" si="1"/>
        <v>38.4</v>
      </c>
      <c r="Q8" s="28">
        <f t="shared" si="2"/>
        <v>37.6</v>
      </c>
      <c r="R8" s="29">
        <f t="shared" si="3"/>
        <v>63</v>
      </c>
      <c r="S8" s="11" t="s">
        <v>123</v>
      </c>
      <c r="T8" s="11" t="s">
        <v>199</v>
      </c>
      <c r="U8" s="13" t="s">
        <v>345</v>
      </c>
      <c r="V8" s="13" t="s">
        <v>247</v>
      </c>
      <c r="W8" s="13" t="s">
        <v>346</v>
      </c>
      <c r="X8" s="12">
        <v>12.7</v>
      </c>
      <c r="Y8" s="12">
        <v>12.8</v>
      </c>
      <c r="Z8" s="12">
        <v>-2</v>
      </c>
      <c r="AA8" s="12" t="s">
        <v>283</v>
      </c>
      <c r="AB8" s="12">
        <v>0.1</v>
      </c>
      <c r="AC8" s="12">
        <v>-2.1</v>
      </c>
      <c r="AD8" s="12"/>
      <c r="AE8" s="11" t="s">
        <v>284</v>
      </c>
      <c r="AF8" s="11" t="s">
        <v>284</v>
      </c>
      <c r="AG8" s="11" t="s">
        <v>124</v>
      </c>
      <c r="AH8" s="8" t="s">
        <v>344</v>
      </c>
      <c r="AI8" s="8" t="s">
        <v>347</v>
      </c>
      <c r="AJ8" s="32" t="s">
        <v>348</v>
      </c>
    </row>
    <row r="9" spans="1:36" s="5" customFormat="1">
      <c r="A9" s="6">
        <v>43898</v>
      </c>
      <c r="B9" s="26" t="s">
        <v>172</v>
      </c>
      <c r="C9" s="8" t="s">
        <v>366</v>
      </c>
      <c r="D9" s="9">
        <v>7.778935185185186E-2</v>
      </c>
      <c r="E9" s="33" t="s">
        <v>371</v>
      </c>
      <c r="F9" s="10">
        <v>13</v>
      </c>
      <c r="G9" s="10">
        <v>11.5</v>
      </c>
      <c r="H9" s="10">
        <v>13.3</v>
      </c>
      <c r="I9" s="10">
        <v>12.7</v>
      </c>
      <c r="J9" s="10">
        <v>12.3</v>
      </c>
      <c r="K9" s="10">
        <v>12.6</v>
      </c>
      <c r="L9" s="10">
        <v>12.4</v>
      </c>
      <c r="M9" s="10">
        <v>12.2</v>
      </c>
      <c r="N9" s="10">
        <v>12.1</v>
      </c>
      <c r="O9" s="28">
        <f t="shared" si="0"/>
        <v>37.799999999999997</v>
      </c>
      <c r="P9" s="28">
        <f t="shared" si="1"/>
        <v>37.6</v>
      </c>
      <c r="Q9" s="28">
        <f t="shared" si="2"/>
        <v>36.700000000000003</v>
      </c>
      <c r="R9" s="29">
        <f t="shared" si="3"/>
        <v>62.8</v>
      </c>
      <c r="S9" s="11" t="s">
        <v>123</v>
      </c>
      <c r="T9" s="11" t="s">
        <v>199</v>
      </c>
      <c r="U9" s="13" t="s">
        <v>136</v>
      </c>
      <c r="V9" s="13" t="s">
        <v>136</v>
      </c>
      <c r="W9" s="13" t="s">
        <v>298</v>
      </c>
      <c r="X9" s="12">
        <v>12.7</v>
      </c>
      <c r="Y9" s="12">
        <v>12.8</v>
      </c>
      <c r="Z9" s="12">
        <v>-1.5</v>
      </c>
      <c r="AA9" s="12" t="s">
        <v>283</v>
      </c>
      <c r="AB9" s="12">
        <v>0.3</v>
      </c>
      <c r="AC9" s="12">
        <v>-1.8</v>
      </c>
      <c r="AD9" s="12"/>
      <c r="AE9" s="11" t="s">
        <v>284</v>
      </c>
      <c r="AF9" s="11" t="s">
        <v>284</v>
      </c>
      <c r="AG9" s="11" t="s">
        <v>124</v>
      </c>
      <c r="AH9" s="8" t="s">
        <v>344</v>
      </c>
      <c r="AI9" s="8" t="s">
        <v>372</v>
      </c>
      <c r="AJ9" s="32" t="s">
        <v>373</v>
      </c>
    </row>
    <row r="10" spans="1:36" s="5" customFormat="1">
      <c r="A10" s="6">
        <v>43904</v>
      </c>
      <c r="B10" s="25" t="s">
        <v>177</v>
      </c>
      <c r="C10" s="8" t="s">
        <v>236</v>
      </c>
      <c r="D10" s="9">
        <v>7.9895833333333333E-2</v>
      </c>
      <c r="E10" s="33" t="s">
        <v>402</v>
      </c>
      <c r="F10" s="10">
        <v>12.7</v>
      </c>
      <c r="G10" s="10">
        <v>11.4</v>
      </c>
      <c r="H10" s="10">
        <v>14.2</v>
      </c>
      <c r="I10" s="10">
        <v>13.6</v>
      </c>
      <c r="J10" s="10">
        <v>12.7</v>
      </c>
      <c r="K10" s="10">
        <v>13</v>
      </c>
      <c r="L10" s="10">
        <v>13</v>
      </c>
      <c r="M10" s="10">
        <v>12.2</v>
      </c>
      <c r="N10" s="10">
        <v>12.5</v>
      </c>
      <c r="O10" s="28">
        <f t="shared" si="0"/>
        <v>38.299999999999997</v>
      </c>
      <c r="P10" s="28">
        <f t="shared" si="1"/>
        <v>39.299999999999997</v>
      </c>
      <c r="Q10" s="28">
        <f t="shared" si="2"/>
        <v>37.700000000000003</v>
      </c>
      <c r="R10" s="29">
        <f t="shared" si="3"/>
        <v>64.599999999999994</v>
      </c>
      <c r="S10" s="11" t="s">
        <v>130</v>
      </c>
      <c r="T10" s="11" t="s">
        <v>252</v>
      </c>
      <c r="U10" s="13" t="s">
        <v>305</v>
      </c>
      <c r="V10" s="13" t="s">
        <v>237</v>
      </c>
      <c r="W10" s="13" t="s">
        <v>134</v>
      </c>
      <c r="X10" s="12">
        <v>7.8</v>
      </c>
      <c r="Y10" s="12">
        <v>9.3000000000000007</v>
      </c>
      <c r="Z10" s="12">
        <v>0.3</v>
      </c>
      <c r="AA10" s="12" t="s">
        <v>283</v>
      </c>
      <c r="AB10" s="12">
        <v>1.6</v>
      </c>
      <c r="AC10" s="12">
        <v>-1.3</v>
      </c>
      <c r="AD10" s="12"/>
      <c r="AE10" s="11" t="s">
        <v>288</v>
      </c>
      <c r="AF10" s="11" t="s">
        <v>285</v>
      </c>
      <c r="AG10" s="11" t="s">
        <v>124</v>
      </c>
      <c r="AH10" s="8"/>
      <c r="AI10" s="8" t="s">
        <v>404</v>
      </c>
      <c r="AJ10" s="32" t="s">
        <v>403</v>
      </c>
    </row>
    <row r="11" spans="1:36" s="5" customFormat="1">
      <c r="A11" s="6">
        <v>43904</v>
      </c>
      <c r="B11" s="26" t="s">
        <v>172</v>
      </c>
      <c r="C11" s="8" t="s">
        <v>236</v>
      </c>
      <c r="D11" s="9">
        <v>7.7881944444444448E-2</v>
      </c>
      <c r="E11" s="33" t="s">
        <v>438</v>
      </c>
      <c r="F11" s="10">
        <v>12.9</v>
      </c>
      <c r="G11" s="10">
        <v>11</v>
      </c>
      <c r="H11" s="10">
        <v>13.2</v>
      </c>
      <c r="I11" s="10">
        <v>13</v>
      </c>
      <c r="J11" s="10">
        <v>11.7</v>
      </c>
      <c r="K11" s="10">
        <v>12.2</v>
      </c>
      <c r="L11" s="10">
        <v>12.7</v>
      </c>
      <c r="M11" s="10">
        <v>12.6</v>
      </c>
      <c r="N11" s="10">
        <v>13.6</v>
      </c>
      <c r="O11" s="28">
        <f t="shared" si="0"/>
        <v>37.099999999999994</v>
      </c>
      <c r="P11" s="28">
        <f t="shared" si="1"/>
        <v>36.9</v>
      </c>
      <c r="Q11" s="28">
        <f t="shared" si="2"/>
        <v>38.9</v>
      </c>
      <c r="R11" s="29">
        <f t="shared" si="3"/>
        <v>61.8</v>
      </c>
      <c r="S11" s="11" t="s">
        <v>123</v>
      </c>
      <c r="T11" s="11" t="s">
        <v>234</v>
      </c>
      <c r="U11" s="13" t="s">
        <v>439</v>
      </c>
      <c r="V11" s="13" t="s">
        <v>146</v>
      </c>
      <c r="W11" s="13" t="s">
        <v>440</v>
      </c>
      <c r="X11" s="12">
        <v>7.8</v>
      </c>
      <c r="Y11" s="12">
        <v>9.3000000000000007</v>
      </c>
      <c r="Z11" s="12">
        <v>-0.7</v>
      </c>
      <c r="AA11" s="12" t="s">
        <v>283</v>
      </c>
      <c r="AB11" s="12">
        <v>1</v>
      </c>
      <c r="AC11" s="12">
        <v>-1.7</v>
      </c>
      <c r="AD11" s="12"/>
      <c r="AE11" s="11" t="s">
        <v>288</v>
      </c>
      <c r="AF11" s="11" t="s">
        <v>285</v>
      </c>
      <c r="AG11" s="11" t="s">
        <v>293</v>
      </c>
      <c r="AH11" s="8"/>
      <c r="AI11" s="8" t="s">
        <v>441</v>
      </c>
      <c r="AJ11" s="32" t="s">
        <v>442</v>
      </c>
    </row>
    <row r="12" spans="1:36" s="5" customFormat="1">
      <c r="A12" s="6">
        <v>43904</v>
      </c>
      <c r="B12" s="26" t="s">
        <v>182</v>
      </c>
      <c r="C12" s="8" t="s">
        <v>236</v>
      </c>
      <c r="D12" s="9">
        <v>7.7800925925925926E-2</v>
      </c>
      <c r="E12" s="34" t="s">
        <v>448</v>
      </c>
      <c r="F12" s="10">
        <v>12.5</v>
      </c>
      <c r="G12" s="10">
        <v>11</v>
      </c>
      <c r="H12" s="10">
        <v>13.6</v>
      </c>
      <c r="I12" s="10">
        <v>12.9</v>
      </c>
      <c r="J12" s="10">
        <v>12.8</v>
      </c>
      <c r="K12" s="10">
        <v>12.5</v>
      </c>
      <c r="L12" s="10">
        <v>12.4</v>
      </c>
      <c r="M12" s="10">
        <v>11.7</v>
      </c>
      <c r="N12" s="10">
        <v>12.8</v>
      </c>
      <c r="O12" s="28">
        <f t="shared" si="0"/>
        <v>37.1</v>
      </c>
      <c r="P12" s="28">
        <f t="shared" si="1"/>
        <v>38.200000000000003</v>
      </c>
      <c r="Q12" s="28">
        <f t="shared" si="2"/>
        <v>36.900000000000006</v>
      </c>
      <c r="R12" s="29">
        <f t="shared" si="3"/>
        <v>62.8</v>
      </c>
      <c r="S12" s="11" t="s">
        <v>130</v>
      </c>
      <c r="T12" s="11" t="s">
        <v>199</v>
      </c>
      <c r="U12" s="13" t="s">
        <v>449</v>
      </c>
      <c r="V12" s="13" t="s">
        <v>367</v>
      </c>
      <c r="W12" s="13" t="s">
        <v>450</v>
      </c>
      <c r="X12" s="12">
        <v>7.8</v>
      </c>
      <c r="Y12" s="12">
        <v>9.3000000000000007</v>
      </c>
      <c r="Z12" s="12">
        <v>-0.6</v>
      </c>
      <c r="AA12" s="12">
        <v>-0.4</v>
      </c>
      <c r="AB12" s="12">
        <v>0.7</v>
      </c>
      <c r="AC12" s="12">
        <v>-1.7</v>
      </c>
      <c r="AD12" s="12"/>
      <c r="AE12" s="11" t="s">
        <v>285</v>
      </c>
      <c r="AF12" s="11" t="s">
        <v>284</v>
      </c>
      <c r="AG12" s="11" t="s">
        <v>124</v>
      </c>
      <c r="AH12" s="8"/>
      <c r="AI12" s="8" t="s">
        <v>451</v>
      </c>
      <c r="AJ12" s="32" t="s">
        <v>452</v>
      </c>
    </row>
    <row r="13" spans="1:36" s="5" customFormat="1">
      <c r="A13" s="6">
        <v>43905</v>
      </c>
      <c r="B13" s="26" t="s">
        <v>177</v>
      </c>
      <c r="C13" s="8" t="s">
        <v>236</v>
      </c>
      <c r="D13" s="9">
        <v>7.9884259259259252E-2</v>
      </c>
      <c r="E13" s="33" t="s">
        <v>457</v>
      </c>
      <c r="F13" s="10">
        <v>13</v>
      </c>
      <c r="G13" s="10">
        <v>11.6</v>
      </c>
      <c r="H13" s="10">
        <v>13.9</v>
      </c>
      <c r="I13" s="10">
        <v>12.7</v>
      </c>
      <c r="J13" s="10">
        <v>12.4</v>
      </c>
      <c r="K13" s="10">
        <v>12.6</v>
      </c>
      <c r="L13" s="10">
        <v>13.1</v>
      </c>
      <c r="M13" s="10">
        <v>12.6</v>
      </c>
      <c r="N13" s="10">
        <v>13.3</v>
      </c>
      <c r="O13" s="28">
        <f t="shared" si="0"/>
        <v>38.5</v>
      </c>
      <c r="P13" s="28">
        <f t="shared" si="1"/>
        <v>37.700000000000003</v>
      </c>
      <c r="Q13" s="28">
        <f t="shared" si="2"/>
        <v>39</v>
      </c>
      <c r="R13" s="29">
        <f t="shared" si="3"/>
        <v>63.6</v>
      </c>
      <c r="S13" s="11" t="s">
        <v>123</v>
      </c>
      <c r="T13" s="11" t="s">
        <v>234</v>
      </c>
      <c r="U13" s="13" t="s">
        <v>458</v>
      </c>
      <c r="V13" s="13" t="s">
        <v>320</v>
      </c>
      <c r="W13" s="13" t="s">
        <v>156</v>
      </c>
      <c r="X13" s="12">
        <v>9.1999999999999993</v>
      </c>
      <c r="Y13" s="12">
        <v>9</v>
      </c>
      <c r="Z13" s="12">
        <v>0.2</v>
      </c>
      <c r="AA13" s="12" t="s">
        <v>283</v>
      </c>
      <c r="AB13" s="12">
        <v>1.5</v>
      </c>
      <c r="AC13" s="12">
        <v>-1.3</v>
      </c>
      <c r="AD13" s="12"/>
      <c r="AE13" s="11" t="s">
        <v>288</v>
      </c>
      <c r="AF13" s="11" t="s">
        <v>285</v>
      </c>
      <c r="AG13" s="11" t="s">
        <v>124</v>
      </c>
      <c r="AH13" s="8"/>
      <c r="AI13" s="8" t="s">
        <v>479</v>
      </c>
      <c r="AJ13" s="32" t="s">
        <v>480</v>
      </c>
    </row>
    <row r="14" spans="1:36" s="5" customFormat="1">
      <c r="A14" s="6">
        <v>43905</v>
      </c>
      <c r="B14" s="26" t="s">
        <v>292</v>
      </c>
      <c r="C14" s="8" t="s">
        <v>201</v>
      </c>
      <c r="D14" s="9">
        <v>7.9166666666666663E-2</v>
      </c>
      <c r="E14" s="33" t="s">
        <v>473</v>
      </c>
      <c r="F14" s="10">
        <v>12.9</v>
      </c>
      <c r="G14" s="10">
        <v>11.5</v>
      </c>
      <c r="H14" s="10">
        <v>13.5</v>
      </c>
      <c r="I14" s="10">
        <v>13.3</v>
      </c>
      <c r="J14" s="10">
        <v>12.5</v>
      </c>
      <c r="K14" s="10">
        <v>12.4</v>
      </c>
      <c r="L14" s="10">
        <v>12.5</v>
      </c>
      <c r="M14" s="10">
        <v>12.3</v>
      </c>
      <c r="N14" s="10">
        <v>13.1</v>
      </c>
      <c r="O14" s="28">
        <f t="shared" si="0"/>
        <v>37.9</v>
      </c>
      <c r="P14" s="28">
        <f t="shared" si="1"/>
        <v>38.200000000000003</v>
      </c>
      <c r="Q14" s="28">
        <f t="shared" si="2"/>
        <v>37.9</v>
      </c>
      <c r="R14" s="29">
        <f t="shared" si="3"/>
        <v>63.7</v>
      </c>
      <c r="S14" s="11" t="s">
        <v>130</v>
      </c>
      <c r="T14" s="11" t="s">
        <v>199</v>
      </c>
      <c r="U14" s="13" t="s">
        <v>474</v>
      </c>
      <c r="V14" s="13" t="s">
        <v>318</v>
      </c>
      <c r="W14" s="13" t="s">
        <v>475</v>
      </c>
      <c r="X14" s="12">
        <v>9.1999999999999993</v>
      </c>
      <c r="Y14" s="12">
        <v>9</v>
      </c>
      <c r="Z14" s="12">
        <v>-0.1</v>
      </c>
      <c r="AA14" s="12" t="s">
        <v>283</v>
      </c>
      <c r="AB14" s="12">
        <v>0.8</v>
      </c>
      <c r="AC14" s="12">
        <v>-0.9</v>
      </c>
      <c r="AD14" s="12"/>
      <c r="AE14" s="11" t="s">
        <v>285</v>
      </c>
      <c r="AF14" s="11" t="s">
        <v>284</v>
      </c>
      <c r="AG14" s="11" t="s">
        <v>125</v>
      </c>
      <c r="AH14" s="8"/>
      <c r="AI14" s="8" t="s">
        <v>495</v>
      </c>
      <c r="AJ14" s="32" t="s">
        <v>496</v>
      </c>
    </row>
    <row r="15" spans="1:36" s="5" customFormat="1">
      <c r="A15" s="6">
        <v>43918</v>
      </c>
      <c r="B15" s="25" t="s">
        <v>177</v>
      </c>
      <c r="C15" s="8" t="s">
        <v>236</v>
      </c>
      <c r="D15" s="9">
        <v>7.991898148148148E-2</v>
      </c>
      <c r="E15" s="33" t="s">
        <v>507</v>
      </c>
      <c r="F15" s="10">
        <v>13.2</v>
      </c>
      <c r="G15" s="10">
        <v>11.2</v>
      </c>
      <c r="H15" s="10">
        <v>13.5</v>
      </c>
      <c r="I15" s="10">
        <v>13.5</v>
      </c>
      <c r="J15" s="10">
        <v>12.4</v>
      </c>
      <c r="K15" s="10">
        <v>12.5</v>
      </c>
      <c r="L15" s="10">
        <v>13.3</v>
      </c>
      <c r="M15" s="10">
        <v>13</v>
      </c>
      <c r="N15" s="10">
        <v>12.9</v>
      </c>
      <c r="O15" s="28">
        <f t="shared" si="0"/>
        <v>37.9</v>
      </c>
      <c r="P15" s="28">
        <f t="shared" si="1"/>
        <v>38.4</v>
      </c>
      <c r="Q15" s="28">
        <f t="shared" si="2"/>
        <v>39.200000000000003</v>
      </c>
      <c r="R15" s="29">
        <f t="shared" si="3"/>
        <v>63.8</v>
      </c>
      <c r="S15" s="11" t="s">
        <v>123</v>
      </c>
      <c r="T15" s="11" t="s">
        <v>234</v>
      </c>
      <c r="U15" s="13" t="s">
        <v>151</v>
      </c>
      <c r="V15" s="13" t="s">
        <v>408</v>
      </c>
      <c r="W15" s="13" t="s">
        <v>298</v>
      </c>
      <c r="X15" s="12">
        <v>8.4</v>
      </c>
      <c r="Y15" s="12">
        <v>9</v>
      </c>
      <c r="Z15" s="12">
        <v>0.5</v>
      </c>
      <c r="AA15" s="12" t="s">
        <v>283</v>
      </c>
      <c r="AB15" s="12">
        <v>1.2</v>
      </c>
      <c r="AC15" s="12">
        <v>-0.7</v>
      </c>
      <c r="AD15" s="12"/>
      <c r="AE15" s="11" t="s">
        <v>288</v>
      </c>
      <c r="AF15" s="11" t="s">
        <v>285</v>
      </c>
      <c r="AG15" s="11" t="s">
        <v>124</v>
      </c>
      <c r="AH15" s="8"/>
      <c r="AI15" s="8" t="s">
        <v>508</v>
      </c>
      <c r="AJ15" s="32" t="s">
        <v>509</v>
      </c>
    </row>
    <row r="16" spans="1:36" s="5" customFormat="1">
      <c r="A16" s="6">
        <v>43918</v>
      </c>
      <c r="B16" s="26" t="s">
        <v>172</v>
      </c>
      <c r="C16" s="8" t="s">
        <v>236</v>
      </c>
      <c r="D16" s="9">
        <v>7.918981481481481E-2</v>
      </c>
      <c r="E16" s="33" t="s">
        <v>528</v>
      </c>
      <c r="F16" s="10">
        <v>13.2</v>
      </c>
      <c r="G16" s="10">
        <v>12.1</v>
      </c>
      <c r="H16" s="10">
        <v>13.6</v>
      </c>
      <c r="I16" s="10">
        <v>13.2</v>
      </c>
      <c r="J16" s="10">
        <v>13</v>
      </c>
      <c r="K16" s="10">
        <v>12.4</v>
      </c>
      <c r="L16" s="10">
        <v>12.5</v>
      </c>
      <c r="M16" s="10">
        <v>11.8</v>
      </c>
      <c r="N16" s="10">
        <v>12.4</v>
      </c>
      <c r="O16" s="28">
        <f t="shared" si="0"/>
        <v>38.9</v>
      </c>
      <c r="P16" s="28">
        <f t="shared" si="1"/>
        <v>38.6</v>
      </c>
      <c r="Q16" s="28">
        <f t="shared" si="2"/>
        <v>36.700000000000003</v>
      </c>
      <c r="R16" s="29">
        <f t="shared" si="3"/>
        <v>65.099999999999994</v>
      </c>
      <c r="S16" s="11" t="s">
        <v>148</v>
      </c>
      <c r="T16" s="11" t="s">
        <v>204</v>
      </c>
      <c r="U16" s="13" t="s">
        <v>298</v>
      </c>
      <c r="V16" s="13" t="s">
        <v>529</v>
      </c>
      <c r="W16" s="13" t="s">
        <v>134</v>
      </c>
      <c r="X16" s="12">
        <v>8.4</v>
      </c>
      <c r="Y16" s="12">
        <v>9</v>
      </c>
      <c r="Z16" s="12">
        <v>0.6</v>
      </c>
      <c r="AA16" s="12">
        <v>-0.5</v>
      </c>
      <c r="AB16" s="12">
        <v>0.8</v>
      </c>
      <c r="AC16" s="12">
        <v>-0.7</v>
      </c>
      <c r="AD16" s="12"/>
      <c r="AE16" s="11" t="s">
        <v>285</v>
      </c>
      <c r="AF16" s="11" t="s">
        <v>285</v>
      </c>
      <c r="AG16" s="11" t="s">
        <v>125</v>
      </c>
      <c r="AH16" s="8"/>
      <c r="AI16" s="8" t="s">
        <v>530</v>
      </c>
      <c r="AJ16" s="32" t="s">
        <v>531</v>
      </c>
    </row>
    <row r="17" spans="1:36" s="5" customFormat="1">
      <c r="A17" s="6">
        <v>43919</v>
      </c>
      <c r="B17" s="26" t="s">
        <v>177</v>
      </c>
      <c r="C17" s="8" t="s">
        <v>343</v>
      </c>
      <c r="D17" s="9">
        <v>7.8472222222222221E-2</v>
      </c>
      <c r="E17" s="33" t="s">
        <v>548</v>
      </c>
      <c r="F17" s="10">
        <v>12.7</v>
      </c>
      <c r="G17" s="10">
        <v>11.4</v>
      </c>
      <c r="H17" s="10">
        <v>12.8</v>
      </c>
      <c r="I17" s="10">
        <v>13.3</v>
      </c>
      <c r="J17" s="10">
        <v>12.9</v>
      </c>
      <c r="K17" s="10">
        <v>13</v>
      </c>
      <c r="L17" s="10">
        <v>13.1</v>
      </c>
      <c r="M17" s="10">
        <v>11.7</v>
      </c>
      <c r="N17" s="10">
        <v>12.1</v>
      </c>
      <c r="O17" s="28">
        <f t="shared" si="0"/>
        <v>36.900000000000006</v>
      </c>
      <c r="P17" s="28">
        <f t="shared" si="1"/>
        <v>39.200000000000003</v>
      </c>
      <c r="Q17" s="28">
        <f t="shared" si="2"/>
        <v>36.9</v>
      </c>
      <c r="R17" s="29">
        <f t="shared" si="3"/>
        <v>63.1</v>
      </c>
      <c r="S17" s="11" t="s">
        <v>130</v>
      </c>
      <c r="T17" s="11" t="s">
        <v>204</v>
      </c>
      <c r="U17" s="13" t="s">
        <v>549</v>
      </c>
      <c r="V17" s="13" t="s">
        <v>550</v>
      </c>
      <c r="W17" s="13" t="s">
        <v>138</v>
      </c>
      <c r="X17" s="12">
        <v>19</v>
      </c>
      <c r="Y17" s="12">
        <v>18.399999999999999</v>
      </c>
      <c r="Z17" s="5">
        <v>-2</v>
      </c>
      <c r="AA17" s="12">
        <v>-0.5</v>
      </c>
      <c r="AB17" s="12">
        <v>0.2</v>
      </c>
      <c r="AC17" s="12">
        <v>-2.7</v>
      </c>
      <c r="AD17" s="12"/>
      <c r="AE17" s="11" t="s">
        <v>284</v>
      </c>
      <c r="AF17" s="11" t="s">
        <v>285</v>
      </c>
      <c r="AG17" s="11" t="s">
        <v>125</v>
      </c>
      <c r="AH17" s="8"/>
      <c r="AI17" s="8" t="s">
        <v>571</v>
      </c>
      <c r="AJ17" s="32" t="s">
        <v>570</v>
      </c>
    </row>
    <row r="18" spans="1:36" s="5" customFormat="1">
      <c r="A18" s="6">
        <v>43919</v>
      </c>
      <c r="B18" s="25" t="s">
        <v>172</v>
      </c>
      <c r="C18" s="8" t="s">
        <v>343</v>
      </c>
      <c r="D18" s="9">
        <v>7.6469907407407403E-2</v>
      </c>
      <c r="E18" s="33" t="s">
        <v>556</v>
      </c>
      <c r="F18" s="10">
        <v>12.8</v>
      </c>
      <c r="G18" s="10">
        <v>11</v>
      </c>
      <c r="H18" s="10">
        <v>12.7</v>
      </c>
      <c r="I18" s="10">
        <v>12.4</v>
      </c>
      <c r="J18" s="10">
        <v>12.1</v>
      </c>
      <c r="K18" s="10">
        <v>12.3</v>
      </c>
      <c r="L18" s="10">
        <v>12.7</v>
      </c>
      <c r="M18" s="10">
        <v>12.1</v>
      </c>
      <c r="N18" s="10">
        <v>12.6</v>
      </c>
      <c r="O18" s="28">
        <f t="shared" si="0"/>
        <v>36.5</v>
      </c>
      <c r="P18" s="28">
        <f t="shared" si="1"/>
        <v>36.799999999999997</v>
      </c>
      <c r="Q18" s="28">
        <f t="shared" si="2"/>
        <v>37.4</v>
      </c>
      <c r="R18" s="29">
        <f t="shared" si="3"/>
        <v>61</v>
      </c>
      <c r="S18" s="11" t="s">
        <v>123</v>
      </c>
      <c r="T18" s="11" t="s">
        <v>199</v>
      </c>
      <c r="U18" s="13" t="s">
        <v>149</v>
      </c>
      <c r="V18" s="13" t="s">
        <v>367</v>
      </c>
      <c r="W18" s="13" t="s">
        <v>132</v>
      </c>
      <c r="X18" s="12">
        <v>19</v>
      </c>
      <c r="Y18" s="12">
        <v>18.399999999999999</v>
      </c>
      <c r="Z18" s="12">
        <v>-2.9</v>
      </c>
      <c r="AA18" s="12" t="s">
        <v>283</v>
      </c>
      <c r="AB18" s="12" t="s">
        <v>289</v>
      </c>
      <c r="AC18" s="12">
        <v>-2.9</v>
      </c>
      <c r="AD18" s="12"/>
      <c r="AE18" s="11" t="s">
        <v>284</v>
      </c>
      <c r="AF18" s="11" t="s">
        <v>285</v>
      </c>
      <c r="AG18" s="11" t="s">
        <v>124</v>
      </c>
      <c r="AH18" s="8"/>
      <c r="AI18" s="8" t="s">
        <v>577</v>
      </c>
      <c r="AJ18" s="32" t="s">
        <v>578</v>
      </c>
    </row>
    <row r="19" spans="1:36" s="5" customFormat="1">
      <c r="A19" s="6">
        <v>43919</v>
      </c>
      <c r="B19" s="26" t="s">
        <v>181</v>
      </c>
      <c r="C19" s="8" t="s">
        <v>343</v>
      </c>
      <c r="D19" s="9">
        <v>7.5104166666666666E-2</v>
      </c>
      <c r="E19" s="33" t="s">
        <v>562</v>
      </c>
      <c r="F19" s="10">
        <v>12.4</v>
      </c>
      <c r="G19" s="10">
        <v>10.5</v>
      </c>
      <c r="H19" s="10">
        <v>12.7</v>
      </c>
      <c r="I19" s="10">
        <v>12.5</v>
      </c>
      <c r="J19" s="10">
        <v>12.3</v>
      </c>
      <c r="K19" s="10">
        <v>12.3</v>
      </c>
      <c r="L19" s="10">
        <v>12.2</v>
      </c>
      <c r="M19" s="10">
        <v>11.7</v>
      </c>
      <c r="N19" s="10">
        <v>12.3</v>
      </c>
      <c r="O19" s="28">
        <f t="shared" si="0"/>
        <v>35.599999999999994</v>
      </c>
      <c r="P19" s="28">
        <f t="shared" si="1"/>
        <v>37.1</v>
      </c>
      <c r="Q19" s="28">
        <f t="shared" si="2"/>
        <v>36.200000000000003</v>
      </c>
      <c r="R19" s="29">
        <f t="shared" si="3"/>
        <v>60.399999999999991</v>
      </c>
      <c r="S19" s="11" t="s">
        <v>123</v>
      </c>
      <c r="T19" s="11" t="s">
        <v>199</v>
      </c>
      <c r="U19" s="13" t="s">
        <v>432</v>
      </c>
      <c r="V19" s="13" t="s">
        <v>563</v>
      </c>
      <c r="W19" s="13" t="s">
        <v>331</v>
      </c>
      <c r="X19" s="12">
        <v>19</v>
      </c>
      <c r="Y19" s="12">
        <v>18.399999999999999</v>
      </c>
      <c r="Z19" s="12">
        <v>-3.1</v>
      </c>
      <c r="AA19" s="12" t="s">
        <v>283</v>
      </c>
      <c r="AB19" s="12">
        <v>-0.1</v>
      </c>
      <c r="AC19" s="12">
        <v>-3</v>
      </c>
      <c r="AD19" s="12"/>
      <c r="AE19" s="11" t="s">
        <v>284</v>
      </c>
      <c r="AF19" s="11" t="s">
        <v>284</v>
      </c>
      <c r="AG19" s="11" t="s">
        <v>125</v>
      </c>
      <c r="AH19" s="8"/>
      <c r="AI19" s="8" t="s">
        <v>585</v>
      </c>
      <c r="AJ19" s="32" t="s">
        <v>587</v>
      </c>
    </row>
    <row r="20" spans="1:36" s="5" customFormat="1">
      <c r="A20" s="6">
        <v>44086</v>
      </c>
      <c r="B20" s="26" t="s">
        <v>182</v>
      </c>
      <c r="C20" s="8" t="s">
        <v>236</v>
      </c>
      <c r="D20" s="9">
        <v>7.7094907407407418E-2</v>
      </c>
      <c r="E20" s="34" t="s">
        <v>597</v>
      </c>
      <c r="F20" s="10">
        <v>13.1</v>
      </c>
      <c r="G20" s="10">
        <v>11.2</v>
      </c>
      <c r="H20" s="10">
        <v>12.8</v>
      </c>
      <c r="I20" s="10">
        <v>12.8</v>
      </c>
      <c r="J20" s="10">
        <v>12.4</v>
      </c>
      <c r="K20" s="10">
        <v>12.3</v>
      </c>
      <c r="L20" s="10">
        <v>12.3</v>
      </c>
      <c r="M20" s="10">
        <v>12</v>
      </c>
      <c r="N20" s="10">
        <v>12.2</v>
      </c>
      <c r="O20" s="28">
        <f t="shared" si="0"/>
        <v>37.099999999999994</v>
      </c>
      <c r="P20" s="28">
        <f t="shared" si="1"/>
        <v>37.5</v>
      </c>
      <c r="Q20" s="28">
        <f t="shared" si="2"/>
        <v>36.5</v>
      </c>
      <c r="R20" s="29">
        <f t="shared" si="3"/>
        <v>62.29999999999999</v>
      </c>
      <c r="S20" s="11" t="s">
        <v>130</v>
      </c>
      <c r="T20" s="11" t="s">
        <v>199</v>
      </c>
      <c r="U20" s="13" t="s">
        <v>350</v>
      </c>
      <c r="V20" s="13" t="s">
        <v>305</v>
      </c>
      <c r="W20" s="13" t="s">
        <v>635</v>
      </c>
      <c r="X20" s="12">
        <v>11.5</v>
      </c>
      <c r="Y20" s="12">
        <v>13</v>
      </c>
      <c r="Z20" s="12">
        <v>-1.7</v>
      </c>
      <c r="AA20" s="12" t="s">
        <v>283</v>
      </c>
      <c r="AB20" s="12">
        <v>0.1</v>
      </c>
      <c r="AC20" s="12">
        <v>-1.8</v>
      </c>
      <c r="AD20" s="12"/>
      <c r="AE20" s="11" t="s">
        <v>284</v>
      </c>
      <c r="AF20" s="11" t="s">
        <v>284</v>
      </c>
      <c r="AG20" s="11" t="s">
        <v>125</v>
      </c>
      <c r="AH20" s="8"/>
      <c r="AI20" s="8" t="s">
        <v>636</v>
      </c>
      <c r="AJ20" s="32" t="s">
        <v>637</v>
      </c>
    </row>
    <row r="21" spans="1:36" s="5" customFormat="1">
      <c r="A21" s="6">
        <v>44087</v>
      </c>
      <c r="B21" s="26" t="s">
        <v>593</v>
      </c>
      <c r="C21" s="8" t="s">
        <v>236</v>
      </c>
      <c r="D21" s="9">
        <v>7.9212962962962971E-2</v>
      </c>
      <c r="E21" s="33" t="s">
        <v>649</v>
      </c>
      <c r="F21" s="10">
        <v>12.9</v>
      </c>
      <c r="G21" s="10">
        <v>11.5</v>
      </c>
      <c r="H21" s="10">
        <v>13.6</v>
      </c>
      <c r="I21" s="10">
        <v>13.4</v>
      </c>
      <c r="J21" s="10">
        <v>12.6</v>
      </c>
      <c r="K21" s="10">
        <v>12.6</v>
      </c>
      <c r="L21" s="10">
        <v>12.9</v>
      </c>
      <c r="M21" s="10">
        <v>12</v>
      </c>
      <c r="N21" s="10">
        <v>12.9</v>
      </c>
      <c r="O21" s="28">
        <f t="shared" si="0"/>
        <v>38</v>
      </c>
      <c r="P21" s="28">
        <f t="shared" si="1"/>
        <v>38.6</v>
      </c>
      <c r="Q21" s="28">
        <f t="shared" si="2"/>
        <v>37.799999999999997</v>
      </c>
      <c r="R21" s="29">
        <f t="shared" si="3"/>
        <v>64</v>
      </c>
      <c r="S21" s="11" t="s">
        <v>123</v>
      </c>
      <c r="T21" s="11" t="s">
        <v>199</v>
      </c>
      <c r="U21" s="13" t="s">
        <v>144</v>
      </c>
      <c r="V21" s="13" t="s">
        <v>356</v>
      </c>
      <c r="W21" s="13" t="s">
        <v>601</v>
      </c>
      <c r="X21" s="12">
        <v>8.4</v>
      </c>
      <c r="Y21" s="12">
        <v>7.1</v>
      </c>
      <c r="Z21" s="12">
        <v>-1.2</v>
      </c>
      <c r="AA21" s="12" t="s">
        <v>283</v>
      </c>
      <c r="AB21" s="12">
        <v>0.7</v>
      </c>
      <c r="AC21" s="12">
        <v>-1.9</v>
      </c>
      <c r="AD21" s="12"/>
      <c r="AE21" s="11" t="s">
        <v>285</v>
      </c>
      <c r="AF21" s="11" t="s">
        <v>285</v>
      </c>
      <c r="AG21" s="11" t="s">
        <v>124</v>
      </c>
      <c r="AH21" s="8"/>
      <c r="AI21" s="8" t="s">
        <v>668</v>
      </c>
      <c r="AJ21" s="32" t="s">
        <v>669</v>
      </c>
    </row>
    <row r="22" spans="1:36" s="5" customFormat="1">
      <c r="A22" s="6">
        <v>44087</v>
      </c>
      <c r="B22" s="26" t="s">
        <v>172</v>
      </c>
      <c r="C22" s="8" t="s">
        <v>236</v>
      </c>
      <c r="D22" s="9">
        <v>7.7187500000000006E-2</v>
      </c>
      <c r="E22" s="33" t="s">
        <v>658</v>
      </c>
      <c r="F22" s="10">
        <v>13.1</v>
      </c>
      <c r="G22" s="10">
        <v>11.4</v>
      </c>
      <c r="H22" s="10">
        <v>12.6</v>
      </c>
      <c r="I22" s="10">
        <v>12.4</v>
      </c>
      <c r="J22" s="10">
        <v>12.3</v>
      </c>
      <c r="K22" s="10">
        <v>12.6</v>
      </c>
      <c r="L22" s="10">
        <v>12.4</v>
      </c>
      <c r="M22" s="10">
        <v>12.2</v>
      </c>
      <c r="N22" s="10">
        <v>12.9</v>
      </c>
      <c r="O22" s="28">
        <f t="shared" si="0"/>
        <v>37.1</v>
      </c>
      <c r="P22" s="28">
        <f t="shared" si="1"/>
        <v>37.300000000000004</v>
      </c>
      <c r="Q22" s="28">
        <f t="shared" si="2"/>
        <v>37.5</v>
      </c>
      <c r="R22" s="29">
        <f t="shared" si="3"/>
        <v>61.8</v>
      </c>
      <c r="S22" s="11" t="s">
        <v>123</v>
      </c>
      <c r="T22" s="11" t="s">
        <v>199</v>
      </c>
      <c r="U22" s="13" t="s">
        <v>298</v>
      </c>
      <c r="V22" s="13" t="s">
        <v>549</v>
      </c>
      <c r="W22" s="13" t="s">
        <v>298</v>
      </c>
      <c r="X22" s="12">
        <v>8.4</v>
      </c>
      <c r="Y22" s="12">
        <v>7.1</v>
      </c>
      <c r="Z22" s="12">
        <v>-1.7</v>
      </c>
      <c r="AA22" s="12" t="s">
        <v>283</v>
      </c>
      <c r="AB22" s="12" t="s">
        <v>289</v>
      </c>
      <c r="AC22" s="12">
        <v>-1.7</v>
      </c>
      <c r="AD22" s="12" t="s">
        <v>286</v>
      </c>
      <c r="AE22" s="11" t="s">
        <v>284</v>
      </c>
      <c r="AF22" s="11" t="s">
        <v>285</v>
      </c>
      <c r="AG22" s="11" t="s">
        <v>124</v>
      </c>
      <c r="AH22" s="8"/>
      <c r="AI22" s="8" t="s">
        <v>676</v>
      </c>
      <c r="AJ22" s="32" t="s">
        <v>677</v>
      </c>
    </row>
    <row r="23" spans="1:36" s="5" customFormat="1">
      <c r="A23" s="6">
        <v>44093</v>
      </c>
      <c r="B23" s="26" t="s">
        <v>689</v>
      </c>
      <c r="C23" s="8" t="s">
        <v>201</v>
      </c>
      <c r="D23" s="9">
        <v>8.0636574074074083E-2</v>
      </c>
      <c r="E23" s="33" t="s">
        <v>698</v>
      </c>
      <c r="F23" s="10">
        <v>13.2</v>
      </c>
      <c r="G23" s="10">
        <v>11.3</v>
      </c>
      <c r="H23" s="10">
        <v>13.3</v>
      </c>
      <c r="I23" s="10">
        <v>13.2</v>
      </c>
      <c r="J23" s="10">
        <v>12.8</v>
      </c>
      <c r="K23" s="10">
        <v>13</v>
      </c>
      <c r="L23" s="10">
        <v>13.1</v>
      </c>
      <c r="M23" s="10">
        <v>13.1</v>
      </c>
      <c r="N23" s="10">
        <v>13.7</v>
      </c>
      <c r="O23" s="28">
        <f t="shared" ref="O23:O30" si="4">SUM(F23:H23)</f>
        <v>37.799999999999997</v>
      </c>
      <c r="P23" s="28">
        <f t="shared" ref="P23:P30" si="5">SUM(I23:K23)</f>
        <v>39</v>
      </c>
      <c r="Q23" s="28">
        <f t="shared" ref="Q23:Q30" si="6">SUM(L23:N23)</f>
        <v>39.9</v>
      </c>
      <c r="R23" s="29">
        <f t="shared" ref="R23:R30" si="7">SUM(F23:J23)</f>
        <v>63.8</v>
      </c>
      <c r="S23" s="11" t="s">
        <v>123</v>
      </c>
      <c r="T23" s="11" t="s">
        <v>234</v>
      </c>
      <c r="U23" s="13" t="s">
        <v>699</v>
      </c>
      <c r="V23" s="13" t="s">
        <v>146</v>
      </c>
      <c r="W23" s="13" t="s">
        <v>450</v>
      </c>
      <c r="X23" s="12">
        <v>4.9000000000000004</v>
      </c>
      <c r="Y23" s="12">
        <v>5.8</v>
      </c>
      <c r="Z23" s="12">
        <v>1.1000000000000001</v>
      </c>
      <c r="AA23" s="12" t="s">
        <v>283</v>
      </c>
      <c r="AB23" s="12">
        <v>2.2000000000000002</v>
      </c>
      <c r="AC23" s="12">
        <v>-1.1000000000000001</v>
      </c>
      <c r="AD23" s="12"/>
      <c r="AE23" s="11" t="s">
        <v>288</v>
      </c>
      <c r="AF23" s="11" t="s">
        <v>285</v>
      </c>
      <c r="AG23" s="11" t="s">
        <v>124</v>
      </c>
      <c r="AH23" s="8"/>
      <c r="AI23" s="8" t="s">
        <v>701</v>
      </c>
      <c r="AJ23" s="32" t="s">
        <v>700</v>
      </c>
    </row>
    <row r="24" spans="1:36" s="5" customFormat="1">
      <c r="A24" s="6">
        <v>44093</v>
      </c>
      <c r="B24" s="26" t="s">
        <v>594</v>
      </c>
      <c r="C24" s="8" t="s">
        <v>201</v>
      </c>
      <c r="D24" s="9">
        <v>8.1296296296296297E-2</v>
      </c>
      <c r="E24" s="33" t="s">
        <v>707</v>
      </c>
      <c r="F24" s="10">
        <v>13.4</v>
      </c>
      <c r="G24" s="10">
        <v>12.5</v>
      </c>
      <c r="H24" s="10">
        <v>14.1</v>
      </c>
      <c r="I24" s="10">
        <v>13.9</v>
      </c>
      <c r="J24" s="10">
        <v>13.4</v>
      </c>
      <c r="K24" s="10">
        <v>13.2</v>
      </c>
      <c r="L24" s="10">
        <v>13.1</v>
      </c>
      <c r="M24" s="10">
        <v>12</v>
      </c>
      <c r="N24" s="10">
        <v>11.8</v>
      </c>
      <c r="O24" s="28">
        <f t="shared" si="4"/>
        <v>40</v>
      </c>
      <c r="P24" s="28">
        <f t="shared" si="5"/>
        <v>40.5</v>
      </c>
      <c r="Q24" s="28">
        <f t="shared" si="6"/>
        <v>36.900000000000006</v>
      </c>
      <c r="R24" s="29">
        <f t="shared" si="7"/>
        <v>67.3</v>
      </c>
      <c r="S24" s="11" t="s">
        <v>130</v>
      </c>
      <c r="T24" s="11" t="s">
        <v>204</v>
      </c>
      <c r="U24" s="13" t="s">
        <v>450</v>
      </c>
      <c r="V24" s="13" t="s">
        <v>708</v>
      </c>
      <c r="W24" s="13" t="s">
        <v>709</v>
      </c>
      <c r="X24" s="12">
        <v>4.9000000000000004</v>
      </c>
      <c r="Y24" s="12">
        <v>5.8</v>
      </c>
      <c r="Z24" s="12">
        <v>1.5</v>
      </c>
      <c r="AA24" s="12">
        <v>-0.9</v>
      </c>
      <c r="AB24" s="12">
        <v>1.7</v>
      </c>
      <c r="AC24" s="12">
        <v>-1.1000000000000001</v>
      </c>
      <c r="AD24" s="12"/>
      <c r="AE24" s="11" t="s">
        <v>290</v>
      </c>
      <c r="AF24" s="11" t="s">
        <v>284</v>
      </c>
      <c r="AG24" s="11" t="s">
        <v>124</v>
      </c>
      <c r="AH24" s="8"/>
      <c r="AI24" s="8" t="s">
        <v>733</v>
      </c>
      <c r="AJ24" s="32" t="s">
        <v>734</v>
      </c>
    </row>
    <row r="25" spans="1:36" s="5" customFormat="1">
      <c r="A25" s="6">
        <v>44093</v>
      </c>
      <c r="B25" s="26" t="s">
        <v>172</v>
      </c>
      <c r="C25" s="8" t="s">
        <v>201</v>
      </c>
      <c r="D25" s="9">
        <v>7.7881944444444448E-2</v>
      </c>
      <c r="E25" s="33" t="s">
        <v>712</v>
      </c>
      <c r="F25" s="10">
        <v>12.8</v>
      </c>
      <c r="G25" s="10">
        <v>11.4</v>
      </c>
      <c r="H25" s="10">
        <v>12.5</v>
      </c>
      <c r="I25" s="10">
        <v>12</v>
      </c>
      <c r="J25" s="10">
        <v>11.4</v>
      </c>
      <c r="K25" s="10">
        <v>12.3</v>
      </c>
      <c r="L25" s="10">
        <v>13.3</v>
      </c>
      <c r="M25" s="10">
        <v>13.4</v>
      </c>
      <c r="N25" s="10">
        <v>13.8</v>
      </c>
      <c r="O25" s="28">
        <f t="shared" si="4"/>
        <v>36.700000000000003</v>
      </c>
      <c r="P25" s="28">
        <f t="shared" si="5"/>
        <v>35.700000000000003</v>
      </c>
      <c r="Q25" s="28">
        <f t="shared" si="6"/>
        <v>40.5</v>
      </c>
      <c r="R25" s="29">
        <f t="shared" si="7"/>
        <v>60.1</v>
      </c>
      <c r="S25" s="11" t="s">
        <v>128</v>
      </c>
      <c r="T25" s="11" t="s">
        <v>234</v>
      </c>
      <c r="U25" s="13" t="s">
        <v>367</v>
      </c>
      <c r="V25" s="13" t="s">
        <v>713</v>
      </c>
      <c r="W25" s="13" t="s">
        <v>432</v>
      </c>
      <c r="X25" s="12">
        <v>4.9000000000000004</v>
      </c>
      <c r="Y25" s="12">
        <v>5.8</v>
      </c>
      <c r="Z25" s="12">
        <v>-0.7</v>
      </c>
      <c r="AA25" s="12" t="s">
        <v>283</v>
      </c>
      <c r="AB25" s="12">
        <v>0.4</v>
      </c>
      <c r="AC25" s="12">
        <v>-1.1000000000000001</v>
      </c>
      <c r="AD25" s="12"/>
      <c r="AE25" s="11" t="s">
        <v>285</v>
      </c>
      <c r="AF25" s="11" t="s">
        <v>285</v>
      </c>
      <c r="AG25" s="11" t="s">
        <v>124</v>
      </c>
      <c r="AH25" s="8"/>
      <c r="AI25" s="8" t="s">
        <v>714</v>
      </c>
      <c r="AJ25" s="32" t="s">
        <v>715</v>
      </c>
    </row>
    <row r="26" spans="1:36" s="5" customFormat="1">
      <c r="A26" s="6">
        <v>44094</v>
      </c>
      <c r="B26" s="25" t="s">
        <v>501</v>
      </c>
      <c r="C26" s="8" t="s">
        <v>201</v>
      </c>
      <c r="D26" s="9">
        <v>7.7800925925925926E-2</v>
      </c>
      <c r="E26" s="34" t="s">
        <v>742</v>
      </c>
      <c r="F26" s="10">
        <v>12.9</v>
      </c>
      <c r="G26" s="10">
        <v>11.4</v>
      </c>
      <c r="H26" s="10">
        <v>13.7</v>
      </c>
      <c r="I26" s="10">
        <v>12.8</v>
      </c>
      <c r="J26" s="10">
        <v>12.7</v>
      </c>
      <c r="K26" s="10">
        <v>12.5</v>
      </c>
      <c r="L26" s="10">
        <v>12.3</v>
      </c>
      <c r="M26" s="10">
        <v>11.8</v>
      </c>
      <c r="N26" s="10">
        <v>12.1</v>
      </c>
      <c r="O26" s="28">
        <f t="shared" si="4"/>
        <v>38</v>
      </c>
      <c r="P26" s="28">
        <f t="shared" si="5"/>
        <v>38</v>
      </c>
      <c r="Q26" s="28">
        <f t="shared" si="6"/>
        <v>36.200000000000003</v>
      </c>
      <c r="R26" s="29">
        <f t="shared" si="7"/>
        <v>63.5</v>
      </c>
      <c r="S26" s="11" t="s">
        <v>130</v>
      </c>
      <c r="T26" s="11" t="s">
        <v>204</v>
      </c>
      <c r="U26" s="13" t="s">
        <v>351</v>
      </c>
      <c r="V26" s="13" t="s">
        <v>709</v>
      </c>
      <c r="W26" s="13" t="s">
        <v>237</v>
      </c>
      <c r="X26" s="12">
        <v>3.7</v>
      </c>
      <c r="Y26" s="12">
        <v>4.5</v>
      </c>
      <c r="Z26" s="12">
        <v>-1.4</v>
      </c>
      <c r="AA26" s="12">
        <v>-0.4</v>
      </c>
      <c r="AB26" s="12">
        <v>-0.6</v>
      </c>
      <c r="AC26" s="12">
        <v>-1.2</v>
      </c>
      <c r="AD26" s="12"/>
      <c r="AE26" s="11" t="s">
        <v>590</v>
      </c>
      <c r="AF26" s="11" t="s">
        <v>284</v>
      </c>
      <c r="AG26" s="11" t="s">
        <v>125</v>
      </c>
      <c r="AH26" s="8"/>
      <c r="AI26" s="8" t="s">
        <v>743</v>
      </c>
      <c r="AJ26" s="32" t="s">
        <v>744</v>
      </c>
    </row>
    <row r="27" spans="1:36" s="5" customFormat="1">
      <c r="A27" s="6">
        <v>44094</v>
      </c>
      <c r="B27" s="26" t="s">
        <v>182</v>
      </c>
      <c r="C27" s="8" t="s">
        <v>201</v>
      </c>
      <c r="D27" s="9">
        <v>7.7118055555555551E-2</v>
      </c>
      <c r="E27" s="33" t="s">
        <v>764</v>
      </c>
      <c r="F27" s="10">
        <v>12.9</v>
      </c>
      <c r="G27" s="10">
        <v>11.2</v>
      </c>
      <c r="H27" s="10">
        <v>12.3</v>
      </c>
      <c r="I27" s="10">
        <v>12.4</v>
      </c>
      <c r="J27" s="10">
        <v>12.4</v>
      </c>
      <c r="K27" s="10">
        <v>12.4</v>
      </c>
      <c r="L27" s="10">
        <v>12.6</v>
      </c>
      <c r="M27" s="10">
        <v>12.3</v>
      </c>
      <c r="N27" s="10">
        <v>12.8</v>
      </c>
      <c r="O27" s="28">
        <f t="shared" si="4"/>
        <v>36.400000000000006</v>
      </c>
      <c r="P27" s="28">
        <f t="shared" si="5"/>
        <v>37.200000000000003</v>
      </c>
      <c r="Q27" s="28">
        <f t="shared" si="6"/>
        <v>37.700000000000003</v>
      </c>
      <c r="R27" s="29">
        <f t="shared" si="7"/>
        <v>61.2</v>
      </c>
      <c r="S27" s="11" t="s">
        <v>128</v>
      </c>
      <c r="T27" s="11" t="s">
        <v>199</v>
      </c>
      <c r="U27" s="13" t="s">
        <v>765</v>
      </c>
      <c r="V27" s="13" t="s">
        <v>129</v>
      </c>
      <c r="W27" s="13" t="s">
        <v>133</v>
      </c>
      <c r="X27" s="12">
        <v>3.7</v>
      </c>
      <c r="Y27" s="12">
        <v>4.5</v>
      </c>
      <c r="Z27" s="12">
        <v>-1.5</v>
      </c>
      <c r="AA27" s="12" t="s">
        <v>283</v>
      </c>
      <c r="AB27" s="12">
        <v>-0.3</v>
      </c>
      <c r="AC27" s="12">
        <v>-1.2</v>
      </c>
      <c r="AD27" s="12"/>
      <c r="AE27" s="11" t="s">
        <v>284</v>
      </c>
      <c r="AF27" s="11" t="s">
        <v>285</v>
      </c>
      <c r="AG27" s="11" t="s">
        <v>124</v>
      </c>
      <c r="AH27" s="8"/>
      <c r="AI27" s="8" t="s">
        <v>766</v>
      </c>
      <c r="AJ27" s="32" t="s">
        <v>767</v>
      </c>
    </row>
    <row r="28" spans="1:36" s="5" customFormat="1">
      <c r="A28" s="6">
        <v>44095</v>
      </c>
      <c r="B28" s="26" t="s">
        <v>593</v>
      </c>
      <c r="C28" s="8" t="s">
        <v>201</v>
      </c>
      <c r="D28" s="9">
        <v>7.9212962962962971E-2</v>
      </c>
      <c r="E28" s="34" t="s">
        <v>773</v>
      </c>
      <c r="F28" s="10">
        <v>12.9</v>
      </c>
      <c r="G28" s="10">
        <v>10.8</v>
      </c>
      <c r="H28" s="10">
        <v>12.4</v>
      </c>
      <c r="I28" s="10">
        <v>12.9</v>
      </c>
      <c r="J28" s="10">
        <v>12.7</v>
      </c>
      <c r="K28" s="10">
        <v>13.1</v>
      </c>
      <c r="L28" s="10">
        <v>13</v>
      </c>
      <c r="M28" s="10">
        <v>13.4</v>
      </c>
      <c r="N28" s="10">
        <v>13.2</v>
      </c>
      <c r="O28" s="28">
        <f t="shared" si="4"/>
        <v>36.1</v>
      </c>
      <c r="P28" s="28">
        <f t="shared" si="5"/>
        <v>38.700000000000003</v>
      </c>
      <c r="Q28" s="28">
        <f t="shared" si="6"/>
        <v>39.599999999999994</v>
      </c>
      <c r="R28" s="29">
        <f t="shared" si="7"/>
        <v>61.7</v>
      </c>
      <c r="S28" s="11" t="s">
        <v>128</v>
      </c>
      <c r="T28" s="11" t="s">
        <v>234</v>
      </c>
      <c r="U28" s="13" t="s">
        <v>774</v>
      </c>
      <c r="V28" s="13" t="s">
        <v>167</v>
      </c>
      <c r="W28" s="13" t="s">
        <v>709</v>
      </c>
      <c r="X28" s="12">
        <v>2.7</v>
      </c>
      <c r="Y28" s="12">
        <v>3.1</v>
      </c>
      <c r="Z28" s="12">
        <v>-1.2</v>
      </c>
      <c r="AA28" s="12" t="s">
        <v>283</v>
      </c>
      <c r="AB28" s="12">
        <v>-0.1</v>
      </c>
      <c r="AC28" s="12">
        <v>-1.1000000000000001</v>
      </c>
      <c r="AD28" s="12"/>
      <c r="AE28" s="11" t="s">
        <v>284</v>
      </c>
      <c r="AF28" s="11" t="s">
        <v>285</v>
      </c>
      <c r="AG28" s="11" t="s">
        <v>124</v>
      </c>
      <c r="AH28" s="8"/>
      <c r="AI28" s="8" t="s">
        <v>791</v>
      </c>
      <c r="AJ28" s="32" t="s">
        <v>792</v>
      </c>
    </row>
    <row r="29" spans="1:36" s="5" customFormat="1">
      <c r="A29" s="6">
        <v>44095</v>
      </c>
      <c r="B29" s="26" t="s">
        <v>172</v>
      </c>
      <c r="C29" s="8" t="s">
        <v>201</v>
      </c>
      <c r="D29" s="9">
        <v>7.8472222222222221E-2</v>
      </c>
      <c r="E29" s="33" t="s">
        <v>769</v>
      </c>
      <c r="F29" s="10">
        <v>12.7</v>
      </c>
      <c r="G29" s="10">
        <v>11.3</v>
      </c>
      <c r="H29" s="10">
        <v>12.9</v>
      </c>
      <c r="I29" s="10">
        <v>12.5</v>
      </c>
      <c r="J29" s="10">
        <v>12.1</v>
      </c>
      <c r="K29" s="10">
        <v>12.4</v>
      </c>
      <c r="L29" s="10">
        <v>12.8</v>
      </c>
      <c r="M29" s="10">
        <v>12.9</v>
      </c>
      <c r="N29" s="10">
        <v>13.4</v>
      </c>
      <c r="O29" s="28">
        <f t="shared" si="4"/>
        <v>36.9</v>
      </c>
      <c r="P29" s="28">
        <f t="shared" si="5"/>
        <v>37</v>
      </c>
      <c r="Q29" s="28">
        <f t="shared" si="6"/>
        <v>39.1</v>
      </c>
      <c r="R29" s="29">
        <f t="shared" si="7"/>
        <v>61.5</v>
      </c>
      <c r="S29" s="11" t="s">
        <v>128</v>
      </c>
      <c r="T29" s="11" t="s">
        <v>234</v>
      </c>
      <c r="U29" s="13" t="s">
        <v>781</v>
      </c>
      <c r="V29" s="13" t="s">
        <v>351</v>
      </c>
      <c r="W29" s="13" t="s">
        <v>765</v>
      </c>
      <c r="X29" s="12">
        <v>2.7</v>
      </c>
      <c r="Y29" s="12">
        <v>3.1</v>
      </c>
      <c r="Z29" s="12">
        <v>-0.6</v>
      </c>
      <c r="AA29" s="12" t="s">
        <v>283</v>
      </c>
      <c r="AB29" s="12">
        <v>0.5</v>
      </c>
      <c r="AC29" s="12">
        <v>-1.1000000000000001</v>
      </c>
      <c r="AD29" s="12"/>
      <c r="AE29" s="11" t="s">
        <v>285</v>
      </c>
      <c r="AF29" s="11" t="s">
        <v>285</v>
      </c>
      <c r="AG29" s="11" t="s">
        <v>124</v>
      </c>
      <c r="AH29" s="8"/>
      <c r="AI29" s="8" t="s">
        <v>797</v>
      </c>
      <c r="AJ29" s="32" t="s">
        <v>798</v>
      </c>
    </row>
    <row r="30" spans="1:36" s="5" customFormat="1">
      <c r="A30" s="6">
        <v>44095</v>
      </c>
      <c r="B30" s="26" t="s">
        <v>181</v>
      </c>
      <c r="C30" s="8" t="s">
        <v>201</v>
      </c>
      <c r="D30" s="9">
        <v>7.7118055555555551E-2</v>
      </c>
      <c r="E30" s="33" t="s">
        <v>788</v>
      </c>
      <c r="F30" s="10">
        <v>12.8</v>
      </c>
      <c r="G30" s="10">
        <v>10.7</v>
      </c>
      <c r="H30" s="10">
        <v>12.4</v>
      </c>
      <c r="I30" s="10">
        <v>12.2</v>
      </c>
      <c r="J30" s="10">
        <v>11.8</v>
      </c>
      <c r="K30" s="10">
        <v>12.3</v>
      </c>
      <c r="L30" s="10">
        <v>13</v>
      </c>
      <c r="M30" s="10">
        <v>13.1</v>
      </c>
      <c r="N30" s="10">
        <v>13</v>
      </c>
      <c r="O30" s="28">
        <f t="shared" si="4"/>
        <v>35.9</v>
      </c>
      <c r="P30" s="28">
        <f t="shared" si="5"/>
        <v>36.299999999999997</v>
      </c>
      <c r="Q30" s="28">
        <f t="shared" si="6"/>
        <v>39.1</v>
      </c>
      <c r="R30" s="29">
        <f t="shared" si="7"/>
        <v>59.899999999999991</v>
      </c>
      <c r="S30" s="11" t="s">
        <v>128</v>
      </c>
      <c r="T30" s="11" t="s">
        <v>234</v>
      </c>
      <c r="U30" s="13" t="s">
        <v>136</v>
      </c>
      <c r="V30" s="13" t="s">
        <v>138</v>
      </c>
      <c r="W30" s="13" t="s">
        <v>305</v>
      </c>
      <c r="X30" s="12">
        <v>2.7</v>
      </c>
      <c r="Y30" s="12">
        <v>3.1</v>
      </c>
      <c r="Z30" s="12">
        <v>-0.7</v>
      </c>
      <c r="AA30" s="12" t="s">
        <v>283</v>
      </c>
      <c r="AB30" s="12">
        <v>0.4</v>
      </c>
      <c r="AC30" s="12">
        <v>-1.1000000000000001</v>
      </c>
      <c r="AD30" s="12"/>
      <c r="AE30" s="11" t="s">
        <v>285</v>
      </c>
      <c r="AF30" s="11" t="s">
        <v>285</v>
      </c>
      <c r="AG30" s="11" t="s">
        <v>124</v>
      </c>
      <c r="AH30" s="8"/>
      <c r="AI30" s="8" t="s">
        <v>805</v>
      </c>
      <c r="AJ30" s="32" t="s">
        <v>806</v>
      </c>
    </row>
    <row r="31" spans="1:36" s="5" customFormat="1">
      <c r="A31" s="6">
        <v>44100</v>
      </c>
      <c r="B31" s="26" t="s">
        <v>172</v>
      </c>
      <c r="C31" s="8" t="s">
        <v>236</v>
      </c>
      <c r="D31" s="9">
        <v>7.857638888888889E-2</v>
      </c>
      <c r="E31" s="33" t="s">
        <v>832</v>
      </c>
      <c r="F31" s="10">
        <v>13.1</v>
      </c>
      <c r="G31" s="10">
        <v>11.7</v>
      </c>
      <c r="H31" s="10">
        <v>13.8</v>
      </c>
      <c r="I31" s="10">
        <v>13</v>
      </c>
      <c r="J31" s="10">
        <v>12.1</v>
      </c>
      <c r="K31" s="10">
        <v>12.4</v>
      </c>
      <c r="L31" s="10">
        <v>12.6</v>
      </c>
      <c r="M31" s="10">
        <v>12.3</v>
      </c>
      <c r="N31" s="10">
        <v>12.9</v>
      </c>
      <c r="O31" s="28">
        <f t="shared" ref="O31:O37" si="8">SUM(F31:H31)</f>
        <v>38.599999999999994</v>
      </c>
      <c r="P31" s="28">
        <f t="shared" ref="P31:P37" si="9">SUM(I31:K31)</f>
        <v>37.5</v>
      </c>
      <c r="Q31" s="28">
        <f t="shared" ref="Q31:Q37" si="10">SUM(L31:N31)</f>
        <v>37.799999999999997</v>
      </c>
      <c r="R31" s="29">
        <f t="shared" ref="R31:R37" si="11">SUM(F31:J31)</f>
        <v>63.699999999999996</v>
      </c>
      <c r="S31" s="11" t="s">
        <v>130</v>
      </c>
      <c r="T31" s="11" t="s">
        <v>199</v>
      </c>
      <c r="U31" s="13" t="s">
        <v>132</v>
      </c>
      <c r="V31" s="13" t="s">
        <v>351</v>
      </c>
      <c r="W31" s="13" t="s">
        <v>643</v>
      </c>
      <c r="X31" s="12">
        <v>12.2</v>
      </c>
      <c r="Y31" s="12">
        <v>12.9</v>
      </c>
      <c r="Z31" s="12">
        <v>0.3</v>
      </c>
      <c r="AA31" s="12">
        <v>-0.2</v>
      </c>
      <c r="AB31" s="12">
        <v>1.9</v>
      </c>
      <c r="AC31" s="12">
        <v>-1.8</v>
      </c>
      <c r="AD31" s="12"/>
      <c r="AE31" s="11" t="s">
        <v>288</v>
      </c>
      <c r="AF31" s="11" t="s">
        <v>285</v>
      </c>
      <c r="AG31" s="11" t="s">
        <v>125</v>
      </c>
      <c r="AH31" s="8"/>
      <c r="AI31" s="8" t="s">
        <v>834</v>
      </c>
      <c r="AJ31" s="32" t="s">
        <v>833</v>
      </c>
    </row>
    <row r="32" spans="1:36" s="5" customFormat="1">
      <c r="A32" s="6">
        <v>44100</v>
      </c>
      <c r="B32" s="26" t="s">
        <v>182</v>
      </c>
      <c r="C32" s="8" t="s">
        <v>236</v>
      </c>
      <c r="D32" s="9">
        <v>7.7175925925925926E-2</v>
      </c>
      <c r="E32" s="33" t="s">
        <v>852</v>
      </c>
      <c r="F32" s="10">
        <v>12.9</v>
      </c>
      <c r="G32" s="10">
        <v>11.2</v>
      </c>
      <c r="H32" s="10">
        <v>12.5</v>
      </c>
      <c r="I32" s="10">
        <v>12.3</v>
      </c>
      <c r="J32" s="10">
        <v>12</v>
      </c>
      <c r="K32" s="10">
        <v>12.2</v>
      </c>
      <c r="L32" s="10">
        <v>12.8</v>
      </c>
      <c r="M32" s="10">
        <v>12.9</v>
      </c>
      <c r="N32" s="10">
        <v>13</v>
      </c>
      <c r="O32" s="28">
        <f t="shared" si="8"/>
        <v>36.6</v>
      </c>
      <c r="P32" s="28">
        <f t="shared" si="9"/>
        <v>36.5</v>
      </c>
      <c r="Q32" s="28">
        <f t="shared" si="10"/>
        <v>38.700000000000003</v>
      </c>
      <c r="R32" s="29">
        <f t="shared" si="11"/>
        <v>60.900000000000006</v>
      </c>
      <c r="S32" s="11" t="s">
        <v>128</v>
      </c>
      <c r="T32" s="11" t="s">
        <v>234</v>
      </c>
      <c r="U32" s="13" t="s">
        <v>853</v>
      </c>
      <c r="V32" s="13" t="s">
        <v>854</v>
      </c>
      <c r="W32" s="13" t="s">
        <v>855</v>
      </c>
      <c r="X32" s="12">
        <v>12.2</v>
      </c>
      <c r="Y32" s="12">
        <v>12.9</v>
      </c>
      <c r="Z32" s="12">
        <v>-1</v>
      </c>
      <c r="AA32" s="12" t="s">
        <v>283</v>
      </c>
      <c r="AB32" s="12">
        <v>0.6</v>
      </c>
      <c r="AC32" s="12">
        <v>-1.6</v>
      </c>
      <c r="AD32" s="12"/>
      <c r="AE32" s="11" t="s">
        <v>285</v>
      </c>
      <c r="AF32" s="11" t="s">
        <v>285</v>
      </c>
      <c r="AG32" s="11" t="s">
        <v>124</v>
      </c>
      <c r="AH32" s="8"/>
      <c r="AI32" s="8" t="s">
        <v>856</v>
      </c>
      <c r="AJ32" s="32" t="s">
        <v>857</v>
      </c>
    </row>
    <row r="33" spans="1:36" s="5" customFormat="1">
      <c r="A33" s="6">
        <v>44101</v>
      </c>
      <c r="B33" s="26" t="s">
        <v>593</v>
      </c>
      <c r="C33" s="8" t="s">
        <v>236</v>
      </c>
      <c r="D33" s="9">
        <v>7.9965277777777774E-2</v>
      </c>
      <c r="E33" s="34" t="s">
        <v>858</v>
      </c>
      <c r="F33" s="10">
        <v>12.8</v>
      </c>
      <c r="G33" s="10">
        <v>11.1</v>
      </c>
      <c r="H33" s="10">
        <v>12.9</v>
      </c>
      <c r="I33" s="10">
        <v>13</v>
      </c>
      <c r="J33" s="10">
        <v>12.5</v>
      </c>
      <c r="K33" s="10">
        <v>13</v>
      </c>
      <c r="L33" s="10">
        <v>13.4</v>
      </c>
      <c r="M33" s="10">
        <v>13.4</v>
      </c>
      <c r="N33" s="10">
        <v>13.8</v>
      </c>
      <c r="O33" s="28">
        <f t="shared" si="8"/>
        <v>36.799999999999997</v>
      </c>
      <c r="P33" s="28">
        <f t="shared" si="9"/>
        <v>38.5</v>
      </c>
      <c r="Q33" s="28">
        <f t="shared" si="10"/>
        <v>40.6</v>
      </c>
      <c r="R33" s="29">
        <f t="shared" si="11"/>
        <v>62.3</v>
      </c>
      <c r="S33" s="11" t="s">
        <v>128</v>
      </c>
      <c r="T33" s="11" t="s">
        <v>234</v>
      </c>
      <c r="U33" s="13" t="s">
        <v>859</v>
      </c>
      <c r="V33" s="13" t="s">
        <v>709</v>
      </c>
      <c r="W33" s="13" t="s">
        <v>708</v>
      </c>
      <c r="X33" s="12">
        <v>9.3000000000000007</v>
      </c>
      <c r="Y33" s="12">
        <v>10.4</v>
      </c>
      <c r="Z33" s="12">
        <v>0.3</v>
      </c>
      <c r="AA33" s="12" t="s">
        <v>283</v>
      </c>
      <c r="AB33" s="12">
        <v>1.7</v>
      </c>
      <c r="AC33" s="12">
        <v>-1.4</v>
      </c>
      <c r="AD33" s="12"/>
      <c r="AE33" s="11" t="s">
        <v>288</v>
      </c>
      <c r="AF33" s="11" t="s">
        <v>288</v>
      </c>
      <c r="AG33" s="11" t="s">
        <v>124</v>
      </c>
      <c r="AH33" s="8"/>
      <c r="AI33" s="8" t="s">
        <v>875</v>
      </c>
      <c r="AJ33" s="32" t="s">
        <v>876</v>
      </c>
    </row>
    <row r="34" spans="1:36" s="5" customFormat="1">
      <c r="A34" s="6">
        <v>44107</v>
      </c>
      <c r="B34" s="26" t="s">
        <v>899</v>
      </c>
      <c r="C34" s="8" t="s">
        <v>201</v>
      </c>
      <c r="D34" s="9">
        <v>7.857638888888889E-2</v>
      </c>
      <c r="E34" s="34" t="s">
        <v>909</v>
      </c>
      <c r="F34" s="10">
        <v>13</v>
      </c>
      <c r="G34" s="10">
        <v>11.2</v>
      </c>
      <c r="H34" s="10">
        <v>13.5</v>
      </c>
      <c r="I34" s="10">
        <v>13.3</v>
      </c>
      <c r="J34" s="10">
        <v>12.6</v>
      </c>
      <c r="K34" s="10">
        <v>12.7</v>
      </c>
      <c r="L34" s="10">
        <v>12.6</v>
      </c>
      <c r="M34" s="10">
        <v>12.2</v>
      </c>
      <c r="N34" s="10">
        <v>12.8</v>
      </c>
      <c r="O34" s="28">
        <f t="shared" si="8"/>
        <v>37.700000000000003</v>
      </c>
      <c r="P34" s="28">
        <f t="shared" si="9"/>
        <v>38.599999999999994</v>
      </c>
      <c r="Q34" s="28">
        <f t="shared" si="10"/>
        <v>37.599999999999994</v>
      </c>
      <c r="R34" s="29">
        <f t="shared" si="11"/>
        <v>63.6</v>
      </c>
      <c r="S34" s="11" t="s">
        <v>123</v>
      </c>
      <c r="T34" s="11" t="s">
        <v>199</v>
      </c>
      <c r="U34" s="13" t="s">
        <v>709</v>
      </c>
      <c r="V34" s="13" t="s">
        <v>778</v>
      </c>
      <c r="W34" s="13" t="s">
        <v>305</v>
      </c>
      <c r="X34" s="12">
        <v>2.2000000000000002</v>
      </c>
      <c r="Y34" s="12">
        <v>4.7</v>
      </c>
      <c r="Z34" s="12">
        <v>-2</v>
      </c>
      <c r="AA34" s="12" t="s">
        <v>283</v>
      </c>
      <c r="AB34" s="12">
        <v>-0.5</v>
      </c>
      <c r="AC34" s="12">
        <v>-1.5</v>
      </c>
      <c r="AD34" s="12"/>
      <c r="AE34" s="11" t="s">
        <v>590</v>
      </c>
      <c r="AF34" s="11" t="s">
        <v>284</v>
      </c>
      <c r="AG34" s="11" t="s">
        <v>401</v>
      </c>
      <c r="AH34" s="8" t="s">
        <v>344</v>
      </c>
      <c r="AI34" s="8" t="s">
        <v>976</v>
      </c>
      <c r="AJ34" s="32" t="s">
        <v>977</v>
      </c>
    </row>
    <row r="35" spans="1:36" s="5" customFormat="1">
      <c r="A35" s="6">
        <v>44107</v>
      </c>
      <c r="B35" s="26" t="s">
        <v>172</v>
      </c>
      <c r="C35" s="8" t="s">
        <v>201</v>
      </c>
      <c r="D35" s="9">
        <v>7.7812499999999993E-2</v>
      </c>
      <c r="E35" s="34" t="s">
        <v>911</v>
      </c>
      <c r="F35" s="10">
        <v>13.2</v>
      </c>
      <c r="G35" s="10">
        <v>11.6</v>
      </c>
      <c r="H35" s="10">
        <v>13</v>
      </c>
      <c r="I35" s="10">
        <v>12.8</v>
      </c>
      <c r="J35" s="10">
        <v>12.3</v>
      </c>
      <c r="K35" s="10">
        <v>12.7</v>
      </c>
      <c r="L35" s="10">
        <v>12.3</v>
      </c>
      <c r="M35" s="10">
        <v>12</v>
      </c>
      <c r="N35" s="10">
        <v>12.4</v>
      </c>
      <c r="O35" s="28">
        <f t="shared" si="8"/>
        <v>37.799999999999997</v>
      </c>
      <c r="P35" s="28">
        <f t="shared" si="9"/>
        <v>37.799999999999997</v>
      </c>
      <c r="Q35" s="28">
        <f t="shared" si="10"/>
        <v>36.700000000000003</v>
      </c>
      <c r="R35" s="29">
        <f t="shared" si="11"/>
        <v>62.899999999999991</v>
      </c>
      <c r="S35" s="11" t="s">
        <v>130</v>
      </c>
      <c r="T35" s="11" t="s">
        <v>199</v>
      </c>
      <c r="U35" s="13" t="s">
        <v>138</v>
      </c>
      <c r="V35" s="13" t="s">
        <v>351</v>
      </c>
      <c r="W35" s="13" t="s">
        <v>136</v>
      </c>
      <c r="X35" s="12">
        <v>2.2000000000000002</v>
      </c>
      <c r="Y35" s="12">
        <v>4.7</v>
      </c>
      <c r="Z35" s="12">
        <v>-1.3</v>
      </c>
      <c r="AA35" s="12" t="s">
        <v>283</v>
      </c>
      <c r="AB35" s="12">
        <v>0.2</v>
      </c>
      <c r="AC35" s="12">
        <v>-1.5</v>
      </c>
      <c r="AD35" s="12"/>
      <c r="AE35" s="11" t="s">
        <v>284</v>
      </c>
      <c r="AF35" s="11" t="s">
        <v>284</v>
      </c>
      <c r="AG35" s="11" t="s">
        <v>125</v>
      </c>
      <c r="AH35" s="8" t="s">
        <v>344</v>
      </c>
      <c r="AI35" s="8" t="s">
        <v>954</v>
      </c>
      <c r="AJ35" s="32" t="s">
        <v>955</v>
      </c>
    </row>
    <row r="36" spans="1:36" s="5" customFormat="1">
      <c r="A36" s="6">
        <v>44108</v>
      </c>
      <c r="B36" s="26" t="s">
        <v>593</v>
      </c>
      <c r="C36" s="8" t="s">
        <v>201</v>
      </c>
      <c r="D36" s="9">
        <v>7.8530092592592596E-2</v>
      </c>
      <c r="E36" s="34" t="s">
        <v>922</v>
      </c>
      <c r="F36" s="10">
        <v>12.7</v>
      </c>
      <c r="G36" s="10">
        <v>11.1</v>
      </c>
      <c r="H36" s="10">
        <v>13.2</v>
      </c>
      <c r="I36" s="10">
        <v>13</v>
      </c>
      <c r="J36" s="10">
        <v>12.6</v>
      </c>
      <c r="K36" s="10">
        <v>12.7</v>
      </c>
      <c r="L36" s="10">
        <v>12.6</v>
      </c>
      <c r="M36" s="10">
        <v>12.4</v>
      </c>
      <c r="N36" s="10">
        <v>13.2</v>
      </c>
      <c r="O36" s="28">
        <f t="shared" si="8"/>
        <v>37</v>
      </c>
      <c r="P36" s="28">
        <f t="shared" si="9"/>
        <v>38.299999999999997</v>
      </c>
      <c r="Q36" s="28">
        <f t="shared" si="10"/>
        <v>38.200000000000003</v>
      </c>
      <c r="R36" s="29">
        <f t="shared" si="11"/>
        <v>62.6</v>
      </c>
      <c r="S36" s="11" t="s">
        <v>123</v>
      </c>
      <c r="T36" s="11" t="s">
        <v>234</v>
      </c>
      <c r="U36" s="13" t="s">
        <v>774</v>
      </c>
      <c r="V36" s="13" t="s">
        <v>923</v>
      </c>
      <c r="W36" s="13" t="s">
        <v>305</v>
      </c>
      <c r="X36" s="12">
        <v>4.8</v>
      </c>
      <c r="Y36" s="12">
        <v>3.8</v>
      </c>
      <c r="Z36" s="12">
        <v>-2.1</v>
      </c>
      <c r="AA36" s="12" t="s">
        <v>283</v>
      </c>
      <c r="AB36" s="12">
        <v>-0.6</v>
      </c>
      <c r="AC36" s="12">
        <v>-1.5</v>
      </c>
      <c r="AD36" s="12"/>
      <c r="AE36" s="11" t="s">
        <v>590</v>
      </c>
      <c r="AF36" s="11" t="s">
        <v>285</v>
      </c>
      <c r="AG36" s="11" t="s">
        <v>124</v>
      </c>
      <c r="AH36" s="8" t="s">
        <v>344</v>
      </c>
      <c r="AI36" s="8" t="s">
        <v>970</v>
      </c>
      <c r="AJ36" s="32" t="s">
        <v>971</v>
      </c>
    </row>
    <row r="37" spans="1:36" s="5" customFormat="1">
      <c r="A37" s="6">
        <v>44108</v>
      </c>
      <c r="B37" s="25" t="s">
        <v>172</v>
      </c>
      <c r="C37" s="8" t="s">
        <v>201</v>
      </c>
      <c r="D37" s="9">
        <v>7.784722222222222E-2</v>
      </c>
      <c r="E37" s="34" t="s">
        <v>927</v>
      </c>
      <c r="F37" s="10">
        <v>13.1</v>
      </c>
      <c r="G37" s="10">
        <v>11</v>
      </c>
      <c r="H37" s="10">
        <v>12.8</v>
      </c>
      <c r="I37" s="10">
        <v>12.5</v>
      </c>
      <c r="J37" s="10">
        <v>12.2</v>
      </c>
      <c r="K37" s="10">
        <v>12.1</v>
      </c>
      <c r="L37" s="10">
        <v>12.4</v>
      </c>
      <c r="M37" s="10">
        <v>13.3</v>
      </c>
      <c r="N37" s="10">
        <v>13.2</v>
      </c>
      <c r="O37" s="28">
        <f t="shared" si="8"/>
        <v>36.900000000000006</v>
      </c>
      <c r="P37" s="28">
        <f t="shared" si="9"/>
        <v>36.799999999999997</v>
      </c>
      <c r="Q37" s="28">
        <f t="shared" si="10"/>
        <v>38.900000000000006</v>
      </c>
      <c r="R37" s="29">
        <f t="shared" si="11"/>
        <v>61.600000000000009</v>
      </c>
      <c r="S37" s="11" t="s">
        <v>128</v>
      </c>
      <c r="T37" s="11" t="s">
        <v>234</v>
      </c>
      <c r="U37" s="13" t="s">
        <v>297</v>
      </c>
      <c r="V37" s="13" t="s">
        <v>134</v>
      </c>
      <c r="W37" s="13" t="s">
        <v>331</v>
      </c>
      <c r="X37" s="12">
        <v>4.8</v>
      </c>
      <c r="Y37" s="12">
        <v>3.8</v>
      </c>
      <c r="Z37" s="12">
        <v>-1</v>
      </c>
      <c r="AA37" s="12" t="s">
        <v>283</v>
      </c>
      <c r="AB37" s="12">
        <v>0.5</v>
      </c>
      <c r="AC37" s="12">
        <v>-1.5</v>
      </c>
      <c r="AD37" s="12"/>
      <c r="AE37" s="11" t="s">
        <v>285</v>
      </c>
      <c r="AF37" s="11" t="s">
        <v>285</v>
      </c>
      <c r="AG37" s="11" t="s">
        <v>124</v>
      </c>
      <c r="AH37" s="8" t="s">
        <v>344</v>
      </c>
      <c r="AI37" s="8" t="s">
        <v>960</v>
      </c>
      <c r="AJ37" s="32" t="s">
        <v>961</v>
      </c>
    </row>
    <row r="38" spans="1:36" s="5" customFormat="1">
      <c r="A38" s="6">
        <v>44170</v>
      </c>
      <c r="B38" s="25" t="s">
        <v>593</v>
      </c>
      <c r="C38" s="8" t="s">
        <v>201</v>
      </c>
      <c r="D38" s="9">
        <v>7.9965277777777774E-2</v>
      </c>
      <c r="E38" s="34" t="s">
        <v>983</v>
      </c>
      <c r="F38" s="10">
        <v>12.8</v>
      </c>
      <c r="G38" s="10">
        <v>11.3</v>
      </c>
      <c r="H38" s="10">
        <v>13.1</v>
      </c>
      <c r="I38" s="10">
        <v>13.4</v>
      </c>
      <c r="J38" s="10">
        <v>12.9</v>
      </c>
      <c r="K38" s="10">
        <v>13.4</v>
      </c>
      <c r="L38" s="10">
        <v>13.2</v>
      </c>
      <c r="M38" s="10">
        <v>12.5</v>
      </c>
      <c r="N38" s="10">
        <v>13.3</v>
      </c>
      <c r="O38" s="28">
        <f t="shared" ref="O38:O44" si="12">SUM(F38:H38)</f>
        <v>37.200000000000003</v>
      </c>
      <c r="P38" s="28">
        <f t="shared" ref="P38:P44" si="13">SUM(I38:K38)</f>
        <v>39.700000000000003</v>
      </c>
      <c r="Q38" s="28">
        <f t="shared" ref="Q38:Q44" si="14">SUM(L38:N38)</f>
        <v>39</v>
      </c>
      <c r="R38" s="29">
        <f t="shared" ref="R38:R44" si="15">SUM(F38:J38)</f>
        <v>63.5</v>
      </c>
      <c r="S38" s="11" t="s">
        <v>123</v>
      </c>
      <c r="T38" s="11" t="s">
        <v>234</v>
      </c>
      <c r="U38" s="13" t="s">
        <v>450</v>
      </c>
      <c r="V38" s="13" t="s">
        <v>331</v>
      </c>
      <c r="W38" s="13" t="s">
        <v>356</v>
      </c>
      <c r="X38" s="12">
        <v>1.8</v>
      </c>
      <c r="Y38" s="12">
        <v>2.1</v>
      </c>
      <c r="Z38" s="12">
        <v>0.5</v>
      </c>
      <c r="AA38" s="12" t="s">
        <v>283</v>
      </c>
      <c r="AB38" s="12">
        <v>1</v>
      </c>
      <c r="AC38" s="12">
        <v>-0.5</v>
      </c>
      <c r="AD38" s="12"/>
      <c r="AE38" s="11" t="s">
        <v>288</v>
      </c>
      <c r="AF38" s="11" t="s">
        <v>285</v>
      </c>
      <c r="AG38" s="11" t="s">
        <v>124</v>
      </c>
      <c r="AH38" s="8"/>
      <c r="AI38" s="8" t="s">
        <v>984</v>
      </c>
      <c r="AJ38" s="32" t="s">
        <v>985</v>
      </c>
    </row>
    <row r="39" spans="1:36" s="5" customFormat="1">
      <c r="A39" s="6">
        <v>44170</v>
      </c>
      <c r="B39" s="26" t="s">
        <v>172</v>
      </c>
      <c r="C39" s="8" t="s">
        <v>201</v>
      </c>
      <c r="D39" s="9">
        <v>7.9861111111111105E-2</v>
      </c>
      <c r="E39" s="34" t="s">
        <v>1003</v>
      </c>
      <c r="F39" s="10">
        <v>13</v>
      </c>
      <c r="G39" s="10">
        <v>12.3</v>
      </c>
      <c r="H39" s="10">
        <v>13.6</v>
      </c>
      <c r="I39" s="10">
        <v>13.4</v>
      </c>
      <c r="J39" s="10">
        <v>12.9</v>
      </c>
      <c r="K39" s="10">
        <v>12.4</v>
      </c>
      <c r="L39" s="10">
        <v>12.4</v>
      </c>
      <c r="M39" s="10">
        <v>12.2</v>
      </c>
      <c r="N39" s="10">
        <v>12.8</v>
      </c>
      <c r="O39" s="28">
        <f t="shared" si="12"/>
        <v>38.9</v>
      </c>
      <c r="P39" s="28">
        <f t="shared" si="13"/>
        <v>38.700000000000003</v>
      </c>
      <c r="Q39" s="28">
        <f t="shared" si="14"/>
        <v>37.400000000000006</v>
      </c>
      <c r="R39" s="29">
        <f t="shared" si="15"/>
        <v>65.2</v>
      </c>
      <c r="S39" s="11" t="s">
        <v>148</v>
      </c>
      <c r="T39" s="11" t="s">
        <v>199</v>
      </c>
      <c r="U39" s="13" t="s">
        <v>1004</v>
      </c>
      <c r="V39" s="13" t="s">
        <v>138</v>
      </c>
      <c r="W39" s="13" t="s">
        <v>298</v>
      </c>
      <c r="X39" s="12">
        <v>1.8</v>
      </c>
      <c r="Y39" s="12">
        <v>2.1</v>
      </c>
      <c r="Z39" s="12">
        <v>1.4</v>
      </c>
      <c r="AA39" s="12" t="s">
        <v>283</v>
      </c>
      <c r="AB39" s="12">
        <v>1.9</v>
      </c>
      <c r="AC39" s="12">
        <v>-0.5</v>
      </c>
      <c r="AD39" s="12"/>
      <c r="AE39" s="11" t="s">
        <v>288</v>
      </c>
      <c r="AF39" s="11" t="s">
        <v>285</v>
      </c>
      <c r="AG39" s="11" t="s">
        <v>124</v>
      </c>
      <c r="AH39" s="8"/>
      <c r="AI39" s="8" t="s">
        <v>1005</v>
      </c>
      <c r="AJ39" s="32" t="s">
        <v>1006</v>
      </c>
    </row>
    <row r="40" spans="1:36" s="5" customFormat="1">
      <c r="A40" s="6">
        <v>44170</v>
      </c>
      <c r="B40" s="26" t="s">
        <v>182</v>
      </c>
      <c r="C40" s="8" t="s">
        <v>201</v>
      </c>
      <c r="D40" s="9">
        <v>7.8553240740740743E-2</v>
      </c>
      <c r="E40" s="34" t="s">
        <v>1016</v>
      </c>
      <c r="F40" s="10">
        <v>12.6</v>
      </c>
      <c r="G40" s="10">
        <v>11.5</v>
      </c>
      <c r="H40" s="10">
        <v>13.2</v>
      </c>
      <c r="I40" s="10">
        <v>13</v>
      </c>
      <c r="J40" s="10">
        <v>12.4</v>
      </c>
      <c r="K40" s="10">
        <v>12.3</v>
      </c>
      <c r="L40" s="10">
        <v>12.5</v>
      </c>
      <c r="M40" s="10">
        <v>12.6</v>
      </c>
      <c r="N40" s="10">
        <v>13.6</v>
      </c>
      <c r="O40" s="28">
        <f t="shared" si="12"/>
        <v>37.299999999999997</v>
      </c>
      <c r="P40" s="28">
        <f t="shared" si="13"/>
        <v>37.700000000000003</v>
      </c>
      <c r="Q40" s="28">
        <f t="shared" si="14"/>
        <v>38.700000000000003</v>
      </c>
      <c r="R40" s="29">
        <f t="shared" si="15"/>
        <v>62.699999999999996</v>
      </c>
      <c r="S40" s="11" t="s">
        <v>130</v>
      </c>
      <c r="T40" s="11" t="s">
        <v>234</v>
      </c>
      <c r="U40" s="13" t="s">
        <v>709</v>
      </c>
      <c r="V40" s="13" t="s">
        <v>134</v>
      </c>
      <c r="W40" s="13" t="s">
        <v>367</v>
      </c>
      <c r="X40" s="12">
        <v>1.8</v>
      </c>
      <c r="Y40" s="12">
        <v>2.1</v>
      </c>
      <c r="Z40" s="12">
        <v>0.9</v>
      </c>
      <c r="AA40" s="12" t="s">
        <v>283</v>
      </c>
      <c r="AB40" s="12">
        <v>1.4</v>
      </c>
      <c r="AC40" s="12">
        <v>-0.5</v>
      </c>
      <c r="AD40" s="12"/>
      <c r="AE40" s="11" t="s">
        <v>288</v>
      </c>
      <c r="AF40" s="11" t="s">
        <v>284</v>
      </c>
      <c r="AG40" s="11" t="s">
        <v>125</v>
      </c>
      <c r="AH40" s="8"/>
      <c r="AI40" s="8" t="s">
        <v>1017</v>
      </c>
      <c r="AJ40" s="32" t="s">
        <v>1018</v>
      </c>
    </row>
    <row r="41" spans="1:36" s="5" customFormat="1">
      <c r="A41" s="6">
        <v>44171</v>
      </c>
      <c r="B41" s="26" t="s">
        <v>593</v>
      </c>
      <c r="C41" s="8" t="s">
        <v>201</v>
      </c>
      <c r="D41" s="9">
        <v>7.9270833333333332E-2</v>
      </c>
      <c r="E41" s="34" t="s">
        <v>1028</v>
      </c>
      <c r="F41" s="10">
        <v>13.1</v>
      </c>
      <c r="G41" s="10">
        <v>11.5</v>
      </c>
      <c r="H41" s="10">
        <v>13.5</v>
      </c>
      <c r="I41" s="10">
        <v>13.1</v>
      </c>
      <c r="J41" s="10">
        <v>12.7</v>
      </c>
      <c r="K41" s="10">
        <v>12.7</v>
      </c>
      <c r="L41" s="10">
        <v>13</v>
      </c>
      <c r="M41" s="10">
        <v>12.7</v>
      </c>
      <c r="N41" s="10">
        <v>12.6</v>
      </c>
      <c r="O41" s="28">
        <f t="shared" si="12"/>
        <v>38.1</v>
      </c>
      <c r="P41" s="28">
        <f t="shared" si="13"/>
        <v>38.5</v>
      </c>
      <c r="Q41" s="28">
        <f t="shared" si="14"/>
        <v>38.299999999999997</v>
      </c>
      <c r="R41" s="29">
        <f t="shared" si="15"/>
        <v>63.900000000000006</v>
      </c>
      <c r="S41" s="11" t="s">
        <v>123</v>
      </c>
      <c r="T41" s="11" t="s">
        <v>199</v>
      </c>
      <c r="U41" s="13" t="s">
        <v>601</v>
      </c>
      <c r="V41" s="13" t="s">
        <v>163</v>
      </c>
      <c r="W41" s="13" t="s">
        <v>129</v>
      </c>
      <c r="X41" s="12">
        <v>2.2000000000000002</v>
      </c>
      <c r="Y41" s="12">
        <v>2.5</v>
      </c>
      <c r="Z41" s="12">
        <v>-0.5</v>
      </c>
      <c r="AA41" s="12" t="s">
        <v>283</v>
      </c>
      <c r="AB41" s="12" t="s">
        <v>289</v>
      </c>
      <c r="AC41" s="12">
        <v>-0.5</v>
      </c>
      <c r="AD41" s="12"/>
      <c r="AE41" s="11" t="s">
        <v>284</v>
      </c>
      <c r="AF41" s="11" t="s">
        <v>284</v>
      </c>
      <c r="AG41" s="11" t="s">
        <v>124</v>
      </c>
      <c r="AH41" s="8"/>
      <c r="AI41" s="8" t="s">
        <v>1045</v>
      </c>
      <c r="AJ41" s="32" t="s">
        <v>1046</v>
      </c>
    </row>
    <row r="42" spans="1:36" s="5" customFormat="1">
      <c r="A42" s="6">
        <v>44171</v>
      </c>
      <c r="B42" s="25" t="s">
        <v>172</v>
      </c>
      <c r="C42" s="8" t="s">
        <v>201</v>
      </c>
      <c r="D42" s="9">
        <v>7.9201388888888891E-2</v>
      </c>
      <c r="E42" s="34" t="s">
        <v>1030</v>
      </c>
      <c r="F42" s="10">
        <v>13</v>
      </c>
      <c r="G42" s="10">
        <v>11.6</v>
      </c>
      <c r="H42" s="10">
        <v>13.5</v>
      </c>
      <c r="I42" s="10">
        <v>13.1</v>
      </c>
      <c r="J42" s="10">
        <v>12.7</v>
      </c>
      <c r="K42" s="10">
        <v>12.7</v>
      </c>
      <c r="L42" s="10">
        <v>12.8</v>
      </c>
      <c r="M42" s="10">
        <v>12.5</v>
      </c>
      <c r="N42" s="10">
        <v>12.4</v>
      </c>
      <c r="O42" s="28">
        <f t="shared" si="12"/>
        <v>38.1</v>
      </c>
      <c r="P42" s="28">
        <f t="shared" si="13"/>
        <v>38.5</v>
      </c>
      <c r="Q42" s="28">
        <f t="shared" si="14"/>
        <v>37.700000000000003</v>
      </c>
      <c r="R42" s="29">
        <f t="shared" si="15"/>
        <v>63.900000000000006</v>
      </c>
      <c r="S42" s="11" t="s">
        <v>130</v>
      </c>
      <c r="T42" s="11" t="s">
        <v>199</v>
      </c>
      <c r="U42" s="13" t="s">
        <v>474</v>
      </c>
      <c r="V42" s="13" t="s">
        <v>351</v>
      </c>
      <c r="W42" s="13" t="s">
        <v>408</v>
      </c>
      <c r="X42" s="12">
        <v>2.2000000000000002</v>
      </c>
      <c r="Y42" s="12">
        <v>2.5</v>
      </c>
      <c r="Z42" s="12">
        <v>0.7</v>
      </c>
      <c r="AA42" s="12" t="s">
        <v>283</v>
      </c>
      <c r="AB42" s="12">
        <v>1.2</v>
      </c>
      <c r="AC42" s="12">
        <v>-0.5</v>
      </c>
      <c r="AD42" s="12"/>
      <c r="AE42" s="11" t="s">
        <v>288</v>
      </c>
      <c r="AF42" s="11" t="s">
        <v>285</v>
      </c>
      <c r="AG42" s="11" t="s">
        <v>125</v>
      </c>
      <c r="AH42" s="8"/>
      <c r="AI42" s="8" t="s">
        <v>1050</v>
      </c>
      <c r="AJ42" s="32" t="s">
        <v>1051</v>
      </c>
    </row>
    <row r="43" spans="1:36" s="5" customFormat="1">
      <c r="A43" s="6">
        <v>44171</v>
      </c>
      <c r="B43" s="26" t="s">
        <v>172</v>
      </c>
      <c r="C43" s="8" t="s">
        <v>201</v>
      </c>
      <c r="D43" s="9">
        <v>7.7835648148148154E-2</v>
      </c>
      <c r="E43" s="34" t="s">
        <v>1034</v>
      </c>
      <c r="F43" s="10">
        <v>13.1</v>
      </c>
      <c r="G43" s="10">
        <v>11.5</v>
      </c>
      <c r="H43" s="10">
        <v>12.9</v>
      </c>
      <c r="I43" s="10">
        <v>12.6</v>
      </c>
      <c r="J43" s="10">
        <v>12.3</v>
      </c>
      <c r="K43" s="10">
        <v>12.5</v>
      </c>
      <c r="L43" s="10">
        <v>12.7</v>
      </c>
      <c r="M43" s="10">
        <v>12.4</v>
      </c>
      <c r="N43" s="10">
        <v>12.5</v>
      </c>
      <c r="O43" s="28">
        <f t="shared" si="12"/>
        <v>37.5</v>
      </c>
      <c r="P43" s="28">
        <f t="shared" si="13"/>
        <v>37.4</v>
      </c>
      <c r="Q43" s="28">
        <f t="shared" si="14"/>
        <v>37.6</v>
      </c>
      <c r="R43" s="29">
        <f t="shared" si="15"/>
        <v>62.400000000000006</v>
      </c>
      <c r="S43" s="11" t="s">
        <v>123</v>
      </c>
      <c r="T43" s="11" t="s">
        <v>199</v>
      </c>
      <c r="U43" s="13" t="s">
        <v>136</v>
      </c>
      <c r="V43" s="13" t="s">
        <v>350</v>
      </c>
      <c r="W43" s="13" t="s">
        <v>1035</v>
      </c>
      <c r="X43" s="12">
        <v>2.2000000000000002</v>
      </c>
      <c r="Y43" s="12">
        <v>2.5</v>
      </c>
      <c r="Z43" s="12">
        <v>-1.1000000000000001</v>
      </c>
      <c r="AA43" s="12" t="s">
        <v>283</v>
      </c>
      <c r="AB43" s="12">
        <v>-0.6</v>
      </c>
      <c r="AC43" s="12">
        <v>-0.5</v>
      </c>
      <c r="AD43" s="12"/>
      <c r="AE43" s="11" t="s">
        <v>590</v>
      </c>
      <c r="AF43" s="11" t="s">
        <v>284</v>
      </c>
      <c r="AG43" s="11" t="s">
        <v>125</v>
      </c>
      <c r="AH43" s="8"/>
      <c r="AI43" s="8" t="s">
        <v>1054</v>
      </c>
      <c r="AJ43" s="32" t="s">
        <v>1055</v>
      </c>
    </row>
    <row r="44" spans="1:36" s="5" customFormat="1">
      <c r="A44" s="6">
        <v>44171</v>
      </c>
      <c r="B44" s="26" t="s">
        <v>396</v>
      </c>
      <c r="C44" s="8" t="s">
        <v>201</v>
      </c>
      <c r="D44" s="9">
        <v>7.5729166666666667E-2</v>
      </c>
      <c r="E44" s="34" t="s">
        <v>1026</v>
      </c>
      <c r="F44" s="10">
        <v>12.7</v>
      </c>
      <c r="G44" s="10">
        <v>11.1</v>
      </c>
      <c r="H44" s="10">
        <v>12.7</v>
      </c>
      <c r="I44" s="10">
        <v>12</v>
      </c>
      <c r="J44" s="10">
        <v>11.8</v>
      </c>
      <c r="K44" s="10">
        <v>12</v>
      </c>
      <c r="L44" s="10">
        <v>12.1</v>
      </c>
      <c r="M44" s="10">
        <v>12</v>
      </c>
      <c r="N44" s="10">
        <v>12.9</v>
      </c>
      <c r="O44" s="28">
        <f t="shared" si="12"/>
        <v>36.5</v>
      </c>
      <c r="P44" s="28">
        <f t="shared" si="13"/>
        <v>35.799999999999997</v>
      </c>
      <c r="Q44" s="28">
        <f t="shared" si="14"/>
        <v>37</v>
      </c>
      <c r="R44" s="29">
        <f t="shared" si="15"/>
        <v>60.3</v>
      </c>
      <c r="S44" s="11" t="s">
        <v>123</v>
      </c>
      <c r="T44" s="11" t="s">
        <v>199</v>
      </c>
      <c r="U44" s="13" t="s">
        <v>331</v>
      </c>
      <c r="V44" s="13" t="s">
        <v>133</v>
      </c>
      <c r="W44" s="13" t="s">
        <v>1041</v>
      </c>
      <c r="X44" s="12">
        <v>2.2000000000000002</v>
      </c>
      <c r="Y44" s="12">
        <v>2.5</v>
      </c>
      <c r="Z44" s="12">
        <v>-1.6</v>
      </c>
      <c r="AA44" s="12" t="s">
        <v>283</v>
      </c>
      <c r="AB44" s="12">
        <v>-1.1000000000000001</v>
      </c>
      <c r="AC44" s="12">
        <v>-0.5</v>
      </c>
      <c r="AD44" s="12"/>
      <c r="AE44" s="11" t="s">
        <v>287</v>
      </c>
      <c r="AF44" s="11" t="s">
        <v>590</v>
      </c>
      <c r="AG44" s="11" t="s">
        <v>125</v>
      </c>
      <c r="AH44" s="8"/>
      <c r="AI44" s="8"/>
      <c r="AJ44" s="32"/>
    </row>
    <row r="45" spans="1:36" s="5" customFormat="1">
      <c r="A45" s="6">
        <v>44177</v>
      </c>
      <c r="B45" s="25" t="s">
        <v>172</v>
      </c>
      <c r="C45" s="8" t="s">
        <v>201</v>
      </c>
      <c r="D45" s="9">
        <v>7.8553240740740743E-2</v>
      </c>
      <c r="E45" s="34" t="s">
        <v>1073</v>
      </c>
      <c r="F45" s="10">
        <v>13</v>
      </c>
      <c r="G45" s="10">
        <v>11.6</v>
      </c>
      <c r="H45" s="10">
        <v>13.2</v>
      </c>
      <c r="I45" s="10">
        <v>13</v>
      </c>
      <c r="J45" s="10">
        <v>12.6</v>
      </c>
      <c r="K45" s="10">
        <v>12.7</v>
      </c>
      <c r="L45" s="10">
        <v>12.8</v>
      </c>
      <c r="M45" s="10">
        <v>12</v>
      </c>
      <c r="N45" s="10">
        <v>12.8</v>
      </c>
      <c r="O45" s="28">
        <f t="shared" ref="O45:O48" si="16">SUM(F45:H45)</f>
        <v>37.799999999999997</v>
      </c>
      <c r="P45" s="28">
        <f t="shared" ref="P45:P48" si="17">SUM(I45:K45)</f>
        <v>38.299999999999997</v>
      </c>
      <c r="Q45" s="28">
        <f t="shared" ref="Q45:Q48" si="18">SUM(L45:N45)</f>
        <v>37.6</v>
      </c>
      <c r="R45" s="29">
        <f t="shared" ref="R45:R48" si="19">SUM(F45:J45)</f>
        <v>63.4</v>
      </c>
      <c r="S45" s="11" t="s">
        <v>130</v>
      </c>
      <c r="T45" s="11" t="s">
        <v>199</v>
      </c>
      <c r="U45" s="13" t="s">
        <v>331</v>
      </c>
      <c r="V45" s="13" t="s">
        <v>298</v>
      </c>
      <c r="W45" s="13" t="s">
        <v>134</v>
      </c>
      <c r="X45" s="12">
        <v>2.1</v>
      </c>
      <c r="Y45" s="12">
        <v>2.5</v>
      </c>
      <c r="Z45" s="12">
        <v>0.1</v>
      </c>
      <c r="AA45" s="12" t="s">
        <v>283</v>
      </c>
      <c r="AB45" s="12">
        <v>0.5</v>
      </c>
      <c r="AC45" s="12">
        <v>-0.4</v>
      </c>
      <c r="AD45" s="12"/>
      <c r="AE45" s="11" t="s">
        <v>285</v>
      </c>
      <c r="AF45" s="11" t="s">
        <v>285</v>
      </c>
      <c r="AG45" s="11" t="s">
        <v>125</v>
      </c>
      <c r="AH45" s="8"/>
      <c r="AI45" s="8" t="s">
        <v>1075</v>
      </c>
      <c r="AJ45" s="32" t="s">
        <v>1074</v>
      </c>
    </row>
    <row r="46" spans="1:36" s="5" customFormat="1">
      <c r="A46" s="6">
        <v>44177</v>
      </c>
      <c r="B46" s="26" t="s">
        <v>172</v>
      </c>
      <c r="C46" s="8" t="s">
        <v>201</v>
      </c>
      <c r="D46" s="9">
        <v>7.8506944444444449E-2</v>
      </c>
      <c r="E46" s="34" t="s">
        <v>1079</v>
      </c>
      <c r="F46" s="10">
        <v>13</v>
      </c>
      <c r="G46" s="10">
        <v>11.2</v>
      </c>
      <c r="H46" s="10">
        <v>12.7</v>
      </c>
      <c r="I46" s="10">
        <v>12.8</v>
      </c>
      <c r="J46" s="10">
        <v>12.9</v>
      </c>
      <c r="K46" s="10">
        <v>12.8</v>
      </c>
      <c r="L46" s="10">
        <v>12.9</v>
      </c>
      <c r="M46" s="10">
        <v>12.3</v>
      </c>
      <c r="N46" s="10">
        <v>12.7</v>
      </c>
      <c r="O46" s="28">
        <f t="shared" si="16"/>
        <v>36.9</v>
      </c>
      <c r="P46" s="28">
        <f t="shared" si="17"/>
        <v>38.5</v>
      </c>
      <c r="Q46" s="28">
        <f t="shared" si="18"/>
        <v>37.900000000000006</v>
      </c>
      <c r="R46" s="29">
        <f t="shared" si="19"/>
        <v>62.6</v>
      </c>
      <c r="S46" s="11" t="s">
        <v>123</v>
      </c>
      <c r="T46" s="11" t="s">
        <v>199</v>
      </c>
      <c r="U46" s="13" t="s">
        <v>143</v>
      </c>
      <c r="V46" s="13" t="s">
        <v>995</v>
      </c>
      <c r="W46" s="13" t="s">
        <v>1020</v>
      </c>
      <c r="X46" s="12">
        <v>2.1</v>
      </c>
      <c r="Y46" s="12">
        <v>2.5</v>
      </c>
      <c r="Z46" s="12">
        <v>-0.3</v>
      </c>
      <c r="AA46" s="12" t="s">
        <v>283</v>
      </c>
      <c r="AB46" s="12">
        <v>0.1</v>
      </c>
      <c r="AC46" s="12">
        <v>-0.4</v>
      </c>
      <c r="AD46" s="12"/>
      <c r="AE46" s="11" t="s">
        <v>284</v>
      </c>
      <c r="AF46" s="11" t="s">
        <v>285</v>
      </c>
      <c r="AG46" s="11" t="s">
        <v>124</v>
      </c>
      <c r="AH46" s="8"/>
      <c r="AI46" s="8" t="s">
        <v>1080</v>
      </c>
      <c r="AJ46" s="32" t="s">
        <v>1081</v>
      </c>
    </row>
    <row r="47" spans="1:36" s="5" customFormat="1">
      <c r="A47" s="6">
        <v>44178</v>
      </c>
      <c r="B47" s="26" t="s">
        <v>593</v>
      </c>
      <c r="C47" s="8" t="s">
        <v>1100</v>
      </c>
      <c r="D47" s="9">
        <v>7.9861111111111105E-2</v>
      </c>
      <c r="E47" s="34" t="s">
        <v>1099</v>
      </c>
      <c r="F47" s="10">
        <v>12.8</v>
      </c>
      <c r="G47" s="10">
        <v>11.4</v>
      </c>
      <c r="H47" s="10">
        <v>13.5</v>
      </c>
      <c r="I47" s="10">
        <v>13.4</v>
      </c>
      <c r="J47" s="10">
        <v>12.8</v>
      </c>
      <c r="K47" s="10">
        <v>12.7</v>
      </c>
      <c r="L47" s="10">
        <v>13</v>
      </c>
      <c r="M47" s="10">
        <v>12.4</v>
      </c>
      <c r="N47" s="10">
        <v>13</v>
      </c>
      <c r="O47" s="28">
        <f t="shared" si="16"/>
        <v>37.700000000000003</v>
      </c>
      <c r="P47" s="28">
        <f t="shared" si="17"/>
        <v>38.900000000000006</v>
      </c>
      <c r="Q47" s="28">
        <f t="shared" si="18"/>
        <v>38.4</v>
      </c>
      <c r="R47" s="29">
        <f t="shared" si="19"/>
        <v>63.900000000000006</v>
      </c>
      <c r="S47" s="11" t="s">
        <v>123</v>
      </c>
      <c r="T47" s="11" t="s">
        <v>234</v>
      </c>
      <c r="U47" s="13" t="s">
        <v>995</v>
      </c>
      <c r="V47" s="13" t="s">
        <v>774</v>
      </c>
      <c r="W47" s="13" t="s">
        <v>859</v>
      </c>
      <c r="X47" s="12">
        <v>2.2999999999999998</v>
      </c>
      <c r="Y47" s="12">
        <v>2.7</v>
      </c>
      <c r="Z47" s="12">
        <v>-0.4</v>
      </c>
      <c r="AA47" s="12" t="s">
        <v>283</v>
      </c>
      <c r="AB47" s="12" t="s">
        <v>289</v>
      </c>
      <c r="AC47" s="12">
        <v>-0.4</v>
      </c>
      <c r="AD47" s="12"/>
      <c r="AE47" s="11" t="s">
        <v>284</v>
      </c>
      <c r="AF47" s="11" t="s">
        <v>285</v>
      </c>
      <c r="AG47" s="11" t="s">
        <v>124</v>
      </c>
      <c r="AH47" s="8"/>
      <c r="AI47" s="8" t="s">
        <v>1132</v>
      </c>
      <c r="AJ47" s="32" t="s">
        <v>1133</v>
      </c>
    </row>
    <row r="48" spans="1:36" s="5" customFormat="1">
      <c r="A48" s="6">
        <v>44178</v>
      </c>
      <c r="B48" s="26" t="s">
        <v>172</v>
      </c>
      <c r="C48" s="8" t="s">
        <v>1100</v>
      </c>
      <c r="D48" s="9">
        <v>7.9259259259259265E-2</v>
      </c>
      <c r="E48" s="34" t="s">
        <v>1111</v>
      </c>
      <c r="F48" s="10">
        <v>13</v>
      </c>
      <c r="G48" s="10">
        <v>11.7</v>
      </c>
      <c r="H48" s="10">
        <v>13.6</v>
      </c>
      <c r="I48" s="10">
        <v>13.3</v>
      </c>
      <c r="J48" s="10">
        <v>12.7</v>
      </c>
      <c r="K48" s="10">
        <v>12.2</v>
      </c>
      <c r="L48" s="10">
        <v>12.7</v>
      </c>
      <c r="M48" s="10">
        <v>12.4</v>
      </c>
      <c r="N48" s="10">
        <v>13.2</v>
      </c>
      <c r="O48" s="28">
        <f t="shared" si="16"/>
        <v>38.299999999999997</v>
      </c>
      <c r="P48" s="28">
        <f t="shared" si="17"/>
        <v>38.200000000000003</v>
      </c>
      <c r="Q48" s="28">
        <f t="shared" si="18"/>
        <v>38.299999999999997</v>
      </c>
      <c r="R48" s="29">
        <f t="shared" si="19"/>
        <v>64.3</v>
      </c>
      <c r="S48" s="11" t="s">
        <v>130</v>
      </c>
      <c r="T48" s="11" t="s">
        <v>234</v>
      </c>
      <c r="U48" s="13" t="s">
        <v>550</v>
      </c>
      <c r="V48" s="13" t="s">
        <v>709</v>
      </c>
      <c r="W48" s="13" t="s">
        <v>350</v>
      </c>
      <c r="X48" s="12">
        <v>2.2999999999999998</v>
      </c>
      <c r="Y48" s="12">
        <v>2.7</v>
      </c>
      <c r="Z48" s="12">
        <v>1.2</v>
      </c>
      <c r="AA48" s="12" t="s">
        <v>283</v>
      </c>
      <c r="AB48" s="12">
        <v>1.6</v>
      </c>
      <c r="AC48" s="12">
        <v>-0.4</v>
      </c>
      <c r="AD48" s="12"/>
      <c r="AE48" s="11" t="s">
        <v>288</v>
      </c>
      <c r="AF48" s="11" t="s">
        <v>285</v>
      </c>
      <c r="AG48" s="11" t="s">
        <v>124</v>
      </c>
      <c r="AH48" s="8"/>
      <c r="AI48" s="8" t="s">
        <v>1124</v>
      </c>
      <c r="AJ48" s="32" t="s">
        <v>1125</v>
      </c>
    </row>
  </sheetData>
  <autoFilter ref="A1:AI1" xr:uid="{00000000-0009-0000-0000-000008000000}"/>
  <phoneticPr fontId="13"/>
  <conditionalFormatting sqref="AE2:AG5">
    <cfRule type="containsText" dxfId="158" priority="73" operator="containsText" text="E">
      <formula>NOT(ISERROR(SEARCH("E",AE2)))</formula>
    </cfRule>
    <cfRule type="containsText" dxfId="157" priority="74" operator="containsText" text="B">
      <formula>NOT(ISERROR(SEARCH("B",AE2)))</formula>
    </cfRule>
    <cfRule type="containsText" dxfId="156" priority="75" operator="containsText" text="A">
      <formula>NOT(ISERROR(SEARCH("A",AE2)))</formula>
    </cfRule>
  </conditionalFormatting>
  <conditionalFormatting sqref="F2:N5">
    <cfRule type="colorScale" priority="72">
      <colorScale>
        <cfvo type="min"/>
        <cfvo type="percentile" val="50"/>
        <cfvo type="max"/>
        <color rgb="FFF8696B"/>
        <color rgb="FFFFEB84"/>
        <color rgb="FF63BE7B"/>
      </colorScale>
    </cfRule>
  </conditionalFormatting>
  <conditionalFormatting sqref="AH2:AH5">
    <cfRule type="containsText" dxfId="155" priority="69" operator="containsText" text="E">
      <formula>NOT(ISERROR(SEARCH("E",AH2)))</formula>
    </cfRule>
    <cfRule type="containsText" dxfId="154" priority="70" operator="containsText" text="B">
      <formula>NOT(ISERROR(SEARCH("B",AH2)))</formula>
    </cfRule>
    <cfRule type="containsText" dxfId="153" priority="71" operator="containsText" text="A">
      <formula>NOT(ISERROR(SEARCH("A",AH2)))</formula>
    </cfRule>
  </conditionalFormatting>
  <conditionalFormatting sqref="AE6:AG9">
    <cfRule type="containsText" dxfId="152" priority="66" operator="containsText" text="E">
      <formula>NOT(ISERROR(SEARCH("E",AE6)))</formula>
    </cfRule>
    <cfRule type="containsText" dxfId="151" priority="67" operator="containsText" text="B">
      <formula>NOT(ISERROR(SEARCH("B",AE6)))</formula>
    </cfRule>
    <cfRule type="containsText" dxfId="150" priority="68" operator="containsText" text="A">
      <formula>NOT(ISERROR(SEARCH("A",AE6)))</formula>
    </cfRule>
  </conditionalFormatting>
  <conditionalFormatting sqref="F7:N9">
    <cfRule type="colorScale" priority="65">
      <colorScale>
        <cfvo type="min"/>
        <cfvo type="percentile" val="50"/>
        <cfvo type="max"/>
        <color rgb="FFF8696B"/>
        <color rgb="FFFFEB84"/>
        <color rgb="FF63BE7B"/>
      </colorScale>
    </cfRule>
  </conditionalFormatting>
  <conditionalFormatting sqref="AH6:AH9">
    <cfRule type="containsText" dxfId="149" priority="62" operator="containsText" text="E">
      <formula>NOT(ISERROR(SEARCH("E",AH6)))</formula>
    </cfRule>
    <cfRule type="containsText" dxfId="148" priority="63" operator="containsText" text="B">
      <formula>NOT(ISERROR(SEARCH("B",AH6)))</formula>
    </cfRule>
    <cfRule type="containsText" dxfId="147" priority="64" operator="containsText" text="A">
      <formula>NOT(ISERROR(SEARCH("A",AH6)))</formula>
    </cfRule>
  </conditionalFormatting>
  <conditionalFormatting sqref="F6:N6">
    <cfRule type="colorScale" priority="61">
      <colorScale>
        <cfvo type="min"/>
        <cfvo type="percentile" val="50"/>
        <cfvo type="max"/>
        <color rgb="FFF8696B"/>
        <color rgb="FFFFEB84"/>
        <color rgb="FF63BE7B"/>
      </colorScale>
    </cfRule>
  </conditionalFormatting>
  <conditionalFormatting sqref="AE10:AG14">
    <cfRule type="containsText" dxfId="146" priority="58" operator="containsText" text="E">
      <formula>NOT(ISERROR(SEARCH("E",AE10)))</formula>
    </cfRule>
    <cfRule type="containsText" dxfId="145" priority="59" operator="containsText" text="B">
      <formula>NOT(ISERROR(SEARCH("B",AE10)))</formula>
    </cfRule>
    <cfRule type="containsText" dxfId="144" priority="60" operator="containsText" text="A">
      <formula>NOT(ISERROR(SEARCH("A",AE10)))</formula>
    </cfRule>
  </conditionalFormatting>
  <conditionalFormatting sqref="F10:N14">
    <cfRule type="colorScale" priority="57">
      <colorScale>
        <cfvo type="min"/>
        <cfvo type="percentile" val="50"/>
        <cfvo type="max"/>
        <color rgb="FFF8696B"/>
        <color rgb="FFFFEB84"/>
        <color rgb="FF63BE7B"/>
      </colorScale>
    </cfRule>
  </conditionalFormatting>
  <conditionalFormatting sqref="AH10:AH14">
    <cfRule type="containsText" dxfId="143" priority="54" operator="containsText" text="E">
      <formula>NOT(ISERROR(SEARCH("E",AH10)))</formula>
    </cfRule>
    <cfRule type="containsText" dxfId="142" priority="55" operator="containsText" text="B">
      <formula>NOT(ISERROR(SEARCH("B",AH10)))</formula>
    </cfRule>
    <cfRule type="containsText" dxfId="141" priority="56" operator="containsText" text="A">
      <formula>NOT(ISERROR(SEARCH("A",AH10)))</formula>
    </cfRule>
  </conditionalFormatting>
  <conditionalFormatting sqref="AE15:AG19">
    <cfRule type="containsText" dxfId="140" priority="51" operator="containsText" text="E">
      <formula>NOT(ISERROR(SEARCH("E",AE15)))</formula>
    </cfRule>
    <cfRule type="containsText" dxfId="139" priority="52" operator="containsText" text="B">
      <formula>NOT(ISERROR(SEARCH("B",AE15)))</formula>
    </cfRule>
    <cfRule type="containsText" dxfId="138" priority="53" operator="containsText" text="A">
      <formula>NOT(ISERROR(SEARCH("A",AE15)))</formula>
    </cfRule>
  </conditionalFormatting>
  <conditionalFormatting sqref="F15:N19">
    <cfRule type="colorScale" priority="50">
      <colorScale>
        <cfvo type="min"/>
        <cfvo type="percentile" val="50"/>
        <cfvo type="max"/>
        <color rgb="FFF8696B"/>
        <color rgb="FFFFEB84"/>
        <color rgb="FF63BE7B"/>
      </colorScale>
    </cfRule>
  </conditionalFormatting>
  <conditionalFormatting sqref="AH15:AH19">
    <cfRule type="containsText" dxfId="137" priority="47" operator="containsText" text="E">
      <formula>NOT(ISERROR(SEARCH("E",AH15)))</formula>
    </cfRule>
    <cfRule type="containsText" dxfId="136" priority="48" operator="containsText" text="B">
      <formula>NOT(ISERROR(SEARCH("B",AH15)))</formula>
    </cfRule>
    <cfRule type="containsText" dxfId="135" priority="49" operator="containsText" text="A">
      <formula>NOT(ISERROR(SEARCH("A",AH15)))</formula>
    </cfRule>
  </conditionalFormatting>
  <conditionalFormatting sqref="AE20:AG22">
    <cfRule type="containsText" dxfId="134" priority="44" operator="containsText" text="E">
      <formula>NOT(ISERROR(SEARCH("E",AE20)))</formula>
    </cfRule>
    <cfRule type="containsText" dxfId="133" priority="45" operator="containsText" text="B">
      <formula>NOT(ISERROR(SEARCH("B",AE20)))</formula>
    </cfRule>
    <cfRule type="containsText" dxfId="132" priority="46" operator="containsText" text="A">
      <formula>NOT(ISERROR(SEARCH("A",AE20)))</formula>
    </cfRule>
  </conditionalFormatting>
  <conditionalFormatting sqref="F20:N22">
    <cfRule type="colorScale" priority="43">
      <colorScale>
        <cfvo type="min"/>
        <cfvo type="percentile" val="50"/>
        <cfvo type="max"/>
        <color rgb="FFF8696B"/>
        <color rgb="FFFFEB84"/>
        <color rgb="FF63BE7B"/>
      </colorScale>
    </cfRule>
  </conditionalFormatting>
  <conditionalFormatting sqref="AH20:AH22">
    <cfRule type="containsText" dxfId="131" priority="40" operator="containsText" text="E">
      <formula>NOT(ISERROR(SEARCH("E",AH20)))</formula>
    </cfRule>
    <cfRule type="containsText" dxfId="130" priority="41" operator="containsText" text="B">
      <formula>NOT(ISERROR(SEARCH("B",AH20)))</formula>
    </cfRule>
    <cfRule type="containsText" dxfId="129" priority="42" operator="containsText" text="A">
      <formula>NOT(ISERROR(SEARCH("A",AH20)))</formula>
    </cfRule>
  </conditionalFormatting>
  <conditionalFormatting sqref="AE23:AG30">
    <cfRule type="containsText" dxfId="128" priority="37" operator="containsText" text="E">
      <formula>NOT(ISERROR(SEARCH("E",AE23)))</formula>
    </cfRule>
    <cfRule type="containsText" dxfId="127" priority="38" operator="containsText" text="B">
      <formula>NOT(ISERROR(SEARCH("B",AE23)))</formula>
    </cfRule>
    <cfRule type="containsText" dxfId="126" priority="39" operator="containsText" text="A">
      <formula>NOT(ISERROR(SEARCH("A",AE23)))</formula>
    </cfRule>
  </conditionalFormatting>
  <conditionalFormatting sqref="F23:N30">
    <cfRule type="colorScale" priority="36">
      <colorScale>
        <cfvo type="min"/>
        <cfvo type="percentile" val="50"/>
        <cfvo type="max"/>
        <color rgb="FFF8696B"/>
        <color rgb="FFFFEB84"/>
        <color rgb="FF63BE7B"/>
      </colorScale>
    </cfRule>
  </conditionalFormatting>
  <conditionalFormatting sqref="AH23:AH30">
    <cfRule type="containsText" dxfId="125" priority="33" operator="containsText" text="E">
      <formula>NOT(ISERROR(SEARCH("E",AH23)))</formula>
    </cfRule>
    <cfRule type="containsText" dxfId="124" priority="34" operator="containsText" text="B">
      <formula>NOT(ISERROR(SEARCH("B",AH23)))</formula>
    </cfRule>
    <cfRule type="containsText" dxfId="123" priority="35" operator="containsText" text="A">
      <formula>NOT(ISERROR(SEARCH("A",AH23)))</formula>
    </cfRule>
  </conditionalFormatting>
  <conditionalFormatting sqref="AE31:AG33">
    <cfRule type="containsText" dxfId="122" priority="30" operator="containsText" text="E">
      <formula>NOT(ISERROR(SEARCH("E",AE31)))</formula>
    </cfRule>
    <cfRule type="containsText" dxfId="121" priority="31" operator="containsText" text="B">
      <formula>NOT(ISERROR(SEARCH("B",AE31)))</formula>
    </cfRule>
    <cfRule type="containsText" dxfId="120" priority="32" operator="containsText" text="A">
      <formula>NOT(ISERROR(SEARCH("A",AE31)))</formula>
    </cfRule>
  </conditionalFormatting>
  <conditionalFormatting sqref="F31:N33">
    <cfRule type="colorScale" priority="29">
      <colorScale>
        <cfvo type="min"/>
        <cfvo type="percentile" val="50"/>
        <cfvo type="max"/>
        <color rgb="FFF8696B"/>
        <color rgb="FFFFEB84"/>
        <color rgb="FF63BE7B"/>
      </colorScale>
    </cfRule>
  </conditionalFormatting>
  <conditionalFormatting sqref="AH31:AH33">
    <cfRule type="containsText" dxfId="119" priority="26" operator="containsText" text="E">
      <formula>NOT(ISERROR(SEARCH("E",AH31)))</formula>
    </cfRule>
    <cfRule type="containsText" dxfId="118" priority="27" operator="containsText" text="B">
      <formula>NOT(ISERROR(SEARCH("B",AH31)))</formula>
    </cfRule>
    <cfRule type="containsText" dxfId="117" priority="28" operator="containsText" text="A">
      <formula>NOT(ISERROR(SEARCH("A",AH31)))</formula>
    </cfRule>
  </conditionalFormatting>
  <conditionalFormatting sqref="AE34:AG37">
    <cfRule type="containsText" dxfId="116" priority="23" operator="containsText" text="E">
      <formula>NOT(ISERROR(SEARCH("E",AE34)))</formula>
    </cfRule>
    <cfRule type="containsText" dxfId="115" priority="24" operator="containsText" text="B">
      <formula>NOT(ISERROR(SEARCH("B",AE34)))</formula>
    </cfRule>
    <cfRule type="containsText" dxfId="114" priority="25" operator="containsText" text="A">
      <formula>NOT(ISERROR(SEARCH("A",AE34)))</formula>
    </cfRule>
  </conditionalFormatting>
  <conditionalFormatting sqref="F34:N37">
    <cfRule type="colorScale" priority="22">
      <colorScale>
        <cfvo type="min"/>
        <cfvo type="percentile" val="50"/>
        <cfvo type="max"/>
        <color rgb="FFF8696B"/>
        <color rgb="FFFFEB84"/>
        <color rgb="FF63BE7B"/>
      </colorScale>
    </cfRule>
  </conditionalFormatting>
  <conditionalFormatting sqref="AH34:AH35">
    <cfRule type="containsText" dxfId="113" priority="19" operator="containsText" text="E">
      <formula>NOT(ISERROR(SEARCH("E",AH34)))</formula>
    </cfRule>
    <cfRule type="containsText" dxfId="112" priority="20" operator="containsText" text="B">
      <formula>NOT(ISERROR(SEARCH("B",AH34)))</formula>
    </cfRule>
    <cfRule type="containsText" dxfId="111" priority="21" operator="containsText" text="A">
      <formula>NOT(ISERROR(SEARCH("A",AH34)))</formula>
    </cfRule>
  </conditionalFormatting>
  <conditionalFormatting sqref="AH36:AH37">
    <cfRule type="containsText" dxfId="110" priority="16" operator="containsText" text="E">
      <formula>NOT(ISERROR(SEARCH("E",AH36)))</formula>
    </cfRule>
    <cfRule type="containsText" dxfId="109" priority="17" operator="containsText" text="B">
      <formula>NOT(ISERROR(SEARCH("B",AH36)))</formula>
    </cfRule>
    <cfRule type="containsText" dxfId="108" priority="18" operator="containsText" text="A">
      <formula>NOT(ISERROR(SEARCH("A",AH36)))</formula>
    </cfRule>
  </conditionalFormatting>
  <conditionalFormatting sqref="AE38:AG44">
    <cfRule type="containsText" dxfId="107" priority="13" operator="containsText" text="E">
      <formula>NOT(ISERROR(SEARCH("E",AE38)))</formula>
    </cfRule>
    <cfRule type="containsText" dxfId="106" priority="14" operator="containsText" text="B">
      <formula>NOT(ISERROR(SEARCH("B",AE38)))</formula>
    </cfRule>
    <cfRule type="containsText" dxfId="105" priority="15" operator="containsText" text="A">
      <formula>NOT(ISERROR(SEARCH("A",AE38)))</formula>
    </cfRule>
  </conditionalFormatting>
  <conditionalFormatting sqref="F38:N43">
    <cfRule type="colorScale" priority="12">
      <colorScale>
        <cfvo type="min"/>
        <cfvo type="percentile" val="50"/>
        <cfvo type="max"/>
        <color rgb="FFF8696B"/>
        <color rgb="FFFFEB84"/>
        <color rgb="FF63BE7B"/>
      </colorScale>
    </cfRule>
  </conditionalFormatting>
  <conditionalFormatting sqref="AH38:AH44">
    <cfRule type="containsText" dxfId="104" priority="9" operator="containsText" text="E">
      <formula>NOT(ISERROR(SEARCH("E",AH38)))</formula>
    </cfRule>
    <cfRule type="containsText" dxfId="103" priority="10" operator="containsText" text="B">
      <formula>NOT(ISERROR(SEARCH("B",AH38)))</formula>
    </cfRule>
    <cfRule type="containsText" dxfId="102" priority="11" operator="containsText" text="A">
      <formula>NOT(ISERROR(SEARCH("A",AH38)))</formula>
    </cfRule>
  </conditionalFormatting>
  <conditionalFormatting sqref="F44:N44">
    <cfRule type="colorScale" priority="8">
      <colorScale>
        <cfvo type="min"/>
        <cfvo type="percentile" val="50"/>
        <cfvo type="max"/>
        <color rgb="FFF8696B"/>
        <color rgb="FFFFEB84"/>
        <color rgb="FF63BE7B"/>
      </colorScale>
    </cfRule>
  </conditionalFormatting>
  <conditionalFormatting sqref="AE45:AG48">
    <cfRule type="containsText" dxfId="101" priority="5" operator="containsText" text="E">
      <formula>NOT(ISERROR(SEARCH("E",AE45)))</formula>
    </cfRule>
    <cfRule type="containsText" dxfId="100" priority="6" operator="containsText" text="B">
      <formula>NOT(ISERROR(SEARCH("B",AE45)))</formula>
    </cfRule>
    <cfRule type="containsText" dxfId="99" priority="7" operator="containsText" text="A">
      <formula>NOT(ISERROR(SEARCH("A",AE45)))</formula>
    </cfRule>
  </conditionalFormatting>
  <conditionalFormatting sqref="AH45:AH48">
    <cfRule type="containsText" dxfId="98" priority="2" operator="containsText" text="E">
      <formula>NOT(ISERROR(SEARCH("E",AH45)))</formula>
    </cfRule>
    <cfRule type="containsText" dxfId="97" priority="3" operator="containsText" text="B">
      <formula>NOT(ISERROR(SEARCH("B",AH45)))</formula>
    </cfRule>
    <cfRule type="containsText" dxfId="96" priority="4" operator="containsText" text="A">
      <formula>NOT(ISERROR(SEARCH("A",AH45)))</formula>
    </cfRule>
  </conditionalFormatting>
  <conditionalFormatting sqref="F45:N4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H2:AH48"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9 O10:R14 O15:R19 O20:R22 O23:R30 O31:R33 O34:R37 O38:R44 O45:R48"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10</vt:i4>
      </vt:variant>
    </vt:vector>
  </HeadingPairs>
  <TitlesOfParts>
    <vt:vector size="10" baseType="lpstr">
      <vt:lpstr>表の見方</vt:lpstr>
      <vt:lpstr>芝1200m</vt:lpstr>
      <vt:lpstr>芝1400m</vt:lpstr>
      <vt:lpstr>芝1600m</vt:lpstr>
      <vt:lpstr>芝2000m</vt:lpstr>
      <vt:lpstr>芝2200m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2020-12-15T02:19:10Z</dcterms:modified>
</cp:coreProperties>
</file>