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filterPrivacy="1" showInkAnnotation="0" codeName="ThisWorkbook" autoCompressPictures="0"/>
  <xr:revisionPtr revIDLastSave="0" documentId="13_ncr:1_{A44ABD40-1188-954C-8376-DA6EFD7616D5}" xr6:coauthVersionLast="47" xr6:coauthVersionMax="47" xr10:uidLastSave="{00000000-0000-0000-0000-000000000000}"/>
  <bookViews>
    <workbookView xWindow="580" yWindow="680" windowWidth="26320" windowHeight="15840" tabRatio="855" firstSheet="3" activeTab="15" xr2:uid="{00000000-000D-0000-FFFF-FFFF00000000}"/>
  </bookViews>
  <sheets>
    <sheet name="表の見方" sheetId="41" r:id="rId1"/>
    <sheet name="芝1200m" sheetId="31" r:id="rId2"/>
    <sheet name="芝1400m(内)" sheetId="44" r:id="rId3"/>
    <sheet name="芝1400m(外)" sheetId="33" r:id="rId4"/>
    <sheet name="芝1600m(内)" sheetId="45" r:id="rId5"/>
    <sheet name="芝1600m(外)" sheetId="34" r:id="rId6"/>
    <sheet name="芝1800m" sheetId="36" r:id="rId7"/>
    <sheet name="芝2000m" sheetId="37" r:id="rId8"/>
    <sheet name="芝2200m" sheetId="22" r:id="rId9"/>
    <sheet name="芝2400m" sheetId="38" r:id="rId10"/>
    <sheet name="芝3000m" sheetId="26" r:id="rId11"/>
    <sheet name="芝3200m" sheetId="42" r:id="rId12"/>
    <sheet name="ダ1200m" sheetId="29" r:id="rId13"/>
    <sheet name="ダ1400m" sheetId="25" r:id="rId14"/>
    <sheet name="ダ1800m" sheetId="30" r:id="rId15"/>
    <sheet name="ダ1900m" sheetId="43" r:id="rId16"/>
  </sheets>
  <definedNames>
    <definedName name="_xlnm._FilterDatabase" localSheetId="12" hidden="1">ダ1200m!$A$1:$AF$6</definedName>
    <definedName name="_xlnm._FilterDatabase" localSheetId="13" hidden="1">ダ1400m!$A$1:$AH$17</definedName>
    <definedName name="_xlnm._FilterDatabase" localSheetId="14" hidden="1">ダ1800m!$A$1:$AM$7</definedName>
    <definedName name="_xlnm._FilterDatabase" localSheetId="15" hidden="1">ダ1900m!$A$1:$AL$2</definedName>
    <definedName name="_xlnm._FilterDatabase" localSheetId="1" hidden="1">芝1200m!$A$1:$AH$1</definedName>
    <definedName name="_xlnm._FilterDatabase" localSheetId="3" hidden="1">'芝1400m(外)'!$A$1:$AJ$1</definedName>
    <definedName name="_xlnm._FilterDatabase" localSheetId="2" hidden="1">'芝1400m(内)'!$A$1:$AJ$1</definedName>
    <definedName name="_xlnm._FilterDatabase" localSheetId="5" hidden="1">'芝1600m(外)'!$A$1:$AL$2</definedName>
    <definedName name="_xlnm._FilterDatabase" localSheetId="4" hidden="1">'芝1600m(内)'!$A$1:$AL$1</definedName>
    <definedName name="_xlnm._FilterDatabase" localSheetId="6" hidden="1">芝1800m!$A$1:$AN$3</definedName>
    <definedName name="_xlnm._FilterDatabase" localSheetId="7" hidden="1">芝2000m!$A$1:$AO$2</definedName>
    <definedName name="_xlnm._FilterDatabase" localSheetId="8" hidden="1">芝2200m!$A$1:$AP$2</definedName>
    <definedName name="_xlnm._FilterDatabase" localSheetId="9" hidden="1">芝2400m!$A$1:$AQ$2</definedName>
    <definedName name="_xlnm._FilterDatabase" localSheetId="10" hidden="1">芝3000m!$A$1:$AT$2</definedName>
    <definedName name="_xlnm._FilterDatabase" localSheetId="11" hidden="1">芝3200m!$A$1:$AU$2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18" i="43" l="1"/>
  <c r="AF19" i="43"/>
  <c r="AF20" i="43"/>
  <c r="AF21" i="43"/>
  <c r="AF22" i="43"/>
  <c r="AF23" i="43"/>
  <c r="AF24" i="43"/>
  <c r="AF25" i="43"/>
  <c r="AF26" i="43"/>
  <c r="AF27" i="43"/>
  <c r="AF17" i="43"/>
  <c r="AF54" i="30"/>
  <c r="AF55" i="30"/>
  <c r="AF56" i="30"/>
  <c r="AF57" i="30"/>
  <c r="AF58" i="30"/>
  <c r="AF59" i="30"/>
  <c r="AF60" i="30"/>
  <c r="AF61" i="30"/>
  <c r="AF62" i="30"/>
  <c r="AF63" i="30"/>
  <c r="AF64" i="30"/>
  <c r="AF65" i="30"/>
  <c r="AF66" i="30"/>
  <c r="AF67" i="30"/>
  <c r="AF68" i="30"/>
  <c r="AF69" i="30"/>
  <c r="AF70" i="30"/>
  <c r="AF71" i="30"/>
  <c r="AF72" i="30"/>
  <c r="AF73" i="30"/>
  <c r="AF74" i="30"/>
  <c r="AF53" i="30"/>
  <c r="AB45" i="25"/>
  <c r="AB44" i="25"/>
  <c r="AB43" i="25"/>
  <c r="AB42" i="25"/>
  <c r="AB41" i="25"/>
  <c r="AB40" i="25"/>
  <c r="AB39" i="25"/>
  <c r="AB38" i="25"/>
  <c r="AB37" i="25"/>
  <c r="AB36" i="25"/>
  <c r="AB35" i="25"/>
  <c r="AB34" i="25"/>
  <c r="AB33" i="25"/>
  <c r="AB32" i="25"/>
  <c r="AB31" i="25"/>
  <c r="Z29" i="29"/>
  <c r="Z30" i="29"/>
  <c r="Z31" i="29"/>
  <c r="Z32" i="29"/>
  <c r="Z33" i="29"/>
  <c r="Z34" i="29"/>
  <c r="Z35" i="29"/>
  <c r="Z36" i="29"/>
  <c r="Z37" i="29"/>
  <c r="Z28" i="29"/>
  <c r="AO2" i="42"/>
  <c r="AK10" i="38"/>
  <c r="AK11" i="38"/>
  <c r="AK12" i="38"/>
  <c r="AK13" i="38"/>
  <c r="AK14" i="38"/>
  <c r="AK9" i="38"/>
  <c r="AJ8" i="22"/>
  <c r="AJ9" i="22"/>
  <c r="AJ10" i="22"/>
  <c r="AJ7" i="22"/>
  <c r="AI19" i="37"/>
  <c r="AI20" i="37"/>
  <c r="AI21" i="37"/>
  <c r="AI22" i="37"/>
  <c r="AI23" i="37"/>
  <c r="AI24" i="37"/>
  <c r="AI25" i="37"/>
  <c r="AI26" i="37"/>
  <c r="AI27" i="37"/>
  <c r="AI28" i="37"/>
  <c r="AI18" i="37"/>
  <c r="AH14" i="36"/>
  <c r="AH15" i="36"/>
  <c r="AH16" i="36"/>
  <c r="AH17" i="36"/>
  <c r="AH18" i="36"/>
  <c r="AH19" i="36"/>
  <c r="AH20" i="36"/>
  <c r="AH13" i="36"/>
  <c r="AF18" i="34"/>
  <c r="AF19" i="34"/>
  <c r="AF20" i="34"/>
  <c r="AF17" i="34"/>
  <c r="AF15" i="45"/>
  <c r="AF16" i="45"/>
  <c r="AF17" i="45"/>
  <c r="AF18" i="45"/>
  <c r="AF19" i="45"/>
  <c r="AF20" i="45"/>
  <c r="AF14" i="45"/>
  <c r="AD9" i="33"/>
  <c r="AD10" i="33"/>
  <c r="AD11" i="33"/>
  <c r="AD12" i="33"/>
  <c r="AD13" i="33"/>
  <c r="AD14" i="33"/>
  <c r="AD8" i="33"/>
  <c r="AD5" i="44"/>
  <c r="AD6" i="44"/>
  <c r="AD7" i="44"/>
  <c r="AD4" i="44"/>
  <c r="AB8" i="31"/>
  <c r="AB9" i="31"/>
  <c r="AB10" i="31"/>
  <c r="AB11" i="31"/>
  <c r="AB12" i="31"/>
  <c r="AB13" i="31"/>
  <c r="AB7" i="31"/>
  <c r="W14" i="38"/>
  <c r="V14" i="38"/>
  <c r="U14" i="38"/>
  <c r="T14" i="38"/>
  <c r="S14" i="38"/>
  <c r="R14" i="38"/>
  <c r="W13" i="38"/>
  <c r="V13" i="38"/>
  <c r="U13" i="38"/>
  <c r="T13" i="38"/>
  <c r="S13" i="38"/>
  <c r="R13" i="38"/>
  <c r="U28" i="37"/>
  <c r="T28" i="37"/>
  <c r="S28" i="37"/>
  <c r="R28" i="37"/>
  <c r="Q28" i="37"/>
  <c r="P28" i="37"/>
  <c r="T20" i="36"/>
  <c r="S20" i="36"/>
  <c r="R20" i="36"/>
  <c r="Q20" i="36"/>
  <c r="P20" i="36"/>
  <c r="O20" i="36"/>
  <c r="T19" i="36"/>
  <c r="S19" i="36"/>
  <c r="R19" i="36"/>
  <c r="Q19" i="36"/>
  <c r="P19" i="36"/>
  <c r="O19" i="36"/>
  <c r="R20" i="34"/>
  <c r="Q20" i="34"/>
  <c r="P20" i="34"/>
  <c r="O20" i="34"/>
  <c r="N20" i="34"/>
  <c r="R20" i="45"/>
  <c r="Q20" i="45"/>
  <c r="P20" i="45"/>
  <c r="O20" i="45"/>
  <c r="N20" i="45"/>
  <c r="P14" i="33"/>
  <c r="O14" i="33"/>
  <c r="N14" i="33"/>
  <c r="M14" i="33"/>
  <c r="P13" i="33"/>
  <c r="O13" i="33"/>
  <c r="N13" i="33"/>
  <c r="M13" i="33"/>
  <c r="P12" i="33"/>
  <c r="O12" i="33"/>
  <c r="N12" i="33"/>
  <c r="M12" i="33"/>
  <c r="P7" i="44"/>
  <c r="O7" i="44"/>
  <c r="N7" i="44"/>
  <c r="M7" i="44"/>
  <c r="N13" i="31"/>
  <c r="M13" i="31"/>
  <c r="L13" i="31"/>
  <c r="T27" i="43"/>
  <c r="S27" i="43"/>
  <c r="R27" i="43"/>
  <c r="Q27" i="43"/>
  <c r="P27" i="43"/>
  <c r="T74" i="30"/>
  <c r="S74" i="30"/>
  <c r="R74" i="30"/>
  <c r="Q74" i="30"/>
  <c r="P74" i="30"/>
  <c r="O74" i="30"/>
  <c r="T73" i="30"/>
  <c r="S73" i="30"/>
  <c r="R73" i="30"/>
  <c r="Q73" i="30"/>
  <c r="P73" i="30"/>
  <c r="O73" i="30"/>
  <c r="T72" i="30"/>
  <c r="S72" i="30"/>
  <c r="R72" i="30"/>
  <c r="Q72" i="30"/>
  <c r="P72" i="30"/>
  <c r="O72" i="30"/>
  <c r="T71" i="30"/>
  <c r="S71" i="30"/>
  <c r="R71" i="30"/>
  <c r="Q71" i="30"/>
  <c r="P71" i="30"/>
  <c r="O71" i="30"/>
  <c r="T70" i="30"/>
  <c r="S70" i="30"/>
  <c r="R70" i="30"/>
  <c r="Q70" i="30"/>
  <c r="P70" i="30"/>
  <c r="O70" i="30"/>
  <c r="T69" i="30"/>
  <c r="S69" i="30"/>
  <c r="R69" i="30"/>
  <c r="Q69" i="30"/>
  <c r="P69" i="30"/>
  <c r="O69" i="30"/>
  <c r="P45" i="25"/>
  <c r="O45" i="25"/>
  <c r="N45" i="25"/>
  <c r="M45" i="25"/>
  <c r="P44" i="25"/>
  <c r="O44" i="25"/>
  <c r="N44" i="25"/>
  <c r="M44" i="25"/>
  <c r="N37" i="29"/>
  <c r="M37" i="29"/>
  <c r="L37" i="29"/>
  <c r="N36" i="29"/>
  <c r="M36" i="29"/>
  <c r="L36" i="29"/>
  <c r="N12" i="31" l="1"/>
  <c r="M12" i="31"/>
  <c r="L12" i="31"/>
  <c r="V10" i="22" l="1"/>
  <c r="U10" i="22"/>
  <c r="T10" i="22"/>
  <c r="S10" i="22"/>
  <c r="R10" i="22"/>
  <c r="Q10" i="22"/>
  <c r="U27" i="37"/>
  <c r="T27" i="37"/>
  <c r="S27" i="37"/>
  <c r="R27" i="37"/>
  <c r="Q27" i="37"/>
  <c r="P27" i="37"/>
  <c r="U26" i="37"/>
  <c r="T26" i="37"/>
  <c r="S26" i="37"/>
  <c r="R26" i="37"/>
  <c r="Q26" i="37"/>
  <c r="P26" i="37"/>
  <c r="T18" i="36"/>
  <c r="S18" i="36"/>
  <c r="R18" i="36"/>
  <c r="Q18" i="36"/>
  <c r="P18" i="36"/>
  <c r="O18" i="36"/>
  <c r="T17" i="36"/>
  <c r="S17" i="36"/>
  <c r="R17" i="36"/>
  <c r="Q17" i="36"/>
  <c r="P17" i="36"/>
  <c r="O17" i="36"/>
  <c r="T16" i="36"/>
  <c r="S16" i="36"/>
  <c r="R16" i="36"/>
  <c r="Q16" i="36"/>
  <c r="P16" i="36"/>
  <c r="O16" i="36"/>
  <c r="T15" i="36"/>
  <c r="S15" i="36"/>
  <c r="R15" i="36"/>
  <c r="Q15" i="36"/>
  <c r="P15" i="36"/>
  <c r="O15" i="36"/>
  <c r="R19" i="45"/>
  <c r="Q19" i="45"/>
  <c r="P19" i="45"/>
  <c r="O19" i="45"/>
  <c r="N19" i="45"/>
  <c r="R18" i="45"/>
  <c r="Q18" i="45"/>
  <c r="P18" i="45"/>
  <c r="O18" i="45"/>
  <c r="N18" i="45"/>
  <c r="P11" i="33"/>
  <c r="O11" i="33"/>
  <c r="N11" i="33"/>
  <c r="M11" i="33"/>
  <c r="N11" i="31"/>
  <c r="M11" i="31"/>
  <c r="L11" i="31"/>
  <c r="T26" i="43"/>
  <c r="S26" i="43"/>
  <c r="R26" i="43"/>
  <c r="Q26" i="43"/>
  <c r="P26" i="43"/>
  <c r="T25" i="43"/>
  <c r="S25" i="43"/>
  <c r="R25" i="43"/>
  <c r="Q25" i="43"/>
  <c r="P25" i="43"/>
  <c r="T24" i="43"/>
  <c r="S24" i="43"/>
  <c r="R24" i="43"/>
  <c r="Q24" i="43"/>
  <c r="P24" i="43"/>
  <c r="T68" i="30"/>
  <c r="S68" i="30"/>
  <c r="R68" i="30"/>
  <c r="Q68" i="30"/>
  <c r="P68" i="30"/>
  <c r="O68" i="30"/>
  <c r="T67" i="30"/>
  <c r="S67" i="30"/>
  <c r="R67" i="30"/>
  <c r="Q67" i="30"/>
  <c r="P67" i="30"/>
  <c r="O67" i="30"/>
  <c r="T66" i="30"/>
  <c r="S66" i="30"/>
  <c r="R66" i="30"/>
  <c r="Q66" i="30"/>
  <c r="P66" i="30"/>
  <c r="O66" i="30"/>
  <c r="T65" i="30"/>
  <c r="S65" i="30"/>
  <c r="R65" i="30"/>
  <c r="Q65" i="30"/>
  <c r="P65" i="30"/>
  <c r="O65" i="30"/>
  <c r="P43" i="25"/>
  <c r="O43" i="25"/>
  <c r="N43" i="25"/>
  <c r="M43" i="25"/>
  <c r="P42" i="25"/>
  <c r="O42" i="25"/>
  <c r="N42" i="25"/>
  <c r="M42" i="25"/>
  <c r="P41" i="25"/>
  <c r="O41" i="25"/>
  <c r="N41" i="25"/>
  <c r="M41" i="25"/>
  <c r="N35" i="29"/>
  <c r="M35" i="29"/>
  <c r="L35" i="29"/>
  <c r="N34" i="29"/>
  <c r="M34" i="29"/>
  <c r="L34" i="29"/>
  <c r="W12" i="38"/>
  <c r="V12" i="38"/>
  <c r="U12" i="38"/>
  <c r="T12" i="38"/>
  <c r="S12" i="38"/>
  <c r="R12" i="38"/>
  <c r="W11" i="38"/>
  <c r="V11" i="38"/>
  <c r="U11" i="38"/>
  <c r="T11" i="38"/>
  <c r="S11" i="38"/>
  <c r="R11" i="38"/>
  <c r="U25" i="37"/>
  <c r="T25" i="37"/>
  <c r="S25" i="37"/>
  <c r="R25" i="37"/>
  <c r="Q25" i="37"/>
  <c r="P25" i="37"/>
  <c r="U24" i="37"/>
  <c r="T24" i="37"/>
  <c r="S24" i="37"/>
  <c r="R24" i="37"/>
  <c r="Q24" i="37"/>
  <c r="P24" i="37"/>
  <c r="U23" i="37"/>
  <c r="T23" i="37"/>
  <c r="S23" i="37"/>
  <c r="R23" i="37"/>
  <c r="Q23" i="37"/>
  <c r="P23" i="37"/>
  <c r="T14" i="36"/>
  <c r="S14" i="36"/>
  <c r="R14" i="36"/>
  <c r="Q14" i="36"/>
  <c r="P14" i="36"/>
  <c r="O14" i="36"/>
  <c r="R19" i="34"/>
  <c r="Q19" i="34"/>
  <c r="P19" i="34"/>
  <c r="O19" i="34"/>
  <c r="N19" i="34"/>
  <c r="R18" i="34"/>
  <c r="Q18" i="34"/>
  <c r="P18" i="34"/>
  <c r="O18" i="34"/>
  <c r="N18" i="34"/>
  <c r="R17" i="45"/>
  <c r="Q17" i="45"/>
  <c r="P17" i="45"/>
  <c r="O17" i="45"/>
  <c r="N17" i="45"/>
  <c r="P10" i="33"/>
  <c r="O10" i="33"/>
  <c r="N10" i="33"/>
  <c r="M10" i="33"/>
  <c r="P6" i="44"/>
  <c r="O6" i="44"/>
  <c r="N6" i="44"/>
  <c r="M6" i="44"/>
  <c r="N10" i="31"/>
  <c r="M10" i="31"/>
  <c r="L10" i="31"/>
  <c r="T23" i="43"/>
  <c r="S23" i="43"/>
  <c r="R23" i="43"/>
  <c r="Q23" i="43"/>
  <c r="P23" i="43"/>
  <c r="T22" i="43"/>
  <c r="S22" i="43"/>
  <c r="R22" i="43"/>
  <c r="Q22" i="43"/>
  <c r="P22" i="43"/>
  <c r="T21" i="43"/>
  <c r="S21" i="43"/>
  <c r="R21" i="43"/>
  <c r="Q21" i="43"/>
  <c r="P21" i="43"/>
  <c r="T64" i="30"/>
  <c r="S64" i="30"/>
  <c r="R64" i="30"/>
  <c r="Q64" i="30"/>
  <c r="P64" i="30"/>
  <c r="O64" i="30"/>
  <c r="T63" i="30"/>
  <c r="S63" i="30"/>
  <c r="R63" i="30"/>
  <c r="Q63" i="30"/>
  <c r="P63" i="30"/>
  <c r="O63" i="30"/>
  <c r="T62" i="30"/>
  <c r="S62" i="30"/>
  <c r="R62" i="30"/>
  <c r="Q62" i="30"/>
  <c r="P62" i="30"/>
  <c r="O62" i="30"/>
  <c r="P40" i="25"/>
  <c r="O40" i="25"/>
  <c r="N40" i="25"/>
  <c r="M40" i="25"/>
  <c r="P39" i="25"/>
  <c r="O39" i="25"/>
  <c r="N39" i="25"/>
  <c r="M39" i="25"/>
  <c r="P38" i="25"/>
  <c r="O38" i="25"/>
  <c r="N38" i="25"/>
  <c r="M38" i="25"/>
  <c r="N33" i="29"/>
  <c r="M33" i="29"/>
  <c r="L33" i="29"/>
  <c r="N32" i="29"/>
  <c r="M32" i="29"/>
  <c r="L32" i="29"/>
  <c r="W10" i="38" l="1"/>
  <c r="V10" i="38"/>
  <c r="U10" i="38"/>
  <c r="T10" i="38"/>
  <c r="S10" i="38"/>
  <c r="R10" i="38"/>
  <c r="V9" i="22"/>
  <c r="U9" i="22"/>
  <c r="T9" i="22"/>
  <c r="S9" i="22"/>
  <c r="R9" i="22"/>
  <c r="Q9" i="22"/>
  <c r="V8" i="22"/>
  <c r="U8" i="22"/>
  <c r="T8" i="22"/>
  <c r="S8" i="22"/>
  <c r="R8" i="22"/>
  <c r="Q8" i="22"/>
  <c r="U22" i="37"/>
  <c r="T22" i="37"/>
  <c r="S22" i="37"/>
  <c r="R22" i="37"/>
  <c r="Q22" i="37"/>
  <c r="P22" i="37"/>
  <c r="U21" i="37"/>
  <c r="T21" i="37"/>
  <c r="S21" i="37"/>
  <c r="R21" i="37"/>
  <c r="Q21" i="37"/>
  <c r="P21" i="37"/>
  <c r="U20" i="37"/>
  <c r="T20" i="37"/>
  <c r="S20" i="37"/>
  <c r="R20" i="37"/>
  <c r="Q20" i="37"/>
  <c r="P20" i="37"/>
  <c r="R17" i="34"/>
  <c r="Q17" i="34"/>
  <c r="P17" i="34"/>
  <c r="O17" i="34"/>
  <c r="N17" i="34"/>
  <c r="R16" i="45"/>
  <c r="Q16" i="45"/>
  <c r="P16" i="45"/>
  <c r="O16" i="45"/>
  <c r="N16" i="45"/>
  <c r="R15" i="45"/>
  <c r="Q15" i="45"/>
  <c r="P15" i="45"/>
  <c r="O15" i="45"/>
  <c r="N15" i="45"/>
  <c r="P9" i="33"/>
  <c r="O9" i="33"/>
  <c r="N9" i="33"/>
  <c r="M9" i="33"/>
  <c r="P5" i="44"/>
  <c r="O5" i="44"/>
  <c r="N5" i="44"/>
  <c r="M5" i="44"/>
  <c r="N9" i="31"/>
  <c r="M9" i="31"/>
  <c r="L9" i="31"/>
  <c r="T20" i="43"/>
  <c r="S20" i="43"/>
  <c r="R20" i="43"/>
  <c r="Q20" i="43"/>
  <c r="P20" i="43"/>
  <c r="T19" i="43"/>
  <c r="S19" i="43"/>
  <c r="R19" i="43"/>
  <c r="Q19" i="43"/>
  <c r="P19" i="43"/>
  <c r="T61" i="30"/>
  <c r="S61" i="30"/>
  <c r="R61" i="30"/>
  <c r="Q61" i="30"/>
  <c r="P61" i="30"/>
  <c r="O61" i="30"/>
  <c r="T60" i="30"/>
  <c r="S60" i="30"/>
  <c r="R60" i="30"/>
  <c r="Q60" i="30"/>
  <c r="P60" i="30"/>
  <c r="O60" i="30"/>
  <c r="T59" i="30"/>
  <c r="S59" i="30"/>
  <c r="R59" i="30"/>
  <c r="Q59" i="30"/>
  <c r="P59" i="30"/>
  <c r="O59" i="30"/>
  <c r="T58" i="30"/>
  <c r="S58" i="30"/>
  <c r="R58" i="30"/>
  <c r="Q58" i="30"/>
  <c r="P58" i="30"/>
  <c r="O58" i="30"/>
  <c r="T57" i="30"/>
  <c r="S57" i="30"/>
  <c r="R57" i="30"/>
  <c r="Q57" i="30"/>
  <c r="P57" i="30"/>
  <c r="O57" i="30"/>
  <c r="P37" i="25"/>
  <c r="O37" i="25"/>
  <c r="N37" i="25"/>
  <c r="M37" i="25"/>
  <c r="P36" i="25"/>
  <c r="O36" i="25"/>
  <c r="N36" i="25"/>
  <c r="M36" i="25"/>
  <c r="P35" i="25"/>
  <c r="O35" i="25"/>
  <c r="N35" i="25"/>
  <c r="M35" i="25"/>
  <c r="N31" i="29"/>
  <c r="M31" i="29"/>
  <c r="L31" i="29"/>
  <c r="N30" i="29"/>
  <c r="M30" i="29"/>
  <c r="L30" i="29"/>
  <c r="U2" i="26"/>
  <c r="O55" i="30" l="1"/>
  <c r="R16" i="34" l="1"/>
  <c r="Q16" i="34"/>
  <c r="P16" i="34"/>
  <c r="O16" i="34"/>
  <c r="N16" i="34"/>
  <c r="R14" i="45" l="1"/>
  <c r="Q14" i="45"/>
  <c r="P14" i="45"/>
  <c r="O14" i="45"/>
  <c r="N14" i="45"/>
  <c r="W9" i="38" l="1"/>
  <c r="V9" i="38"/>
  <c r="U9" i="38"/>
  <c r="T9" i="38"/>
  <c r="S9" i="38"/>
  <c r="R9" i="38"/>
  <c r="V7" i="22"/>
  <c r="U7" i="22"/>
  <c r="T7" i="22"/>
  <c r="S7" i="22"/>
  <c r="R7" i="22"/>
  <c r="Q7" i="22"/>
  <c r="U19" i="37"/>
  <c r="T19" i="37"/>
  <c r="S19" i="37"/>
  <c r="R19" i="37"/>
  <c r="Q19" i="37"/>
  <c r="P19" i="37"/>
  <c r="U18" i="37"/>
  <c r="T18" i="37"/>
  <c r="S18" i="37"/>
  <c r="R18" i="37"/>
  <c r="Q18" i="37"/>
  <c r="P18" i="37"/>
  <c r="T13" i="36"/>
  <c r="S13" i="36"/>
  <c r="R13" i="36"/>
  <c r="Q13" i="36"/>
  <c r="P13" i="36"/>
  <c r="O13" i="36"/>
  <c r="P8" i="33"/>
  <c r="O8" i="33"/>
  <c r="N8" i="33"/>
  <c r="M8" i="33"/>
  <c r="P4" i="44"/>
  <c r="O4" i="44"/>
  <c r="N4" i="44"/>
  <c r="M4" i="44"/>
  <c r="N8" i="31"/>
  <c r="M8" i="31"/>
  <c r="L8" i="31"/>
  <c r="N7" i="31"/>
  <c r="M7" i="31"/>
  <c r="L7" i="31"/>
  <c r="T18" i="43"/>
  <c r="S18" i="43"/>
  <c r="R18" i="43"/>
  <c r="Q18" i="43"/>
  <c r="P18" i="43"/>
  <c r="T17" i="43"/>
  <c r="S17" i="43"/>
  <c r="R17" i="43"/>
  <c r="Q17" i="43"/>
  <c r="P17" i="43"/>
  <c r="T56" i="30"/>
  <c r="S56" i="30"/>
  <c r="R56" i="30"/>
  <c r="Q56" i="30"/>
  <c r="P56" i="30"/>
  <c r="O56" i="30"/>
  <c r="T55" i="30"/>
  <c r="S55" i="30"/>
  <c r="R55" i="30"/>
  <c r="Q55" i="30"/>
  <c r="P55" i="30"/>
  <c r="T54" i="30"/>
  <c r="S54" i="30"/>
  <c r="R54" i="30"/>
  <c r="Q54" i="30"/>
  <c r="P54" i="30"/>
  <c r="O54" i="30"/>
  <c r="T53" i="30"/>
  <c r="S53" i="30"/>
  <c r="R53" i="30"/>
  <c r="Q53" i="30"/>
  <c r="P53" i="30"/>
  <c r="O53" i="30"/>
  <c r="P34" i="25"/>
  <c r="O34" i="25"/>
  <c r="N34" i="25"/>
  <c r="M34" i="25"/>
  <c r="P33" i="25"/>
  <c r="O33" i="25"/>
  <c r="N33" i="25"/>
  <c r="M33" i="25"/>
  <c r="P32" i="25"/>
  <c r="O32" i="25"/>
  <c r="N32" i="25"/>
  <c r="M32" i="25"/>
  <c r="P31" i="25"/>
  <c r="O31" i="25"/>
  <c r="N31" i="25"/>
  <c r="M31" i="25"/>
  <c r="N29" i="29"/>
  <c r="M29" i="29"/>
  <c r="L29" i="29"/>
  <c r="N28" i="29"/>
  <c r="M28" i="29"/>
  <c r="L28" i="29"/>
  <c r="V6" i="22" l="1"/>
  <c r="U6" i="22"/>
  <c r="T6" i="22"/>
  <c r="S6" i="22"/>
  <c r="R6" i="22"/>
  <c r="Q6" i="22"/>
  <c r="V5" i="22"/>
  <c r="U5" i="22"/>
  <c r="T5" i="22"/>
  <c r="S5" i="22"/>
  <c r="R5" i="22"/>
  <c r="Q5" i="22"/>
  <c r="U17" i="37"/>
  <c r="T17" i="37"/>
  <c r="S17" i="37"/>
  <c r="R17" i="37"/>
  <c r="Q17" i="37"/>
  <c r="P17" i="37"/>
  <c r="T12" i="36"/>
  <c r="S12" i="36"/>
  <c r="R12" i="36"/>
  <c r="Q12" i="36"/>
  <c r="P12" i="36"/>
  <c r="O12" i="36"/>
  <c r="T11" i="36"/>
  <c r="S11" i="36"/>
  <c r="R11" i="36"/>
  <c r="Q11" i="36"/>
  <c r="P11" i="36"/>
  <c r="O11" i="36"/>
  <c r="T10" i="36"/>
  <c r="S10" i="36"/>
  <c r="R10" i="36"/>
  <c r="Q10" i="36"/>
  <c r="P10" i="36"/>
  <c r="O10" i="36"/>
  <c r="T9" i="36"/>
  <c r="S9" i="36"/>
  <c r="R9" i="36"/>
  <c r="Q9" i="36"/>
  <c r="P9" i="36"/>
  <c r="O9" i="36"/>
  <c r="R15" i="34"/>
  <c r="Q15" i="34"/>
  <c r="P15" i="34"/>
  <c r="O15" i="34"/>
  <c r="N15" i="34"/>
  <c r="R14" i="34"/>
  <c r="Q14" i="34"/>
  <c r="P14" i="34"/>
  <c r="O14" i="34"/>
  <c r="N14" i="34"/>
  <c r="R13" i="45"/>
  <c r="Q13" i="45"/>
  <c r="P13" i="45"/>
  <c r="O13" i="45"/>
  <c r="N13" i="45"/>
  <c r="M7" i="33"/>
  <c r="P7" i="33"/>
  <c r="O7" i="33"/>
  <c r="N7" i="33"/>
  <c r="N6" i="31"/>
  <c r="M6" i="31"/>
  <c r="L6" i="31"/>
  <c r="T52" i="30"/>
  <c r="S52" i="30"/>
  <c r="R52" i="30"/>
  <c r="Q52" i="30"/>
  <c r="P52" i="30"/>
  <c r="O52" i="30"/>
  <c r="T51" i="30"/>
  <c r="S51" i="30"/>
  <c r="R51" i="30"/>
  <c r="Q51" i="30"/>
  <c r="P51" i="30"/>
  <c r="O51" i="30"/>
  <c r="T50" i="30"/>
  <c r="S50" i="30"/>
  <c r="R50" i="30"/>
  <c r="Q50" i="30"/>
  <c r="P50" i="30"/>
  <c r="O50" i="30"/>
  <c r="T49" i="30"/>
  <c r="S49" i="30"/>
  <c r="R49" i="30"/>
  <c r="Q49" i="30"/>
  <c r="P49" i="30"/>
  <c r="O49" i="30"/>
  <c r="T48" i="30"/>
  <c r="S48" i="30"/>
  <c r="R48" i="30"/>
  <c r="Q48" i="30"/>
  <c r="P48" i="30"/>
  <c r="O48" i="30"/>
  <c r="T47" i="30"/>
  <c r="S47" i="30"/>
  <c r="R47" i="30"/>
  <c r="Q47" i="30"/>
  <c r="P47" i="30"/>
  <c r="O47" i="30"/>
  <c r="P30" i="25"/>
  <c r="O30" i="25"/>
  <c r="N30" i="25"/>
  <c r="M30" i="25"/>
  <c r="P29" i="25"/>
  <c r="O29" i="25"/>
  <c r="N29" i="25"/>
  <c r="M29" i="25"/>
  <c r="N27" i="29"/>
  <c r="M27" i="29"/>
  <c r="L27" i="29"/>
  <c r="N26" i="29"/>
  <c r="M26" i="29"/>
  <c r="L26" i="29"/>
  <c r="V4" i="22" l="1"/>
  <c r="U4" i="22"/>
  <c r="T4" i="22"/>
  <c r="S4" i="22"/>
  <c r="R4" i="22"/>
  <c r="Q4" i="22"/>
  <c r="U16" i="37"/>
  <c r="T16" i="37"/>
  <c r="S16" i="37"/>
  <c r="R16" i="37"/>
  <c r="Q16" i="37"/>
  <c r="P16" i="37"/>
  <c r="U15" i="37"/>
  <c r="T15" i="37"/>
  <c r="S15" i="37"/>
  <c r="R15" i="37"/>
  <c r="Q15" i="37"/>
  <c r="P15" i="37"/>
  <c r="U14" i="37"/>
  <c r="T14" i="37"/>
  <c r="S14" i="37"/>
  <c r="R14" i="37"/>
  <c r="Q14" i="37"/>
  <c r="P14" i="37"/>
  <c r="T8" i="36"/>
  <c r="S8" i="36"/>
  <c r="R8" i="36"/>
  <c r="Q8" i="36"/>
  <c r="P8" i="36"/>
  <c r="O8" i="36"/>
  <c r="T7" i="36"/>
  <c r="S7" i="36"/>
  <c r="R7" i="36"/>
  <c r="Q7" i="36"/>
  <c r="P7" i="36"/>
  <c r="O7" i="36"/>
  <c r="R13" i="34"/>
  <c r="Q13" i="34"/>
  <c r="P13" i="34"/>
  <c r="O13" i="34"/>
  <c r="N13" i="34"/>
  <c r="R12" i="45"/>
  <c r="Q12" i="45"/>
  <c r="P12" i="45"/>
  <c r="O12" i="45"/>
  <c r="N12" i="45"/>
  <c r="R11" i="45"/>
  <c r="Q11" i="45"/>
  <c r="P11" i="45"/>
  <c r="O11" i="45"/>
  <c r="N11" i="45"/>
  <c r="T16" i="43"/>
  <c r="S16" i="43"/>
  <c r="R16" i="43"/>
  <c r="Q16" i="43"/>
  <c r="P16" i="43"/>
  <c r="T15" i="43"/>
  <c r="S15" i="43"/>
  <c r="R15" i="43"/>
  <c r="Q15" i="43"/>
  <c r="P15" i="43"/>
  <c r="T14" i="43"/>
  <c r="S14" i="43"/>
  <c r="R14" i="43"/>
  <c r="Q14" i="43"/>
  <c r="P14" i="43"/>
  <c r="T46" i="30"/>
  <c r="S46" i="30"/>
  <c r="R46" i="30"/>
  <c r="Q46" i="30"/>
  <c r="P46" i="30"/>
  <c r="O46" i="30"/>
  <c r="T45" i="30"/>
  <c r="S45" i="30"/>
  <c r="R45" i="30"/>
  <c r="Q45" i="30"/>
  <c r="P45" i="30"/>
  <c r="O45" i="30"/>
  <c r="T44" i="30"/>
  <c r="S44" i="30"/>
  <c r="R44" i="30"/>
  <c r="Q44" i="30"/>
  <c r="P44" i="30"/>
  <c r="O44" i="30"/>
  <c r="T43" i="30"/>
  <c r="S43" i="30"/>
  <c r="R43" i="30"/>
  <c r="Q43" i="30"/>
  <c r="P43" i="30"/>
  <c r="O43" i="30"/>
  <c r="T42" i="30"/>
  <c r="S42" i="30"/>
  <c r="R42" i="30"/>
  <c r="Q42" i="30"/>
  <c r="P42" i="30"/>
  <c r="O42" i="30"/>
  <c r="P28" i="25"/>
  <c r="O28" i="25"/>
  <c r="N28" i="25"/>
  <c r="M28" i="25"/>
  <c r="P27" i="25"/>
  <c r="O27" i="25"/>
  <c r="N27" i="25"/>
  <c r="M27" i="25"/>
  <c r="P26" i="25"/>
  <c r="O26" i="25"/>
  <c r="N26" i="25"/>
  <c r="M26" i="25"/>
  <c r="N25" i="29"/>
  <c r="M25" i="29"/>
  <c r="L25" i="29"/>
  <c r="N24" i="29"/>
  <c r="M24" i="29"/>
  <c r="L24" i="29"/>
  <c r="N23" i="29"/>
  <c r="M23" i="29"/>
  <c r="L23" i="29"/>
  <c r="N22" i="29"/>
  <c r="M22" i="29"/>
  <c r="L22" i="29"/>
  <c r="M25" i="25" l="1"/>
  <c r="W8" i="38" l="1"/>
  <c r="V8" i="38"/>
  <c r="U8" i="38"/>
  <c r="T8" i="38"/>
  <c r="S8" i="38"/>
  <c r="R8" i="38"/>
  <c r="W7" i="38"/>
  <c r="V7" i="38"/>
  <c r="U7" i="38"/>
  <c r="T7" i="38"/>
  <c r="S7" i="38"/>
  <c r="R7" i="38"/>
  <c r="U13" i="37"/>
  <c r="T13" i="37"/>
  <c r="S13" i="37"/>
  <c r="R13" i="37"/>
  <c r="Q13" i="37"/>
  <c r="P13" i="37"/>
  <c r="T6" i="36"/>
  <c r="S6" i="36"/>
  <c r="R6" i="36"/>
  <c r="Q6" i="36"/>
  <c r="P6" i="36"/>
  <c r="O6" i="36"/>
  <c r="R12" i="34"/>
  <c r="Q12" i="34"/>
  <c r="P12" i="34"/>
  <c r="O12" i="34"/>
  <c r="N12" i="34"/>
  <c r="R11" i="34"/>
  <c r="Q11" i="34"/>
  <c r="P11" i="34"/>
  <c r="O11" i="34"/>
  <c r="N11" i="34"/>
  <c r="R10" i="45"/>
  <c r="Q10" i="45"/>
  <c r="P10" i="45"/>
  <c r="O10" i="45"/>
  <c r="N10" i="45"/>
  <c r="R9" i="45"/>
  <c r="Q9" i="45"/>
  <c r="P9" i="45"/>
  <c r="O9" i="45"/>
  <c r="N9" i="45"/>
  <c r="N5" i="31"/>
  <c r="M5" i="31"/>
  <c r="L5" i="31"/>
  <c r="T13" i="43"/>
  <c r="S13" i="43"/>
  <c r="R13" i="43"/>
  <c r="Q13" i="43"/>
  <c r="P13" i="43"/>
  <c r="T12" i="43"/>
  <c r="S12" i="43"/>
  <c r="R12" i="43"/>
  <c r="Q12" i="43"/>
  <c r="P12" i="43"/>
  <c r="T41" i="30"/>
  <c r="S41" i="30"/>
  <c r="R41" i="30"/>
  <c r="Q41" i="30"/>
  <c r="P41" i="30"/>
  <c r="O41" i="30"/>
  <c r="T40" i="30"/>
  <c r="S40" i="30"/>
  <c r="R40" i="30"/>
  <c r="Q40" i="30"/>
  <c r="P40" i="30"/>
  <c r="O40" i="30"/>
  <c r="T39" i="30"/>
  <c r="S39" i="30"/>
  <c r="R39" i="30"/>
  <c r="Q39" i="30"/>
  <c r="P39" i="30"/>
  <c r="O39" i="30"/>
  <c r="T38" i="30"/>
  <c r="S38" i="30"/>
  <c r="R38" i="30"/>
  <c r="Q38" i="30"/>
  <c r="P38" i="30"/>
  <c r="O38" i="30"/>
  <c r="T37" i="30"/>
  <c r="S37" i="30"/>
  <c r="R37" i="30"/>
  <c r="Q37" i="30"/>
  <c r="P37" i="30"/>
  <c r="O37" i="30"/>
  <c r="P25" i="25"/>
  <c r="O25" i="25"/>
  <c r="N25" i="25"/>
  <c r="P24" i="25"/>
  <c r="O24" i="25"/>
  <c r="N24" i="25"/>
  <c r="M24" i="25"/>
  <c r="P23" i="25"/>
  <c r="O23" i="25"/>
  <c r="N23" i="25"/>
  <c r="M23" i="25"/>
  <c r="N21" i="29"/>
  <c r="M21" i="29"/>
  <c r="L21" i="29"/>
  <c r="N20" i="29"/>
  <c r="M20" i="29"/>
  <c r="L20" i="29"/>
  <c r="N19" i="29"/>
  <c r="M19" i="29"/>
  <c r="L19" i="29"/>
  <c r="N18" i="29"/>
  <c r="M18" i="29"/>
  <c r="L18" i="29"/>
  <c r="N17" i="29"/>
  <c r="M17" i="29"/>
  <c r="L17" i="29"/>
  <c r="W6" i="38" l="1"/>
  <c r="V6" i="38"/>
  <c r="U6" i="38"/>
  <c r="T6" i="38"/>
  <c r="S6" i="38"/>
  <c r="R6" i="38"/>
  <c r="V3" i="22"/>
  <c r="U3" i="22"/>
  <c r="T3" i="22"/>
  <c r="S3" i="22"/>
  <c r="R3" i="22"/>
  <c r="Q3" i="22"/>
  <c r="U12" i="37"/>
  <c r="T12" i="37"/>
  <c r="S12" i="37"/>
  <c r="R12" i="37"/>
  <c r="Q12" i="37"/>
  <c r="P12" i="37"/>
  <c r="U11" i="37"/>
  <c r="T11" i="37"/>
  <c r="S11" i="37"/>
  <c r="R11" i="37"/>
  <c r="Q11" i="37"/>
  <c r="P11" i="37"/>
  <c r="R10" i="34"/>
  <c r="Q10" i="34"/>
  <c r="P10" i="34"/>
  <c r="O10" i="34"/>
  <c r="N10" i="34"/>
  <c r="R9" i="34"/>
  <c r="Q9" i="34"/>
  <c r="P9" i="34"/>
  <c r="O9" i="34"/>
  <c r="N9" i="34"/>
  <c r="R8" i="45"/>
  <c r="Q8" i="45"/>
  <c r="P8" i="45"/>
  <c r="O8" i="45"/>
  <c r="N8" i="45"/>
  <c r="N4" i="31"/>
  <c r="M4" i="31"/>
  <c r="L4" i="31"/>
  <c r="T11" i="43"/>
  <c r="S11" i="43"/>
  <c r="R11" i="43"/>
  <c r="Q11" i="43"/>
  <c r="P11" i="43"/>
  <c r="T10" i="43"/>
  <c r="S10" i="43"/>
  <c r="R10" i="43"/>
  <c r="Q10" i="43"/>
  <c r="P10" i="43"/>
  <c r="T36" i="30"/>
  <c r="S36" i="30"/>
  <c r="R36" i="30"/>
  <c r="Q36" i="30"/>
  <c r="P36" i="30"/>
  <c r="O36" i="30"/>
  <c r="T35" i="30"/>
  <c r="S35" i="30"/>
  <c r="R35" i="30"/>
  <c r="Q35" i="30"/>
  <c r="P35" i="30"/>
  <c r="O35" i="30"/>
  <c r="T34" i="30"/>
  <c r="S34" i="30"/>
  <c r="R34" i="30"/>
  <c r="Q34" i="30"/>
  <c r="P34" i="30"/>
  <c r="O34" i="30"/>
  <c r="T33" i="30"/>
  <c r="S33" i="30"/>
  <c r="R33" i="30"/>
  <c r="Q33" i="30"/>
  <c r="P33" i="30"/>
  <c r="O33" i="30"/>
  <c r="T32" i="30"/>
  <c r="S32" i="30"/>
  <c r="R32" i="30"/>
  <c r="Q32" i="30"/>
  <c r="P32" i="30"/>
  <c r="O32" i="30"/>
  <c r="T31" i="30"/>
  <c r="S31" i="30"/>
  <c r="R31" i="30"/>
  <c r="Q31" i="30"/>
  <c r="P31" i="30"/>
  <c r="O31" i="30"/>
  <c r="T30" i="30"/>
  <c r="S30" i="30"/>
  <c r="R30" i="30"/>
  <c r="Q30" i="30"/>
  <c r="P30" i="30"/>
  <c r="O30" i="30"/>
  <c r="P22" i="25"/>
  <c r="O22" i="25"/>
  <c r="N22" i="25"/>
  <c r="M22" i="25"/>
  <c r="P21" i="25"/>
  <c r="O21" i="25"/>
  <c r="N21" i="25"/>
  <c r="M21" i="25"/>
  <c r="P20" i="25"/>
  <c r="O20" i="25"/>
  <c r="N20" i="25"/>
  <c r="M20" i="25"/>
  <c r="P19" i="25"/>
  <c r="O19" i="25"/>
  <c r="N19" i="25"/>
  <c r="M19" i="25"/>
  <c r="P18" i="25"/>
  <c r="O18" i="25"/>
  <c r="N18" i="25"/>
  <c r="M18" i="25"/>
  <c r="N16" i="29"/>
  <c r="M16" i="29"/>
  <c r="L16" i="29"/>
  <c r="N15" i="29"/>
  <c r="M15" i="29"/>
  <c r="L15" i="29"/>
  <c r="O27" i="30"/>
  <c r="T3" i="43" l="1"/>
  <c r="T4" i="43"/>
  <c r="T5" i="43"/>
  <c r="T6" i="43"/>
  <c r="T7" i="43"/>
  <c r="T8" i="43"/>
  <c r="T9" i="43"/>
  <c r="T2" i="43"/>
  <c r="T3" i="30"/>
  <c r="T4" i="30"/>
  <c r="T5" i="30"/>
  <c r="T6" i="30"/>
  <c r="T7" i="30"/>
  <c r="T8" i="30"/>
  <c r="T9" i="30"/>
  <c r="T10" i="30"/>
  <c r="T11" i="30"/>
  <c r="T12" i="30"/>
  <c r="T13" i="30"/>
  <c r="T14" i="30"/>
  <c r="T15" i="30"/>
  <c r="T16" i="30"/>
  <c r="T17" i="30"/>
  <c r="T18" i="30"/>
  <c r="T19" i="30"/>
  <c r="T20" i="30"/>
  <c r="T21" i="30"/>
  <c r="T22" i="30"/>
  <c r="T23" i="30"/>
  <c r="T24" i="30"/>
  <c r="T25" i="30"/>
  <c r="T26" i="30"/>
  <c r="T27" i="30"/>
  <c r="T28" i="30"/>
  <c r="T29" i="30"/>
  <c r="T2" i="30"/>
  <c r="Z2" i="26"/>
  <c r="W3" i="38"/>
  <c r="W4" i="38"/>
  <c r="W5" i="38"/>
  <c r="W2" i="38"/>
  <c r="V2" i="22"/>
  <c r="U10" i="37" l="1"/>
  <c r="T10" i="37"/>
  <c r="S10" i="37"/>
  <c r="R10" i="37"/>
  <c r="Q10" i="37"/>
  <c r="P10" i="37"/>
  <c r="U9" i="37"/>
  <c r="T9" i="37"/>
  <c r="S9" i="37"/>
  <c r="R9" i="37"/>
  <c r="Q9" i="37"/>
  <c r="P9" i="37"/>
  <c r="T5" i="36"/>
  <c r="S5" i="36"/>
  <c r="R5" i="36"/>
  <c r="Q5" i="36"/>
  <c r="P5" i="36"/>
  <c r="O5" i="36"/>
  <c r="R8" i="34"/>
  <c r="Q8" i="34"/>
  <c r="P8" i="34"/>
  <c r="O8" i="34"/>
  <c r="N8" i="34"/>
  <c r="R7" i="45"/>
  <c r="Q7" i="45"/>
  <c r="P7" i="45"/>
  <c r="O7" i="45"/>
  <c r="N7" i="45"/>
  <c r="R6" i="45"/>
  <c r="Q6" i="45"/>
  <c r="P6" i="45"/>
  <c r="O6" i="45"/>
  <c r="N6" i="45"/>
  <c r="P6" i="33"/>
  <c r="O6" i="33"/>
  <c r="N6" i="33"/>
  <c r="M6" i="33"/>
  <c r="P5" i="33"/>
  <c r="O5" i="33"/>
  <c r="N5" i="33"/>
  <c r="M5" i="33"/>
  <c r="P3" i="44"/>
  <c r="O3" i="44"/>
  <c r="N3" i="44"/>
  <c r="M3" i="44"/>
  <c r="S9" i="43"/>
  <c r="R9" i="43"/>
  <c r="Q9" i="43"/>
  <c r="P9" i="43"/>
  <c r="S8" i="43"/>
  <c r="R8" i="43"/>
  <c r="Q8" i="43"/>
  <c r="P8" i="43"/>
  <c r="S29" i="30"/>
  <c r="R29" i="30"/>
  <c r="Q29" i="30"/>
  <c r="P29" i="30"/>
  <c r="O29" i="30"/>
  <c r="S28" i="30"/>
  <c r="R28" i="30"/>
  <c r="Q28" i="30"/>
  <c r="P28" i="30"/>
  <c r="O28" i="30"/>
  <c r="S27" i="30"/>
  <c r="R27" i="30"/>
  <c r="Q27" i="30"/>
  <c r="P27" i="30"/>
  <c r="S26" i="30"/>
  <c r="R26" i="30"/>
  <c r="Q26" i="30"/>
  <c r="P26" i="30"/>
  <c r="O26" i="30"/>
  <c r="S25" i="30"/>
  <c r="R25" i="30"/>
  <c r="Q25" i="30"/>
  <c r="P25" i="30"/>
  <c r="O25" i="30"/>
  <c r="S24" i="30"/>
  <c r="R24" i="30"/>
  <c r="Q24" i="30"/>
  <c r="P24" i="30"/>
  <c r="O24" i="30"/>
  <c r="P17" i="25"/>
  <c r="O17" i="25"/>
  <c r="N17" i="25"/>
  <c r="M17" i="25"/>
  <c r="P16" i="25"/>
  <c r="O16" i="25"/>
  <c r="N16" i="25"/>
  <c r="M16" i="25"/>
  <c r="P15" i="25"/>
  <c r="O15" i="25"/>
  <c r="N15" i="25"/>
  <c r="M15" i="25"/>
  <c r="N14" i="29"/>
  <c r="M14" i="29"/>
  <c r="L14" i="29"/>
  <c r="N13" i="29"/>
  <c r="M13" i="29"/>
  <c r="L13" i="29"/>
  <c r="N12" i="29"/>
  <c r="M12" i="29"/>
  <c r="L12" i="29"/>
  <c r="V5" i="38"/>
  <c r="U5" i="38"/>
  <c r="T5" i="38"/>
  <c r="S5" i="38"/>
  <c r="R5" i="38"/>
  <c r="V4" i="38"/>
  <c r="U4" i="38"/>
  <c r="T4" i="38"/>
  <c r="S4" i="38"/>
  <c r="R4" i="38"/>
  <c r="U8" i="37"/>
  <c r="T8" i="37"/>
  <c r="S8" i="37"/>
  <c r="R8" i="37"/>
  <c r="Q8" i="37"/>
  <c r="P8" i="37"/>
  <c r="U7" i="37"/>
  <c r="T7" i="37"/>
  <c r="S7" i="37"/>
  <c r="R7" i="37"/>
  <c r="Q7" i="37"/>
  <c r="P7" i="37"/>
  <c r="U6" i="37"/>
  <c r="T6" i="37"/>
  <c r="S6" i="37"/>
  <c r="R6" i="37"/>
  <c r="Q6" i="37"/>
  <c r="P6" i="37"/>
  <c r="R7" i="34"/>
  <c r="Q7" i="34"/>
  <c r="P7" i="34"/>
  <c r="O7" i="34"/>
  <c r="N7" i="34"/>
  <c r="R6" i="34"/>
  <c r="Q6" i="34"/>
  <c r="P6" i="34"/>
  <c r="O6" i="34"/>
  <c r="N6" i="34"/>
  <c r="R5" i="45"/>
  <c r="Q5" i="45"/>
  <c r="P5" i="45"/>
  <c r="O5" i="45"/>
  <c r="N5" i="45"/>
  <c r="P4" i="33"/>
  <c r="O4" i="33"/>
  <c r="N4" i="33"/>
  <c r="M4" i="33"/>
  <c r="S7" i="43"/>
  <c r="R7" i="43"/>
  <c r="Q7" i="43"/>
  <c r="P7" i="43"/>
  <c r="S6" i="43"/>
  <c r="R6" i="43"/>
  <c r="Q6" i="43"/>
  <c r="P6" i="43"/>
  <c r="S23" i="30"/>
  <c r="R23" i="30"/>
  <c r="Q23" i="30"/>
  <c r="P23" i="30"/>
  <c r="O23" i="30"/>
  <c r="S22" i="30"/>
  <c r="R22" i="30"/>
  <c r="Q22" i="30"/>
  <c r="P22" i="30"/>
  <c r="O22" i="30"/>
  <c r="S21" i="30"/>
  <c r="R21" i="30"/>
  <c r="Q21" i="30"/>
  <c r="P21" i="30"/>
  <c r="O21" i="30"/>
  <c r="S20" i="30"/>
  <c r="R20" i="30"/>
  <c r="Q20" i="30"/>
  <c r="P20" i="30"/>
  <c r="O20" i="30"/>
  <c r="S19" i="30"/>
  <c r="R19" i="30"/>
  <c r="Q19" i="30"/>
  <c r="P19" i="30"/>
  <c r="O19" i="30"/>
  <c r="P14" i="25"/>
  <c r="O14" i="25"/>
  <c r="N14" i="25"/>
  <c r="M14" i="25"/>
  <c r="P13" i="25"/>
  <c r="O13" i="25"/>
  <c r="N13" i="25"/>
  <c r="M13" i="25"/>
  <c r="P12" i="25"/>
  <c r="O12" i="25"/>
  <c r="N12" i="25"/>
  <c r="M12" i="25"/>
  <c r="P11" i="25"/>
  <c r="O11" i="25"/>
  <c r="N11" i="25"/>
  <c r="M11" i="25"/>
  <c r="P10" i="25"/>
  <c r="O10" i="25"/>
  <c r="N10" i="25"/>
  <c r="M10" i="25"/>
  <c r="N11" i="29"/>
  <c r="M11" i="29"/>
  <c r="L11" i="29"/>
  <c r="N10" i="29"/>
  <c r="M10" i="29"/>
  <c r="L10" i="29"/>
  <c r="N9" i="29"/>
  <c r="M9" i="29"/>
  <c r="L9" i="29"/>
  <c r="M2" i="44"/>
  <c r="S5" i="43" l="1"/>
  <c r="R5" i="43"/>
  <c r="Q5" i="43"/>
  <c r="P5" i="43"/>
  <c r="M7" i="25"/>
  <c r="N7" i="25"/>
  <c r="O7" i="25"/>
  <c r="P7" i="25"/>
  <c r="M8" i="25"/>
  <c r="N8" i="25"/>
  <c r="O8" i="25"/>
  <c r="P8" i="25"/>
  <c r="M9" i="25"/>
  <c r="N9" i="25"/>
  <c r="O9" i="25"/>
  <c r="P9" i="25"/>
  <c r="T4" i="36"/>
  <c r="S4" i="36"/>
  <c r="R4" i="36"/>
  <c r="Q4" i="36"/>
  <c r="P4" i="36"/>
  <c r="O4" i="36"/>
  <c r="V3" i="38" l="1"/>
  <c r="U3" i="38"/>
  <c r="T3" i="38"/>
  <c r="S3" i="38"/>
  <c r="R3" i="38"/>
  <c r="U5" i="37"/>
  <c r="T5" i="37"/>
  <c r="S5" i="37"/>
  <c r="R5" i="37"/>
  <c r="Q5" i="37"/>
  <c r="P5" i="37"/>
  <c r="R5" i="34"/>
  <c r="Q5" i="34"/>
  <c r="P5" i="34"/>
  <c r="O5" i="34"/>
  <c r="N5" i="34"/>
  <c r="R4" i="34"/>
  <c r="Q4" i="34"/>
  <c r="P4" i="34"/>
  <c r="O4" i="34"/>
  <c r="N4" i="34"/>
  <c r="R4" i="45"/>
  <c r="Q4" i="45"/>
  <c r="P4" i="45"/>
  <c r="O4" i="45"/>
  <c r="N4" i="45"/>
  <c r="R3" i="45"/>
  <c r="Q3" i="45"/>
  <c r="P3" i="45"/>
  <c r="O3" i="45"/>
  <c r="N3" i="45"/>
  <c r="P3" i="33"/>
  <c r="O3" i="33"/>
  <c r="N3" i="33"/>
  <c r="M3" i="33"/>
  <c r="N3" i="31"/>
  <c r="M3" i="31"/>
  <c r="L3" i="31"/>
  <c r="S4" i="43"/>
  <c r="R4" i="43"/>
  <c r="Q4" i="43"/>
  <c r="P4" i="43"/>
  <c r="S3" i="43"/>
  <c r="R3" i="43"/>
  <c r="Q3" i="43"/>
  <c r="P3" i="43"/>
  <c r="S18" i="30"/>
  <c r="R18" i="30"/>
  <c r="Q18" i="30"/>
  <c r="P18" i="30"/>
  <c r="O18" i="30"/>
  <c r="S17" i="30"/>
  <c r="R17" i="30"/>
  <c r="Q17" i="30"/>
  <c r="P17" i="30"/>
  <c r="O17" i="30"/>
  <c r="S16" i="30"/>
  <c r="R16" i="30"/>
  <c r="Q16" i="30"/>
  <c r="P16" i="30"/>
  <c r="O16" i="30"/>
  <c r="S15" i="30"/>
  <c r="R15" i="30"/>
  <c r="Q15" i="30"/>
  <c r="P15" i="30"/>
  <c r="O15" i="30"/>
  <c r="S14" i="30"/>
  <c r="R14" i="30"/>
  <c r="Q14" i="30"/>
  <c r="P14" i="30"/>
  <c r="O14" i="30"/>
  <c r="S13" i="30"/>
  <c r="R13" i="30"/>
  <c r="Q13" i="30"/>
  <c r="P13" i="30"/>
  <c r="O13" i="30"/>
  <c r="S12" i="30"/>
  <c r="R12" i="30"/>
  <c r="Q12" i="30"/>
  <c r="P12" i="30"/>
  <c r="O12" i="30"/>
  <c r="S11" i="30"/>
  <c r="R11" i="30"/>
  <c r="Q11" i="30"/>
  <c r="P11" i="30"/>
  <c r="O11" i="30"/>
  <c r="S10" i="30"/>
  <c r="R10" i="30"/>
  <c r="Q10" i="30"/>
  <c r="P10" i="30"/>
  <c r="O10" i="30"/>
  <c r="S9" i="30"/>
  <c r="R9" i="30"/>
  <c r="Q9" i="30"/>
  <c r="P9" i="30"/>
  <c r="O9" i="30"/>
  <c r="P6" i="25"/>
  <c r="O6" i="25"/>
  <c r="N6" i="25"/>
  <c r="M6" i="25"/>
  <c r="P5" i="25"/>
  <c r="O5" i="25"/>
  <c r="N5" i="25"/>
  <c r="M5" i="25"/>
  <c r="P4" i="25"/>
  <c r="O4" i="25"/>
  <c r="N4" i="25"/>
  <c r="M4" i="25"/>
  <c r="P3" i="25"/>
  <c r="O3" i="25"/>
  <c r="N3" i="25"/>
  <c r="M3" i="25"/>
  <c r="N8" i="29"/>
  <c r="M8" i="29"/>
  <c r="L8" i="29"/>
  <c r="N7" i="29"/>
  <c r="M7" i="29"/>
  <c r="L7" i="29"/>
  <c r="U3" i="37" l="1"/>
  <c r="U4" i="37"/>
  <c r="U2" i="37"/>
  <c r="T3" i="36"/>
  <c r="T2" i="36"/>
  <c r="P2" i="37" l="1"/>
  <c r="T4" i="37" l="1"/>
  <c r="S4" i="37"/>
  <c r="R4" i="37"/>
  <c r="Q4" i="37"/>
  <c r="P4" i="37"/>
  <c r="T3" i="37"/>
  <c r="S3" i="37"/>
  <c r="R3" i="37"/>
  <c r="Q3" i="37"/>
  <c r="P3" i="37"/>
  <c r="R2" i="45"/>
  <c r="Q2" i="45"/>
  <c r="P2" i="45"/>
  <c r="O2" i="45"/>
  <c r="N2" i="45"/>
  <c r="R3" i="34" l="1"/>
  <c r="Q3" i="34"/>
  <c r="P3" i="34"/>
  <c r="O3" i="34"/>
  <c r="N3" i="34"/>
  <c r="S8" i="30"/>
  <c r="R8" i="30"/>
  <c r="Q8" i="30"/>
  <c r="P8" i="30"/>
  <c r="O8" i="30"/>
  <c r="N6" i="29"/>
  <c r="M6" i="29"/>
  <c r="L6" i="29"/>
  <c r="N5" i="29"/>
  <c r="M5" i="29"/>
  <c r="L5" i="29"/>
  <c r="Q2" i="22"/>
  <c r="L2" i="31"/>
  <c r="T2" i="37" l="1"/>
  <c r="S2" i="37"/>
  <c r="R2" i="37"/>
  <c r="Q2" i="37"/>
  <c r="S7" i="30" l="1"/>
  <c r="R7" i="30"/>
  <c r="Q7" i="30"/>
  <c r="P7" i="30"/>
  <c r="O7" i="30"/>
  <c r="S6" i="30"/>
  <c r="R6" i="30"/>
  <c r="Q6" i="30"/>
  <c r="P6" i="30"/>
  <c r="O6" i="30"/>
  <c r="S5" i="30"/>
  <c r="R5" i="30"/>
  <c r="Q5" i="30"/>
  <c r="P5" i="30"/>
  <c r="O5" i="30"/>
  <c r="P2" i="25"/>
  <c r="O2" i="25"/>
  <c r="N2" i="25"/>
  <c r="M2" i="25"/>
  <c r="O4" i="30"/>
  <c r="P2" i="44" l="1"/>
  <c r="O2" i="44"/>
  <c r="N2" i="44"/>
  <c r="S2" i="43"/>
  <c r="R2" i="43"/>
  <c r="Q2" i="43"/>
  <c r="P2" i="43"/>
  <c r="M2" i="33" l="1"/>
  <c r="N2" i="33"/>
  <c r="O2" i="33"/>
  <c r="P2" i="33"/>
  <c r="Z2" i="42" l="1"/>
  <c r="X2" i="42"/>
  <c r="W2" i="42"/>
  <c r="Y2" i="42"/>
  <c r="V2" i="42"/>
  <c r="AA2" i="42" s="1"/>
  <c r="Y2" i="26" l="1"/>
  <c r="V2" i="38"/>
  <c r="U2" i="22"/>
  <c r="S3" i="36"/>
  <c r="S2" i="36"/>
  <c r="R2" i="34"/>
  <c r="S3" i="30"/>
  <c r="S4" i="30"/>
  <c r="S2" i="30"/>
  <c r="R3" i="36" l="1"/>
  <c r="Q3" i="36"/>
  <c r="P3" i="36"/>
  <c r="O3" i="36"/>
  <c r="M2" i="31"/>
  <c r="N2" i="31"/>
  <c r="X2" i="26"/>
  <c r="L3" i="29"/>
  <c r="M3" i="29"/>
  <c r="N3" i="29"/>
  <c r="U2" i="38"/>
  <c r="T2" i="38"/>
  <c r="S2" i="38"/>
  <c r="R2" i="38"/>
  <c r="R2" i="36"/>
  <c r="Q2" i="36"/>
  <c r="P2" i="36"/>
  <c r="O2" i="36"/>
  <c r="Q2" i="34"/>
  <c r="P2" i="34"/>
  <c r="O2" i="34"/>
  <c r="N2" i="34"/>
  <c r="R4" i="30"/>
  <c r="Q4" i="30"/>
  <c r="P4" i="30"/>
  <c r="R3" i="30"/>
  <c r="Q3" i="30"/>
  <c r="P3" i="30"/>
  <c r="O3" i="30"/>
  <c r="R2" i="30"/>
  <c r="Q2" i="30"/>
  <c r="P2" i="30"/>
  <c r="O2" i="30"/>
  <c r="N4" i="29"/>
  <c r="M4" i="29"/>
  <c r="L4" i="29"/>
  <c r="N2" i="29"/>
  <c r="M2" i="29"/>
  <c r="L2" i="29"/>
  <c r="W2" i="26"/>
  <c r="V2" i="26"/>
  <c r="T2" i="22"/>
  <c r="S2" i="22"/>
  <c r="R2"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465730C4-B08B-464B-8582-DEAC9019625E}">
      <text>
        <r>
          <rPr>
            <b/>
            <sz val="10"/>
            <color rgb="FF000000"/>
            <rFont val="ＭＳ Ｐゴシック"/>
            <family val="2"/>
            <charset val="128"/>
          </rPr>
          <t>牝馬限定レースの場合は背景色が薄赤色になります</t>
        </r>
      </text>
    </comment>
    <comment ref="Y2" authorId="0" shapeId="0" xr:uid="{8BBE467D-8416-E149-A52E-16C2E68A1438}">
      <text>
        <r>
          <rPr>
            <sz val="14"/>
            <color rgb="FF000000"/>
            <rFont val="ＭＳ Ｐゴシック"/>
            <family val="2"/>
            <charset val="128"/>
          </rPr>
          <t>先週の結果分析で使われている指数。</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各競馬場の距離・コース・クラス別に番組独自の「基準タイム」が設定されており、その基準タイムよりどれだけ速かった</t>
        </r>
        <r>
          <rPr>
            <sz val="14"/>
            <color rgb="FF000000"/>
            <rFont val="ＭＳ Ｐゴシック"/>
            <family val="2"/>
            <charset val="128"/>
          </rPr>
          <t>or</t>
        </r>
        <r>
          <rPr>
            <sz val="14"/>
            <color rgb="FF000000"/>
            <rFont val="ＭＳ Ｐゴシック"/>
            <family val="2"/>
            <charset val="128"/>
          </rPr>
          <t>遅かったかという事を示している。</t>
        </r>
        <r>
          <rPr>
            <sz val="14"/>
            <color rgb="FF000000"/>
            <rFont val="ＭＳ Ｐゴシック"/>
            <family val="2"/>
            <charset val="128"/>
          </rPr>
          <t xml:space="preserve">
</t>
        </r>
        <r>
          <rPr>
            <sz val="14"/>
            <color rgb="FF000000"/>
            <rFont val="ＭＳ Ｐゴシック"/>
            <family val="2"/>
            <charset val="128"/>
          </rPr>
          <t>マイナス方向に値が大きければ大きいほど、優秀な時計、プラス方向に大きければ大きいほど、評価できないタイムという事になる。</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「基準タイム」－「走破タイム」＝『タイム差』</t>
        </r>
      </text>
    </comment>
    <comment ref="AA2" authorId="0" shapeId="0" xr:uid="{66B9077E-91CD-B949-9932-9A9CA50873BC}">
      <text>
        <r>
          <rPr>
            <sz val="14"/>
            <color rgb="FF000000"/>
            <rFont val="ＭＳ Ｐゴシック"/>
            <family val="2"/>
            <charset val="128"/>
          </rPr>
          <t xml:space="preserve">
</t>
        </r>
        <r>
          <rPr>
            <sz val="14"/>
            <color rgb="FF000000"/>
            <rFont val="ＭＳ Ｐゴシック"/>
            <family val="2"/>
            <charset val="128"/>
          </rPr>
          <t>『先週の結果分析』の中で、結果分析の基礎となっている、その馬が持つポテンシャル、つまり『真の価値』のことである。</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完全タイム差とは、どのように算出されるのか。それは以下のどちらかなのだ。</t>
        </r>
        <r>
          <rPr>
            <sz val="14"/>
            <color rgb="FF000000"/>
            <rFont val="ＭＳ Ｐゴシック"/>
            <family val="2"/>
            <charset val="128"/>
          </rPr>
          <t xml:space="preserve">
</t>
        </r>
        <r>
          <rPr>
            <sz val="14"/>
            <color rgb="FF000000"/>
            <rFont val="ＭＳ Ｐゴシック"/>
            <family val="2"/>
            <charset val="128"/>
          </rPr>
          <t xml:space="preserve">
</t>
        </r>
        <r>
          <rPr>
            <sz val="14"/>
            <color rgb="FF000000"/>
            <rFont val="ＭＳ Ｐゴシック"/>
            <family val="2"/>
            <charset val="128"/>
          </rPr>
          <t>　１「タイム差」－「馬場差」＝『真の価値』</t>
        </r>
        <r>
          <rPr>
            <sz val="14"/>
            <color rgb="FF000000"/>
            <rFont val="ＭＳ Ｐゴシック"/>
            <family val="2"/>
            <charset val="128"/>
          </rPr>
          <t xml:space="preserve">
</t>
        </r>
        <r>
          <rPr>
            <sz val="14"/>
            <color rgb="FF000000"/>
            <rFont val="ＭＳ Ｐゴシック"/>
            <family val="2"/>
            <charset val="128"/>
          </rPr>
          <t>　２「タイム差」－「馬場差」－「ペース差」＝『真の価値』</t>
        </r>
      </text>
    </comment>
    <comment ref="AB2" authorId="0" shapeId="0" xr:uid="{0E60EA42-3BB4-054F-8411-6C7482020DB8}">
      <text>
        <r>
          <rPr>
            <b/>
            <sz val="14"/>
            <color rgb="FF000000"/>
            <rFont val="ＭＳ Ｐゴシック"/>
            <family val="2"/>
            <charset val="128"/>
          </rPr>
          <t>番組内で表示されている馬場差のことである。この馬場差は主に中距離を対象としている。</t>
        </r>
        <r>
          <rPr>
            <b/>
            <sz val="14"/>
            <color rgb="FF000000"/>
            <rFont val="ＭＳ Ｐゴシック"/>
            <family val="2"/>
            <charset val="128"/>
          </rPr>
          <t xml:space="preserve">
</t>
        </r>
        <r>
          <rPr>
            <b/>
            <sz val="14"/>
            <color rgb="FF000000"/>
            <rFont val="ＭＳ Ｐゴシック"/>
            <family val="2"/>
            <charset val="128"/>
          </rPr>
          <t>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<sst xmlns="http://schemas.openxmlformats.org/spreadsheetml/2006/main" count="5520" uniqueCount="1372">
  <si>
    <t>日付</t>
    <rPh sb="0" eb="2">
      <t>ヒヅケ</t>
    </rPh>
    <phoneticPr fontId="2"/>
  </si>
  <si>
    <t>馬場</t>
    <rPh sb="0" eb="2">
      <t>ババ</t>
    </rPh>
    <phoneticPr fontId="2"/>
  </si>
  <si>
    <t>勝ち馬</t>
    <rPh sb="0" eb="1">
      <t>カ</t>
    </rPh>
    <rPh sb="2" eb="3">
      <t>ウマ</t>
    </rPh>
    <phoneticPr fontId="2"/>
  </si>
  <si>
    <t>上3F</t>
    <rPh sb="0" eb="1">
      <t>ウエ</t>
    </rPh>
    <phoneticPr fontId="2"/>
  </si>
  <si>
    <t>下3F</t>
    <rPh sb="0" eb="1">
      <t>シタ</t>
    </rPh>
    <phoneticPr fontId="2"/>
  </si>
  <si>
    <t>レース質</t>
    <rPh sb="3" eb="4">
      <t>シツ</t>
    </rPh>
    <phoneticPr fontId="2"/>
  </si>
  <si>
    <t>1着</t>
    <rPh sb="1" eb="2">
      <t>チャク</t>
    </rPh>
    <phoneticPr fontId="2"/>
  </si>
  <si>
    <t>2着</t>
    <rPh sb="1" eb="2">
      <t>チャク</t>
    </rPh>
    <phoneticPr fontId="2"/>
  </si>
  <si>
    <t>3着</t>
    <rPh sb="1" eb="2">
      <t>チャク</t>
    </rPh>
    <phoneticPr fontId="2"/>
  </si>
  <si>
    <t>T差</t>
  </si>
  <si>
    <t>完T差</t>
  </si>
  <si>
    <t>馬場差</t>
  </si>
  <si>
    <t>TL</t>
  </si>
  <si>
    <t>ML</t>
  </si>
  <si>
    <t>コメント</t>
    <phoneticPr fontId="2"/>
  </si>
  <si>
    <t>クラス</t>
    <phoneticPr fontId="2"/>
  </si>
  <si>
    <t>タイム</t>
    <phoneticPr fontId="2"/>
  </si>
  <si>
    <t>ペース</t>
    <phoneticPr fontId="2"/>
  </si>
  <si>
    <t>クラス</t>
    <phoneticPr fontId="2"/>
  </si>
  <si>
    <t>タイム</t>
    <phoneticPr fontId="2"/>
  </si>
  <si>
    <t>1F</t>
    <phoneticPr fontId="2"/>
  </si>
  <si>
    <t>2F</t>
    <phoneticPr fontId="2"/>
  </si>
  <si>
    <t>3F</t>
    <phoneticPr fontId="2"/>
  </si>
  <si>
    <t>4F</t>
    <phoneticPr fontId="2"/>
  </si>
  <si>
    <t>5F</t>
    <phoneticPr fontId="2"/>
  </si>
  <si>
    <t>6F</t>
    <phoneticPr fontId="2"/>
  </si>
  <si>
    <t>7F</t>
    <phoneticPr fontId="2"/>
  </si>
  <si>
    <t>中1F</t>
    <rPh sb="0" eb="1">
      <t>ナカ</t>
    </rPh>
    <phoneticPr fontId="2"/>
  </si>
  <si>
    <t>ペース</t>
    <phoneticPr fontId="2"/>
  </si>
  <si>
    <t>コメント</t>
    <phoneticPr fontId="2"/>
  </si>
  <si>
    <t>8F</t>
    <phoneticPr fontId="2"/>
  </si>
  <si>
    <t>9F</t>
    <phoneticPr fontId="2"/>
  </si>
  <si>
    <t>10F</t>
    <phoneticPr fontId="2"/>
  </si>
  <si>
    <t>11F</t>
    <phoneticPr fontId="2"/>
  </si>
  <si>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</si>
  <si>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</si>
  <si>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</si>
  <si>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</si>
  <si>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</si>
  <si>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</si>
  <si>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</si>
  <si>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</si>
  <si>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</si>
  <si>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</si>
  <si>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</si>
  <si>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</si>
  <si>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上3F</t>
    <rPh sb="0" eb="1">
      <t>ウエ</t>
    </rPh>
    <phoneticPr fontId="1"/>
  </si>
  <si>
    <t>下3F</t>
    <rPh sb="0" eb="1">
      <t>シタ</t>
    </rPh>
    <phoneticPr fontId="1"/>
  </si>
  <si>
    <t>上5F</t>
    <rPh sb="0" eb="1">
      <t>ウエ</t>
    </rPh>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</si>
  <si>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</si>
  <si>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</si>
  <si>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</si>
  <si>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</si>
  <si>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</si>
  <si>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</si>
  <si>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</si>
  <si>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前半5F</t>
    <rPh sb="0" eb="2">
      <t>ゼンハン</t>
    </rPh>
    <phoneticPr fontId="1"/>
  </si>
  <si>
    <t>独自メンバーレベル</t>
    <rPh sb="0" eb="2">
      <t>ドクジ</t>
    </rPh>
    <phoneticPr fontId="1"/>
  </si>
  <si>
    <t>極端なバイアス有無</t>
    <rPh sb="0" eb="2">
      <t>キョクタン</t>
    </rPh>
    <rPh sb="7" eb="9">
      <t>ウム</t>
    </rPh>
    <phoneticPr fontId="1"/>
  </si>
  <si>
    <t>バイアス</t>
    <phoneticPr fontId="1"/>
  </si>
  <si>
    <t>中2F</t>
    <rPh sb="0" eb="1">
      <t>ナカ</t>
    </rPh>
    <phoneticPr fontId="1"/>
  </si>
  <si>
    <t>1F</t>
    <phoneticPr fontId="1"/>
  </si>
  <si>
    <t>2F</t>
    <phoneticPr fontId="1"/>
  </si>
  <si>
    <t>3F</t>
    <phoneticPr fontId="1"/>
  </si>
  <si>
    <t>4F</t>
    <phoneticPr fontId="1"/>
  </si>
  <si>
    <t>5F</t>
    <phoneticPr fontId="1"/>
  </si>
  <si>
    <t>6F</t>
    <phoneticPr fontId="1"/>
  </si>
  <si>
    <t>7F</t>
    <phoneticPr fontId="1"/>
  </si>
  <si>
    <t>8F</t>
    <phoneticPr fontId="1"/>
  </si>
  <si>
    <t>中3F</t>
    <rPh sb="0" eb="1">
      <t>ナカ</t>
    </rPh>
    <phoneticPr fontId="1"/>
  </si>
  <si>
    <t>コメント</t>
    <phoneticPr fontId="1"/>
  </si>
  <si>
    <t>9F</t>
    <phoneticPr fontId="1"/>
  </si>
  <si>
    <t>中4F</t>
    <rPh sb="0" eb="1">
      <t>ナカ</t>
    </rPh>
    <phoneticPr fontId="1"/>
  </si>
  <si>
    <t>10F</t>
    <phoneticPr fontId="1"/>
  </si>
  <si>
    <t>11F</t>
    <phoneticPr fontId="1"/>
  </si>
  <si>
    <t>中5F</t>
    <rPh sb="0" eb="1">
      <t>ナカ</t>
    </rPh>
    <phoneticPr fontId="1"/>
  </si>
  <si>
    <t>12F</t>
    <phoneticPr fontId="3"/>
  </si>
  <si>
    <t>13F</t>
    <phoneticPr fontId="3"/>
  </si>
  <si>
    <t>14F</t>
    <phoneticPr fontId="3"/>
  </si>
  <si>
    <t>15F</t>
    <phoneticPr fontId="2"/>
  </si>
  <si>
    <t>中9F</t>
    <rPh sb="0" eb="1">
      <t>ナカ</t>
    </rPh>
    <phoneticPr fontId="2"/>
  </si>
  <si>
    <t>クラス</t>
    <phoneticPr fontId="1"/>
  </si>
  <si>
    <t>タイム</t>
    <phoneticPr fontId="1"/>
  </si>
  <si>
    <t>1F</t>
    <phoneticPr fontId="1"/>
  </si>
  <si>
    <t>2F</t>
    <phoneticPr fontId="1"/>
  </si>
  <si>
    <t>3F</t>
    <phoneticPr fontId="1"/>
  </si>
  <si>
    <t>4F</t>
    <phoneticPr fontId="1"/>
  </si>
  <si>
    <t>5F</t>
    <phoneticPr fontId="1"/>
  </si>
  <si>
    <t>6F</t>
    <phoneticPr fontId="1"/>
  </si>
  <si>
    <t>ペース</t>
    <phoneticPr fontId="1"/>
  </si>
  <si>
    <t>コース</t>
    <phoneticPr fontId="1"/>
  </si>
  <si>
    <t>ペ補</t>
    <rPh sb="1" eb="2">
      <t>ホセイ</t>
    </rPh>
    <phoneticPr fontId="1"/>
  </si>
  <si>
    <t>バイアス</t>
    <phoneticPr fontId="1"/>
  </si>
  <si>
    <t>コメント</t>
    <phoneticPr fontId="1"/>
  </si>
  <si>
    <t>レースクラス</t>
    <phoneticPr fontId="1"/>
  </si>
  <si>
    <t>ラップタイム</t>
    <phoneticPr fontId="1"/>
  </si>
  <si>
    <t>使用コース</t>
    <rPh sb="0" eb="2">
      <t>シヨウ</t>
    </rPh>
    <phoneticPr fontId="1"/>
  </si>
  <si>
    <t>ペース補正</t>
    <rPh sb="3" eb="5">
      <t>ホセイ</t>
    </rPh>
    <phoneticPr fontId="1"/>
  </si>
  <si>
    <t>タイムレベル</t>
    <phoneticPr fontId="1"/>
  </si>
  <si>
    <t>メンバーレベル</t>
    <phoneticPr fontId="1"/>
  </si>
  <si>
    <t>ペ補</t>
    <rPh sb="1" eb="2">
      <t>ホセイ</t>
    </rPh>
    <phoneticPr fontId="3"/>
  </si>
  <si>
    <t>7F</t>
    <phoneticPr fontId="1"/>
  </si>
  <si>
    <t>8F</t>
    <phoneticPr fontId="1"/>
  </si>
  <si>
    <t>9F</t>
    <phoneticPr fontId="1"/>
  </si>
  <si>
    <t>ペース</t>
    <phoneticPr fontId="1"/>
  </si>
  <si>
    <t>バイアス</t>
    <phoneticPr fontId="1"/>
  </si>
  <si>
    <t>コメント</t>
    <phoneticPr fontId="1"/>
  </si>
  <si>
    <t>コース</t>
    <phoneticPr fontId="12"/>
  </si>
  <si>
    <t>8F</t>
    <phoneticPr fontId="1"/>
  </si>
  <si>
    <t>9F</t>
    <phoneticPr fontId="1"/>
  </si>
  <si>
    <t>10F</t>
    <phoneticPr fontId="1"/>
  </si>
  <si>
    <t>コース</t>
    <phoneticPr fontId="3"/>
  </si>
  <si>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</si>
  <si>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</si>
  <si>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</si>
  <si>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</si>
  <si>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</si>
  <si>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</si>
  <si>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</si>
  <si>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</si>
  <si>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</si>
  <si>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</si>
  <si>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</si>
  <si>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</si>
  <si>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</si>
  <si>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
  </si>
  <si>
    <t>中6F</t>
    <rPh sb="0" eb="1">
      <t>ナカ</t>
    </rPh>
    <phoneticPr fontId="1"/>
  </si>
  <si>
    <t>ペース</t>
    <phoneticPr fontId="1"/>
  </si>
  <si>
    <t>バイアス</t>
    <phoneticPr fontId="1"/>
  </si>
  <si>
    <t>コメント</t>
    <phoneticPr fontId="1"/>
  </si>
  <si>
    <t>コース</t>
    <phoneticPr fontId="12"/>
  </si>
  <si>
    <t>A</t>
    <phoneticPr fontId="3"/>
  </si>
  <si>
    <t>含水(ゴ)</t>
    <rPh sb="0" eb="2">
      <t>ガンス</t>
    </rPh>
    <phoneticPr fontId="12"/>
  </si>
  <si>
    <t>含水(4)</t>
    <rPh sb="0" eb="2">
      <t>ガンス</t>
    </rPh>
    <phoneticPr fontId="12"/>
  </si>
  <si>
    <t>勝ち馬メモ</t>
    <rPh sb="0" eb="1">
      <t>カ</t>
    </rPh>
    <rPh sb="2" eb="5">
      <t>ウm</t>
    </rPh>
    <phoneticPr fontId="1"/>
  </si>
  <si>
    <t>OP</t>
    <phoneticPr fontId="12"/>
  </si>
  <si>
    <t>A</t>
    <phoneticPr fontId="12"/>
  </si>
  <si>
    <t>3 1勝</t>
    <rPh sb="3" eb="4">
      <t>ショウ</t>
    </rPh>
    <phoneticPr fontId="12"/>
  </si>
  <si>
    <t>未勝利</t>
    <rPh sb="0" eb="3">
      <t>ミショウリ</t>
    </rPh>
    <phoneticPr fontId="12"/>
  </si>
  <si>
    <t>1勝</t>
    <rPh sb="1" eb="2">
      <t>ショウ</t>
    </rPh>
    <phoneticPr fontId="12"/>
  </si>
  <si>
    <t>2勝</t>
    <rPh sb="1" eb="2">
      <t>ショウ</t>
    </rPh>
    <phoneticPr fontId="12"/>
  </si>
  <si>
    <t>未勝利</t>
    <rPh sb="0" eb="3">
      <t>ミショウリ</t>
    </rPh>
    <phoneticPr fontId="3"/>
  </si>
  <si>
    <t>3勝</t>
    <rPh sb="1" eb="2">
      <t>ショウ</t>
    </rPh>
    <phoneticPr fontId="12"/>
  </si>
  <si>
    <t>クッション</t>
    <phoneticPr fontId="12"/>
  </si>
  <si>
    <t>クッション</t>
    <phoneticPr fontId="3"/>
  </si>
  <si>
    <t>下5F</t>
    <rPh sb="0" eb="1">
      <t xml:space="preserve">シタ </t>
    </rPh>
    <phoneticPr fontId="1"/>
  </si>
  <si>
    <t>含水(ゴ)</t>
    <rPh sb="0" eb="2">
      <t>ガンスイ</t>
    </rPh>
    <phoneticPr fontId="12"/>
  </si>
  <si>
    <t>含水(4)</t>
    <rPh sb="0" eb="2">
      <t>ガンスイ</t>
    </rPh>
    <phoneticPr fontId="12"/>
  </si>
  <si>
    <t>馬場L</t>
    <rPh sb="0" eb="2">
      <t>ババ</t>
    </rPh>
    <phoneticPr fontId="12"/>
  </si>
  <si>
    <t>後半5F</t>
    <rPh sb="0" eb="2">
      <t>コウハn</t>
    </rPh>
    <phoneticPr fontId="1"/>
  </si>
  <si>
    <t>ゴール前含水率</t>
    <rPh sb="4" eb="7">
      <t>ガンスイ</t>
    </rPh>
    <phoneticPr fontId="12"/>
  </si>
  <si>
    <t>4コーナー含水率</t>
    <rPh sb="5" eb="8">
      <t>ガンスイ</t>
    </rPh>
    <phoneticPr fontId="12"/>
  </si>
  <si>
    <t>独自馬場レベル</t>
    <rPh sb="0" eb="2">
      <t>ドクジ</t>
    </rPh>
    <rPh sb="2" eb="4">
      <t>b</t>
    </rPh>
    <phoneticPr fontId="12"/>
  </si>
  <si>
    <t>下5F</t>
    <rPh sb="0" eb="1">
      <t xml:space="preserve">シタ </t>
    </rPh>
    <phoneticPr fontId="12"/>
  </si>
  <si>
    <t>馬名</t>
    <rPh sb="0" eb="2">
      <t>ウマメイ</t>
    </rPh>
    <phoneticPr fontId="12"/>
  </si>
  <si>
    <t>16F</t>
    <phoneticPr fontId="2"/>
  </si>
  <si>
    <t>中10F</t>
    <rPh sb="0" eb="1">
      <t>ナカ</t>
    </rPh>
    <phoneticPr fontId="2"/>
  </si>
  <si>
    <t>100m</t>
    <phoneticPr fontId="1"/>
  </si>
  <si>
    <t>300m</t>
    <phoneticPr fontId="1"/>
  </si>
  <si>
    <t>500m</t>
    <phoneticPr fontId="1"/>
  </si>
  <si>
    <t>700m</t>
    <phoneticPr fontId="1"/>
  </si>
  <si>
    <t>900m</t>
    <phoneticPr fontId="1"/>
  </si>
  <si>
    <t>1100m</t>
    <phoneticPr fontId="1"/>
  </si>
  <si>
    <t>1300m</t>
    <phoneticPr fontId="1"/>
  </si>
  <si>
    <t>1500m</t>
    <phoneticPr fontId="1"/>
  </si>
  <si>
    <t>1700m</t>
    <phoneticPr fontId="1"/>
  </si>
  <si>
    <t>1900m</t>
    <phoneticPr fontId="1"/>
  </si>
  <si>
    <t>上500m</t>
    <rPh sb="0" eb="1">
      <t>ウエ</t>
    </rPh>
    <phoneticPr fontId="1"/>
  </si>
  <si>
    <t>馬場L</t>
    <phoneticPr fontId="12"/>
  </si>
  <si>
    <t>M</t>
    <phoneticPr fontId="12"/>
  </si>
  <si>
    <t>平坦</t>
    <rPh sb="0" eb="2">
      <t>ヘイタn</t>
    </rPh>
    <phoneticPr fontId="12"/>
  </si>
  <si>
    <t>H</t>
    <phoneticPr fontId="12"/>
  </si>
  <si>
    <t>未勝利</t>
    <rPh sb="0" eb="1">
      <t>ミショウリ</t>
    </rPh>
    <phoneticPr fontId="12"/>
  </si>
  <si>
    <t>新馬</t>
    <rPh sb="0" eb="2">
      <t>シンバ</t>
    </rPh>
    <phoneticPr fontId="12"/>
  </si>
  <si>
    <t>C</t>
    <phoneticPr fontId="12"/>
  </si>
  <si>
    <t>D</t>
    <phoneticPr fontId="12"/>
  </si>
  <si>
    <t>独自ML</t>
    <phoneticPr fontId="1"/>
  </si>
  <si>
    <t>D</t>
    <phoneticPr fontId="3"/>
  </si>
  <si>
    <t>C</t>
    <phoneticPr fontId="3"/>
  </si>
  <si>
    <t>良</t>
    <rPh sb="0" eb="1">
      <t>ヨイ</t>
    </rPh>
    <phoneticPr fontId="12"/>
  </si>
  <si>
    <t>モーリス</t>
    <phoneticPr fontId="12"/>
  </si>
  <si>
    <t>消耗</t>
    <rPh sb="0" eb="2">
      <t>ショウモウ</t>
    </rPh>
    <phoneticPr fontId="12"/>
  </si>
  <si>
    <t>キズナ</t>
    <phoneticPr fontId="12"/>
  </si>
  <si>
    <t>シニスターミニスター</t>
    <phoneticPr fontId="12"/>
  </si>
  <si>
    <t>平坦</t>
    <rPh sb="0" eb="2">
      <t>ヘイタn</t>
    </rPh>
    <phoneticPr fontId="3"/>
  </si>
  <si>
    <t>良</t>
    <rPh sb="0" eb="1">
      <t>ヨイ</t>
    </rPh>
    <phoneticPr fontId="3"/>
  </si>
  <si>
    <t>SS</t>
    <phoneticPr fontId="12"/>
  </si>
  <si>
    <t>瞬発</t>
    <rPh sb="0" eb="2">
      <t>シュンパテゥ</t>
    </rPh>
    <phoneticPr fontId="12"/>
  </si>
  <si>
    <t>S</t>
    <phoneticPr fontId="12"/>
  </si>
  <si>
    <t>ミッキーアイル</t>
    <phoneticPr fontId="12"/>
  </si>
  <si>
    <t>H</t>
    <phoneticPr fontId="3"/>
  </si>
  <si>
    <t>ディープインパクト</t>
    <phoneticPr fontId="12"/>
  </si>
  <si>
    <t>消耗</t>
    <rPh sb="0" eb="1">
      <t>ショウモウ</t>
    </rPh>
    <phoneticPr fontId="12"/>
  </si>
  <si>
    <t>平坦</t>
    <rPh sb="0" eb="1">
      <t>ヘイタn</t>
    </rPh>
    <phoneticPr fontId="12"/>
  </si>
  <si>
    <t>リアルスティール</t>
    <phoneticPr fontId="12"/>
  </si>
  <si>
    <t>サトノダイヤモンド</t>
    <phoneticPr fontId="12"/>
  </si>
  <si>
    <t>瞬発</t>
    <rPh sb="0" eb="2">
      <t>シュンパテゥ</t>
    </rPh>
    <phoneticPr fontId="3"/>
  </si>
  <si>
    <t>ロードカナロア</t>
    <phoneticPr fontId="12"/>
  </si>
  <si>
    <t>エピファネイア</t>
    <phoneticPr fontId="12"/>
  </si>
  <si>
    <t>ドゥラメンテ</t>
    <phoneticPr fontId="12"/>
  </si>
  <si>
    <t>ハーツクライ</t>
    <phoneticPr fontId="12"/>
  </si>
  <si>
    <t>SS</t>
    <phoneticPr fontId="3"/>
  </si>
  <si>
    <t>スワーヴリチャード</t>
    <phoneticPr fontId="12"/>
  </si>
  <si>
    <t>ルヴァンスレーヴ</t>
    <phoneticPr fontId="12"/>
  </si>
  <si>
    <t>ゴールドドリーム</t>
    <phoneticPr fontId="3"/>
  </si>
  <si>
    <t>ﾃﾞｸﾗﾚｰｼｮﾝｵﾌﾞｳｫｰ</t>
    <phoneticPr fontId="12"/>
  </si>
  <si>
    <t>ゴールドドリーム</t>
    <phoneticPr fontId="12"/>
  </si>
  <si>
    <t>瞬発</t>
    <rPh sb="0" eb="1">
      <t>シュンパテゥ</t>
    </rPh>
    <phoneticPr fontId="12"/>
  </si>
  <si>
    <t>パイロ</t>
    <phoneticPr fontId="12"/>
  </si>
  <si>
    <t>レイデオロ</t>
    <phoneticPr fontId="12"/>
  </si>
  <si>
    <t>グランドプラージュ</t>
    <phoneticPr fontId="12"/>
  </si>
  <si>
    <t>ドゥラメンテ</t>
    <phoneticPr fontId="3"/>
  </si>
  <si>
    <t>キタサンブラック</t>
    <phoneticPr fontId="12"/>
  </si>
  <si>
    <t>シルバーステート</t>
    <phoneticPr fontId="12"/>
  </si>
  <si>
    <t>ｶﾘﾌｫﾙﾆｱｸﾛｰﾑ</t>
    <phoneticPr fontId="12"/>
  </si>
  <si>
    <t>リオンディーズ</t>
    <phoneticPr fontId="12"/>
  </si>
  <si>
    <t>OP</t>
    <phoneticPr fontId="3"/>
  </si>
  <si>
    <t>モズアスコット</t>
    <phoneticPr fontId="12"/>
  </si>
  <si>
    <t>ロジャーバローズ</t>
    <phoneticPr fontId="12"/>
  </si>
  <si>
    <t>オルフェーヴル</t>
    <phoneticPr fontId="12"/>
  </si>
  <si>
    <t>ラブリーデイ</t>
    <phoneticPr fontId="12"/>
  </si>
  <si>
    <t>ゴールドシップ</t>
    <phoneticPr fontId="12"/>
  </si>
  <si>
    <t>サンダースノー</t>
    <phoneticPr fontId="12"/>
  </si>
  <si>
    <t>サクソンウォリアー</t>
    <phoneticPr fontId="12"/>
  </si>
  <si>
    <t>アニマルキングダム</t>
    <phoneticPr fontId="12"/>
  </si>
  <si>
    <t>サンタンカ</t>
    <phoneticPr fontId="12"/>
  </si>
  <si>
    <t>ウインブライト</t>
    <phoneticPr fontId="12"/>
  </si>
  <si>
    <t>イントゥミスチーフ</t>
    <phoneticPr fontId="12"/>
  </si>
  <si>
    <t>ミスターメロディ</t>
    <phoneticPr fontId="12"/>
  </si>
  <si>
    <t>コントレイル</t>
    <phoneticPr fontId="12"/>
  </si>
  <si>
    <t>ブエナオンダ</t>
    <phoneticPr fontId="12"/>
  </si>
  <si>
    <t>グァンチャーレ</t>
    <phoneticPr fontId="12"/>
  </si>
  <si>
    <t>イリフィ</t>
    <phoneticPr fontId="12"/>
  </si>
  <si>
    <t>シスキン</t>
    <phoneticPr fontId="12"/>
  </si>
  <si>
    <t>エピファネイア</t>
    <phoneticPr fontId="3"/>
  </si>
  <si>
    <t>ダノンプレミアム</t>
    <phoneticPr fontId="12"/>
  </si>
  <si>
    <t>ゴールデンホーン</t>
    <phoneticPr fontId="12"/>
  </si>
  <si>
    <t>テイエムサンレーヴ</t>
    <phoneticPr fontId="12"/>
  </si>
  <si>
    <t>サトノクラウン</t>
    <phoneticPr fontId="3"/>
  </si>
  <si>
    <t>ディスクリートキャット</t>
    <phoneticPr fontId="3"/>
  </si>
  <si>
    <t>タワーオブロンドン</t>
    <phoneticPr fontId="3"/>
  </si>
  <si>
    <t>シャーラタン</t>
    <phoneticPr fontId="12"/>
  </si>
  <si>
    <t>下4F</t>
    <rPh sb="0" eb="1">
      <t xml:space="preserve">シタ </t>
    </rPh>
    <phoneticPr fontId="1"/>
  </si>
  <si>
    <t>良</t>
    <rPh sb="0" eb="1">
      <t>ヨイ</t>
    </rPh>
    <phoneticPr fontId="19"/>
  </si>
  <si>
    <t>リーグナイト</t>
    <phoneticPr fontId="19"/>
  </si>
  <si>
    <t>M</t>
    <phoneticPr fontId="19"/>
  </si>
  <si>
    <t>平坦</t>
    <rPh sb="0" eb="2">
      <t>ヘイタn</t>
    </rPh>
    <phoneticPr fontId="19"/>
  </si>
  <si>
    <t>キズナ</t>
    <phoneticPr fontId="19"/>
  </si>
  <si>
    <t>ﾏｲﾝﾄﾞﾕｱﾋﾞｽｹｯﾂ</t>
    <phoneticPr fontId="19"/>
  </si>
  <si>
    <t>ﾌﾟﾗｸﾃｨｶﾙｼﾞｮｰｸ</t>
    <phoneticPr fontId="19"/>
  </si>
  <si>
    <t>タガノエルー</t>
    <phoneticPr fontId="12"/>
  </si>
  <si>
    <t>ハードシングス</t>
    <phoneticPr fontId="3"/>
  </si>
  <si>
    <t>ペイシャブル</t>
    <phoneticPr fontId="12"/>
  </si>
  <si>
    <t>京都ダートは冬時期らしく時計の掛かるタフな馬場。ペースは緩かったが、タフな馬場で最後はそれなりに差しが決まった。</t>
    <phoneticPr fontId="12"/>
  </si>
  <si>
    <t>序盤で躓いて後方からに。最後に見せた末脚は圧巻でしたし、ダート1200mでこの脚が使えるのであれば評価していいんじゃないだろうか。</t>
    <phoneticPr fontId="12"/>
  </si>
  <si>
    <t>イマージョン</t>
    <phoneticPr fontId="12"/>
  </si>
  <si>
    <t>ジュウリョクピエロ</t>
    <phoneticPr fontId="12"/>
  </si>
  <si>
    <t>タガノデュード</t>
    <phoneticPr fontId="12"/>
  </si>
  <si>
    <t>ヤマカツエース</t>
    <phoneticPr fontId="12"/>
  </si>
  <si>
    <t>ヒルノドゴール</t>
    <phoneticPr fontId="12"/>
  </si>
  <si>
    <t>ララマセラシオン</t>
    <phoneticPr fontId="12"/>
  </si>
  <si>
    <t>ティズザロウ</t>
    <phoneticPr fontId="12"/>
  </si>
  <si>
    <t>タイキルッジェーロ</t>
    <phoneticPr fontId="12"/>
  </si>
  <si>
    <t>ルージュビバーチェ</t>
    <phoneticPr fontId="12"/>
  </si>
  <si>
    <t>エドウィンナルコ</t>
    <phoneticPr fontId="12"/>
  </si>
  <si>
    <t>マナボニート</t>
    <phoneticPr fontId="12"/>
  </si>
  <si>
    <t>タガノアルトゥーラ</t>
    <phoneticPr fontId="12"/>
  </si>
  <si>
    <t>ベルサンローラン</t>
    <phoneticPr fontId="12"/>
  </si>
  <si>
    <t>ルクスフレンジー</t>
    <phoneticPr fontId="12"/>
  </si>
  <si>
    <t>---</t>
  </si>
  <si>
    <t>--</t>
  </si>
  <si>
    <t>D</t>
  </si>
  <si>
    <t>トゥーダーンホット</t>
    <phoneticPr fontId="12"/>
  </si>
  <si>
    <t>E</t>
  </si>
  <si>
    <t>C</t>
  </si>
  <si>
    <t>B</t>
  </si>
  <si>
    <t>±0</t>
  </si>
  <si>
    <t>チェルノボーグ</t>
    <phoneticPr fontId="12"/>
  </si>
  <si>
    <t>ルーラーシップ</t>
    <phoneticPr fontId="12"/>
  </si>
  <si>
    <t>ルアーヴル</t>
    <phoneticPr fontId="12"/>
  </si>
  <si>
    <t>SL</t>
  </si>
  <si>
    <t>京都ダートは冬時期らしく時計の掛かるタフな馬場。途中で捲りが入りながら加速ラップで終わっており、初ダートの２頭が相当に強い競馬をしたか。</t>
    <phoneticPr fontId="12"/>
  </si>
  <si>
    <t>初ダートで馬群で揉まれる競馬を克服。３着以下を突き放して時計も優秀ですし、これはダートでなかなか期待できる馬かも。</t>
    <phoneticPr fontId="12"/>
  </si>
  <si>
    <t>京都ダートは冬時期らしく時計の掛かるタフな馬場。先行馬はつぶれて好位、中団ぐらいにつけた馬が最後は差し込んできた。</t>
    <phoneticPr fontId="3"/>
  </si>
  <si>
    <t>課題のダートをクリアして中団で競馬ができたのが大きい。脚質的に時計が掛かる馬場もあっていたでしょう。</t>
    <phoneticPr fontId="3"/>
  </si>
  <si>
    <t>京都ダートは冬時期らしく時計の掛かるタフな馬場。少頭数ながら速いペースになり、最後は上がりが掛かる消耗戦に。</t>
    <phoneticPr fontId="12"/>
  </si>
  <si>
    <t>ハイペースで先行馬が潰れる展開で逃げ切り勝ち。最後は上がりが掛かっているとはいえ、展開向かない中で良く粘っているんじゃないだろうか。</t>
    <phoneticPr fontId="12"/>
  </si>
  <si>
    <t>京都芝は10月以来のAコース使用。そんな馬場で超スローペースで完全に前残りのレースになった。</t>
    <phoneticPr fontId="12"/>
  </si>
  <si>
    <t>コメント微妙だったが先行して超スローペースを押し切り勝ち。今回は展開に恵まれたが、大型馬で上積み自体はありそう。</t>
    <phoneticPr fontId="12"/>
  </si>
  <si>
    <t>京都芝は10月以来のAコース使用。スローペースで流れて完全な内枠先行決着になった。</t>
    <phoneticPr fontId="12"/>
  </si>
  <si>
    <t>初芝でインでじっくり溜めて素晴らしい決め手を見せた。今回はイン先行有利馬場で完璧な競馬ができた感じはアリ。</t>
    <phoneticPr fontId="12"/>
  </si>
  <si>
    <t>京都ダートは冬時期らしく時計の掛かるタフな馬場。メンバーレベルは微妙。スローペースからのロンスパ戦になったが、上位は差し馬が独占の結果に。</t>
    <phoneticPr fontId="12"/>
  </si>
  <si>
    <t>クインズショコラ</t>
    <phoneticPr fontId="12"/>
  </si>
  <si>
    <t>長期休養明けだったが馬がリフレッシュしていたか。今回は相手が弱かったが、なかなか強い勝ちっぷりだったように見えます。</t>
    <phoneticPr fontId="12"/>
  </si>
  <si>
    <t>京都ダートは冬時期らしく時計の掛かるタフな馬場。ペース流れなかったことで前目につけた人気馬でのワンツー決着。</t>
    <phoneticPr fontId="12"/>
  </si>
  <si>
    <t>もうクラス上位だったタイミングで今回はスローを２番手からで完璧な競馬ができた。昇級しても相手なりに走れる可能性はありそうだ。</t>
    <phoneticPr fontId="12"/>
  </si>
  <si>
    <t>京都ダートは冬時期らしく時計の掛かるタフな馬場。ペース流れなかったが、ここは人気のグランドプラージュの力が抜けきっていた。</t>
    <phoneticPr fontId="12"/>
  </si>
  <si>
    <t>今回もスタート出遅れ。スローで展開全く向いていなかったが、ここは力が抜けきっていた感じ。オープンまで行ける馬じゃないでしょうか。</t>
    <phoneticPr fontId="12"/>
  </si>
  <si>
    <t>京都芝は10月以来のAコース使用。超スローペースで４コーナーまでに位置を取った馬で上位独占の結果に。</t>
    <phoneticPr fontId="12"/>
  </si>
  <si>
    <t>今回のメンバーでは能力上位。ヤマカツエース産駒で晩成タイプに見えますし、チャレンジカップの内容からオープンで恵まれればやれてもよさそう。</t>
    <phoneticPr fontId="12"/>
  </si>
  <si>
    <t>京都芝は10月以来のAコース使用。かなりのスローペースだったが、最後は外からの追い込みが決まる結果になった。</t>
    <phoneticPr fontId="12"/>
  </si>
  <si>
    <t>叩き２戦目でベスト距離で末脚を活かす競馬で一変。これぐらいの距離で決め手を活かしてこその馬なんでしょう。</t>
    <phoneticPr fontId="12"/>
  </si>
  <si>
    <t>京都ダートは冬時期らしく時計の掛かるタフな馬場。しっかりとペース流れてかなり上がりが掛かる消耗戦になった。</t>
    <phoneticPr fontId="12"/>
  </si>
  <si>
    <t>初ダートで好位から素晴らしい脚を見せて差し切り勝ち。水準レベルの時計で走れていると思います。</t>
    <phoneticPr fontId="12"/>
  </si>
  <si>
    <t>京都ダートは冬時期らしく時計の掛かるタフな馬場。人気のエドウィンナルコが先手を奪って押し切り勝ち。２着以下には差し馬が突っこんできた。</t>
    <phoneticPr fontId="12"/>
  </si>
  <si>
    <t>非常に跳びが大きい馬。今回はダートに転向して持ち前のスタミナを活かし切った。跳びが大きいのでこういう戦法がベストじゃないだろうか。</t>
    <phoneticPr fontId="12"/>
  </si>
  <si>
    <t>京都ダートは冬時期らしく時計の掛かるタフな馬場。ここは緩い流れなのにかなり縦長の隊列になり、前にいないと話にならないレースになった。</t>
    <phoneticPr fontId="12"/>
  </si>
  <si>
    <t>二の足で先手を奪うとそのまま押し切り勝ち。今回は緩い流れなのに縦長でかなり展開が向いた感じがします。</t>
    <phoneticPr fontId="12"/>
  </si>
  <si>
    <t>京都ダートは冬時期らしく時計の掛かるタフな馬場。そんな馬場らしく、外を回した馬が上位独占の結果になった。</t>
    <phoneticPr fontId="12"/>
  </si>
  <si>
    <t>エンジンの掛かりが遅い馬だけに、タフ馬場、少頭数、京都コース、外枠と全てが良かった。ラスト１ハロンのラップを見ても相当に強いが弱点もある馬。</t>
    <phoneticPr fontId="12"/>
  </si>
  <si>
    <t>どうも京都芝は月曜の方が時計の掛かる馬場に。スローでも上がりが掛かるレースになり、スタミナが問われたんじゃないだろうか。</t>
    <phoneticPr fontId="12"/>
  </si>
  <si>
    <t>前走で接戦だった相手からしてもここは順番だった。キレはないので今回のようなタフな馬場が合う馬に見えます。</t>
    <phoneticPr fontId="12"/>
  </si>
  <si>
    <t>どうも京都芝は月曜の方が時計の掛かる馬場に。好位からロスなく競馬ができた馬で上位独占の結果に。</t>
    <phoneticPr fontId="12"/>
  </si>
  <si>
    <t>今回は距離短縮で時計の掛かる馬場があっていた印象。スムーズな競馬ができていたように見えます。</t>
    <phoneticPr fontId="12"/>
  </si>
  <si>
    <t>京都ダートは冬時期らしく時計の掛かるタフな馬場。かなり速い流れになり、逃げたハイクオリティ意外は差し追い込みが上位独占の結果になった。</t>
    <phoneticPr fontId="12"/>
  </si>
  <si>
    <t>スタートで出遅れたがハイペースで展開向いて素晴らしい末脚。ダート適性はあった感じだが今回はハマった感じも。上のクラスでは展開待ちタイプか。</t>
    <phoneticPr fontId="12"/>
  </si>
  <si>
    <t>京都ダートは冬時期らしく時計の掛かるタフな馬場。２勝クラスにしては時計が掛かるレースになり、最後はイリフィの差しが決まった。</t>
    <phoneticPr fontId="12"/>
  </si>
  <si>
    <t>外枠でスタートは出遅れ。それでも時計の掛かるレースで外から差し切って勝利。成長もあるが今日は上手く行った感じがします。</t>
    <phoneticPr fontId="12"/>
  </si>
  <si>
    <t>どうも京都芝は月曜の方が時計の掛かる馬場に。ペース流れたとはいえ、かなり決着時計を要する結果になった。</t>
    <phoneticPr fontId="12"/>
  </si>
  <si>
    <t>良馬場だけど時計が掛かる馬場で持続力を活かす競馬はこの馬にとってはベスト。あんまりキレないだけに準オープンでここまで向くレースがあるだろうか。</t>
    <phoneticPr fontId="12"/>
  </si>
  <si>
    <t>京都ダートは冬時期らしく時計の掛かるタフな馬場。そんな馬場らしく外を通った馬が上位独占の結果で、ヒルノドゴールが外から鮮やかに差し切って勝利。</t>
    <phoneticPr fontId="12"/>
  </si>
  <si>
    <t>外目から馬群の外を差し込んでこそ良さが出る馬。今回はタフ馬場で外を回して良いレースで、枠も絶好で完璧な競馬ができていた。</t>
    <phoneticPr fontId="12"/>
  </si>
  <si>
    <t>どうも京都芝は月曜の方が時計の掛かる馬場に。ウェイビーが行かずで途中からミクソロジーが先手を奪っての超スロー。結局は人気３頭が上位独占の結果になった。</t>
    <phoneticPr fontId="3"/>
  </si>
  <si>
    <t>アクアヴァーナル</t>
    <phoneticPr fontId="3"/>
  </si>
  <si>
    <t>キレずバテずの馬で今回は斤量やペースも味方した。おそらく次走はダイヤモンドSだろうが、京都の坂を活かせない舞台設定でキレ負けしそうなイメージ。</t>
    <phoneticPr fontId="3"/>
  </si>
  <si>
    <t>どうも京都芝は月曜の方が時計の掛かる馬場に。スローペースからの決め手勝負になり人気の２頭が順当にワンツー決着。</t>
    <phoneticPr fontId="12"/>
  </si>
  <si>
    <t>脚の回転を見てもいかにも今の時計の掛かる馬場は合いそうなタイプ。稍ソフトな馬場で決め手を活かす競馬が合うんじゃないだろうか。</t>
    <phoneticPr fontId="12"/>
  </si>
  <si>
    <t>未勝利</t>
    <rPh sb="0" eb="1">
      <t>ミショウリ</t>
    </rPh>
    <phoneticPr fontId="3"/>
  </si>
  <si>
    <t>3 1勝</t>
    <rPh sb="3" eb="4">
      <t>ショウ</t>
    </rPh>
    <phoneticPr fontId="3"/>
  </si>
  <si>
    <t>新馬</t>
    <rPh sb="0" eb="2">
      <t>シンバ</t>
    </rPh>
    <phoneticPr fontId="3"/>
  </si>
  <si>
    <t>新馬</t>
    <rPh sb="0" eb="1">
      <t>シンバ</t>
    </rPh>
    <phoneticPr fontId="12"/>
  </si>
  <si>
    <t>3OP</t>
    <phoneticPr fontId="12"/>
  </si>
  <si>
    <t>B</t>
    <phoneticPr fontId="12"/>
  </si>
  <si>
    <t>クイーンズドリーム</t>
    <phoneticPr fontId="12"/>
  </si>
  <si>
    <t>クリソベリル</t>
    <phoneticPr fontId="12"/>
  </si>
  <si>
    <t>ﾌﾞﾘｯｸｽｱﾝﾄﾞﾓﾙﾀﾙ</t>
    <phoneticPr fontId="12"/>
  </si>
  <si>
    <t>セイントホース</t>
    <phoneticPr fontId="12"/>
  </si>
  <si>
    <t>バンドワゴン</t>
    <phoneticPr fontId="12"/>
  </si>
  <si>
    <t>京都ダートは雨が全く降らずで含水率が1.1%のタフ馬場。ここは低調なメンバーレベルでクイーンズドリームが完璧に立ち回って差し切り勝ち。</t>
    <phoneticPr fontId="12"/>
  </si>
  <si>
    <t>今回はスタートを決めて好位で溜める競馬ができた。相手が手薄なメンバー構成だったのでレースレベルがどうだっただろうか。</t>
    <phoneticPr fontId="12"/>
  </si>
  <si>
    <t>京都ダートは雨が全く降らずで含水率が1.1%のタフ馬場。中盤ラップがそこまで流れなかったが、上がりも掛かってタフなレースになったことがうかがえる。</t>
    <phoneticPr fontId="12"/>
  </si>
  <si>
    <t>大外枠でスタートを決めて中団追走。ペースの割に上がりが掛かる競馬で大外一気で差し切った。今回は走破時計的にもレースレベルがどうだろうか。</t>
    <phoneticPr fontId="12"/>
  </si>
  <si>
    <t>ビービークローサー</t>
    <phoneticPr fontId="3"/>
  </si>
  <si>
    <t>グレーターロンドン</t>
    <phoneticPr fontId="3"/>
  </si>
  <si>
    <t>ニューイヤーズデイ</t>
    <phoneticPr fontId="3"/>
  </si>
  <si>
    <t>アドマイヤムーン</t>
    <phoneticPr fontId="3"/>
  </si>
  <si>
    <t>京都ダートは雨が全く降らずで含水率が1.1%のタフ馬場。そんな馬場ということを考えれば時計もまずまず優秀に見えます。</t>
    <phoneticPr fontId="3"/>
  </si>
  <si>
    <t>出遅れたが二の足で無理矢理に位置を取りに行く競馬。序盤のロスを考えれば時計以上に評価していいんじゃないだろうか。</t>
    <phoneticPr fontId="3"/>
  </si>
  <si>
    <t>タガノアバンドーネ</t>
    <phoneticPr fontId="12"/>
  </si>
  <si>
    <t>京都ダートは雨が全く降らずで含水率が1.1%のタフ馬場。先行馬の数の割にペース流れずで、かなり上がりが速いレースになった。</t>
    <phoneticPr fontId="12"/>
  </si>
  <si>
    <t>もちの木賞の内容からもここでは力上位だった。今回はペースに恵まれた感じもあるが、相手なりにオープンで走れても驚けない馬だ。</t>
    <phoneticPr fontId="12"/>
  </si>
  <si>
    <t>ダンデノン</t>
    <phoneticPr fontId="12"/>
  </si>
  <si>
    <t>初戦は馬群の中で窮屈な競馬になっていた。今回は先手を奪う競馬でフルに力を発揮できた感じだ。</t>
    <phoneticPr fontId="12"/>
  </si>
  <si>
    <t>ガウディ</t>
    <phoneticPr fontId="12"/>
  </si>
  <si>
    <t>2戦目で距離を伸ばしてパフォーマンスを上げてきた。いかにもレイデオロ産駒らしく長めの距離で良さが出る馬じゃないだろうか。</t>
    <phoneticPr fontId="12"/>
  </si>
  <si>
    <t>京都ダートは雨が全く降らずで含水率が1.1%のタフ馬場。そんな馬場らしく外枠の差し馬が上位に走ってくるレースになった。</t>
    <phoneticPr fontId="12"/>
  </si>
  <si>
    <t>鞍上強化でタフな馬場もハマっての大外一気。脚力はありそうだが、さすがに今回は時計が掛かったのが向いた感じがします。</t>
    <phoneticPr fontId="12"/>
  </si>
  <si>
    <t>ベンダバール</t>
    <phoneticPr fontId="12"/>
  </si>
  <si>
    <t>ドレフォン</t>
    <phoneticPr fontId="12"/>
  </si>
  <si>
    <t>グレーターロンドン</t>
    <phoneticPr fontId="12"/>
  </si>
  <si>
    <t>アドマイヤムーン</t>
    <phoneticPr fontId="12"/>
  </si>
  <si>
    <t>モズカトレア</t>
    <phoneticPr fontId="12"/>
  </si>
  <si>
    <t>ガンランナー</t>
    <phoneticPr fontId="12"/>
  </si>
  <si>
    <t>ジャスタウェイ</t>
    <phoneticPr fontId="12"/>
  </si>
  <si>
    <t>京都ダートは雨が全く降らずで含水率が1.1%のタフ馬場。ここは単勝1.3倍に推されたモズカトレアの力が抜けきっていた感じがします。</t>
    <phoneticPr fontId="12"/>
  </si>
  <si>
    <t>上手く中盤ラップを落として息の入った逃げが打てた。上でもやれそうだが、今回に関しては相手に恵まれてマイペースの逃げが打てている。</t>
    <phoneticPr fontId="12"/>
  </si>
  <si>
    <t>ジャスパーディビネ</t>
    <phoneticPr fontId="12"/>
  </si>
  <si>
    <t>フロステッド</t>
    <phoneticPr fontId="12"/>
  </si>
  <si>
    <t>スクリーンヒーロー</t>
    <phoneticPr fontId="12"/>
  </si>
  <si>
    <t>ハリーエンジェル</t>
    <phoneticPr fontId="12"/>
  </si>
  <si>
    <t>京都ダートは雨が全く降らずで含水率が1.1%のタフ馬場。そこまで速いペースではなかったが、前の馬は潰れて差し馬が上位独占の結果になった。</t>
    <phoneticPr fontId="3"/>
  </si>
  <si>
    <t>1400mで追走は楽になっていたか。冬時期のタフ馬場らしく超大型馬という点も良かったと思います。</t>
    <phoneticPr fontId="3"/>
  </si>
  <si>
    <t>キタノズエッジ</t>
    <phoneticPr fontId="3"/>
  </si>
  <si>
    <t>ジョーカプチーノ</t>
    <phoneticPr fontId="3"/>
  </si>
  <si>
    <t>ヘニーヒューズ</t>
    <phoneticPr fontId="3"/>
  </si>
  <si>
    <t>リアルスティール</t>
    <phoneticPr fontId="3"/>
  </si>
  <si>
    <t>M</t>
    <phoneticPr fontId="3"/>
  </si>
  <si>
    <t>平坦</t>
    <rPh sb="0" eb="1">
      <t>ヘイタn</t>
    </rPh>
    <phoneticPr fontId="3"/>
  </si>
  <si>
    <t>サーナーティオン</t>
    <phoneticPr fontId="12"/>
  </si>
  <si>
    <t>キーチパルフェ</t>
    <phoneticPr fontId="12"/>
  </si>
  <si>
    <t>1勝</t>
    <rPh sb="1" eb="2">
      <t>ショウ</t>
    </rPh>
    <phoneticPr fontId="3"/>
  </si>
  <si>
    <t>キタノシャカール</t>
    <phoneticPr fontId="12"/>
  </si>
  <si>
    <t>ニューイヤーズデイ</t>
    <phoneticPr fontId="12"/>
  </si>
  <si>
    <t>ナダル</t>
    <phoneticPr fontId="12"/>
  </si>
  <si>
    <t>１コーナーのアクシデントの影響で位置を落とす。それでも勝負所から一気に捲っていって脚力の違いを見せつけた。普通に強い内容だったか。</t>
    <phoneticPr fontId="12"/>
  </si>
  <si>
    <t>ハッピーラブソング</t>
    <phoneticPr fontId="12"/>
  </si>
  <si>
    <t>ジャスティファイ</t>
    <phoneticPr fontId="12"/>
  </si>
  <si>
    <t>ホッコータルマエ</t>
    <phoneticPr fontId="12"/>
  </si>
  <si>
    <t>消耗</t>
    <rPh sb="0" eb="2">
      <t>ショウモウ</t>
    </rPh>
    <phoneticPr fontId="3"/>
  </si>
  <si>
    <t>ルヴァンスレーヴ</t>
    <phoneticPr fontId="3"/>
  </si>
  <si>
    <t>ディープブリランテ</t>
    <phoneticPr fontId="3"/>
  </si>
  <si>
    <t>ドレフォン</t>
    <phoneticPr fontId="3"/>
  </si>
  <si>
    <t>京都ダートは雨が全く降らずで含水率が1.1%のタフ馬場。強風の影響もあり。１コーナーで落馬事故り不利受けた馬多数。中盤が極端に緩み、最後はラスト２ハロンの瞬発戦に。</t>
    <phoneticPr fontId="12"/>
  </si>
  <si>
    <t>ウルスツイスター</t>
    <phoneticPr fontId="3"/>
  </si>
  <si>
    <t>S</t>
    <phoneticPr fontId="3"/>
  </si>
  <si>
    <t>ライトオブヌカタ</t>
    <phoneticPr fontId="3"/>
  </si>
  <si>
    <t>シティオブライト</t>
    <phoneticPr fontId="3"/>
  </si>
  <si>
    <t>モズアスコット</t>
    <phoneticPr fontId="3"/>
  </si>
  <si>
    <t>ｱﾒﾘｶﾝﾍﾟｲﾄﾘｵｯﾄ</t>
    <phoneticPr fontId="3"/>
  </si>
  <si>
    <t>サンライズバレット</t>
    <phoneticPr fontId="12"/>
  </si>
  <si>
    <t>ロールザダイス</t>
    <phoneticPr fontId="12"/>
  </si>
  <si>
    <t>サトノアラジン</t>
    <phoneticPr fontId="12"/>
  </si>
  <si>
    <t>ラファル</t>
    <phoneticPr fontId="3"/>
  </si>
  <si>
    <t>キズナ</t>
    <phoneticPr fontId="3"/>
  </si>
  <si>
    <t>ベラジオボンド</t>
    <phoneticPr fontId="12"/>
  </si>
  <si>
    <t>ビッグアーサー</t>
    <phoneticPr fontId="12"/>
  </si>
  <si>
    <t>ヤブサメ</t>
    <phoneticPr fontId="12"/>
  </si>
  <si>
    <t>ファインニードル</t>
    <phoneticPr fontId="12"/>
  </si>
  <si>
    <t>タリスマニック</t>
    <phoneticPr fontId="12"/>
  </si>
  <si>
    <t>ナリタエスペランサ</t>
    <phoneticPr fontId="12"/>
  </si>
  <si>
    <t>ポエティックフレア</t>
    <phoneticPr fontId="12"/>
  </si>
  <si>
    <t>ウォーターサグラダ</t>
    <phoneticPr fontId="12"/>
  </si>
  <si>
    <t>サヴォアフェール</t>
    <phoneticPr fontId="12"/>
  </si>
  <si>
    <t>消耗</t>
    <rPh sb="0" eb="1">
      <t>ショウモウ</t>
    </rPh>
    <phoneticPr fontId="3"/>
  </si>
  <si>
    <t>フェスティヴドレス</t>
    <phoneticPr fontId="3"/>
  </si>
  <si>
    <t>パイロ</t>
    <phoneticPr fontId="3"/>
  </si>
  <si>
    <t>ベンバトル</t>
    <phoneticPr fontId="3"/>
  </si>
  <si>
    <t>カフジテイク</t>
    <phoneticPr fontId="3"/>
  </si>
  <si>
    <t>アメリカンスタイル</t>
    <phoneticPr fontId="12"/>
  </si>
  <si>
    <t>ニシノサリーナ</t>
    <phoneticPr fontId="12"/>
  </si>
  <si>
    <t>アドマイヤマーズ</t>
    <phoneticPr fontId="12"/>
  </si>
  <si>
    <t>レディゴディヴァ</t>
    <phoneticPr fontId="12"/>
  </si>
  <si>
    <t>メイケイレイン</t>
    <phoneticPr fontId="3"/>
  </si>
  <si>
    <t>レイデオロ</t>
    <phoneticPr fontId="3"/>
  </si>
  <si>
    <t>エイシンヒカリ</t>
    <phoneticPr fontId="3"/>
  </si>
  <si>
    <t>アロンディ</t>
    <phoneticPr fontId="12"/>
  </si>
  <si>
    <t>ハービンジャー</t>
    <phoneticPr fontId="12"/>
  </si>
  <si>
    <t>サートゥルナーリア</t>
    <phoneticPr fontId="12"/>
  </si>
  <si>
    <t>モックモック</t>
    <phoneticPr fontId="12"/>
  </si>
  <si>
    <t>ダノンレジェンド</t>
    <phoneticPr fontId="12"/>
  </si>
  <si>
    <t>サンダーストラック</t>
    <phoneticPr fontId="12"/>
  </si>
  <si>
    <t>イスラボニータ</t>
    <phoneticPr fontId="12"/>
  </si>
  <si>
    <t>初戦は脚を余し気味の競馬。今回は距離延長で位置を取ってスムーズな競馬ができた。ハイペースを前付けしてよく頑張っている。</t>
    <phoneticPr fontId="12"/>
  </si>
  <si>
    <t>京都ダートは雨が全く降らずで含水率が1%台のタフ馬場。インを通った馬は最後に伸びきれなかった。</t>
    <phoneticPr fontId="12"/>
  </si>
  <si>
    <t>ここ３戦で戦ってきた相手からもいきなり通用した。６歳でも休養期間が長かった馬ですし、オープンで通用しても驚けない。</t>
    <phoneticPr fontId="12"/>
  </si>
  <si>
    <t>明け４歳馬らしくここに来て一気に成長している模様。時計もなかなか優秀に見えますし、成長力で上のクラスも突破して驚けない馬だ。</t>
    <phoneticPr fontId="12"/>
  </si>
  <si>
    <t>京都ダートは雨が全く降らずで含水率が1%台のタフ馬場。この時期の牝馬限定の１勝クラスらしく低調なメンバー構成。前半がスローだったにしてみもさすがに時計は遅い。</t>
    <phoneticPr fontId="12"/>
  </si>
  <si>
    <t>離れた３番手追走からスムーズな競馬ができた。今回はだいぶメンバーに恵まれた感じがします。</t>
    <phoneticPr fontId="12"/>
  </si>
  <si>
    <t>E</t>
    <phoneticPr fontId="3"/>
  </si>
  <si>
    <t>強風</t>
  </si>
  <si>
    <t>グレイルクエスト</t>
    <phoneticPr fontId="12"/>
  </si>
  <si>
    <t>リアルインパクト</t>
    <phoneticPr fontId="12"/>
  </si>
  <si>
    <t>A</t>
  </si>
  <si>
    <t>ケールハイム</t>
    <phoneticPr fontId="12"/>
  </si>
  <si>
    <t>京都ダートは雨が全く降らずで含水率が1%台のタフ馬場。途中で捲ってのロンスパ戦で、最後は差しが決まるレースになった。</t>
    <phoneticPr fontId="12"/>
  </si>
  <si>
    <t>不器用な面がある馬だけに時計が掛かってスタミナレースになったのが良かったか。明け４歳馬なのでこれから良くなっていきそう。</t>
    <phoneticPr fontId="12"/>
  </si>
  <si>
    <t>京都ダートは雨が全く降らずで含水率が1%台のタフ馬場。そんな馬場ではあったが、ここはそこまでペース流れずである程度前目の馬で上位独占の結果に。</t>
    <phoneticPr fontId="3"/>
  </si>
  <si>
    <t>課題のスタートを決めて正攻法の競馬ができたのが全てか。こういう競馬ができるようになれば４歳馬でまだ上積みがありそう。</t>
    <phoneticPr fontId="3"/>
  </si>
  <si>
    <t>京都芝は時計は出ても冬時期らしくタフさはある馬場。かなり時計の速い決着で上位2頭はかなり強そう。時計が速くてインをロスなく立ち回った馬しか走れなかった。</t>
    <phoneticPr fontId="12"/>
  </si>
  <si>
    <t>京都芝は時計は出ても冬時期らしくタフさはある馬場。メンバーは揃っていた一戦で、速いペースで流れたが前目につけた馬が上位独占の結果に。</t>
    <phoneticPr fontId="12"/>
  </si>
  <si>
    <t>京都芝は時計は出ても冬時期らしくタフさはある馬場。ここは先手を奪ってミドルペースを刻んだダンデノンがそのまま逃げ切って勝利。</t>
    <phoneticPr fontId="12"/>
  </si>
  <si>
    <t>京都芝は時計は出ても冬時期らしくタフさはある馬場。未勝利戦のこの条件にしてはペースが流れた感じで、しっかりとスタミナが問われたんじゃないだろうか。</t>
    <phoneticPr fontId="12"/>
  </si>
  <si>
    <t>京都芝は時計は出ても冬時期らしくタフさはある馬場。そんな馬場にしては時計が優秀に見えますし、それなりのレベルにあったんじゃないだろうか。</t>
    <phoneticPr fontId="12"/>
  </si>
  <si>
    <t>京都芝は時計は出ても冬時期らしくタフさはある馬場。ここは人気のニシノサリーナが逃げてワンサイドゲームとなった。</t>
    <phoneticPr fontId="12"/>
  </si>
  <si>
    <t>先手を奪ってほぼ追わずのワンサイドゲーム。セイウンハーデスの半妹で見た目通りに相当強そう。調教師からも重賞で通用というコメントが出ている。</t>
    <phoneticPr fontId="12"/>
  </si>
  <si>
    <t>京都ダートは雨が全く降らずで含水率が1%台のタフ馬場。ここはそんな馬場だったにしても、上位２頭が相当に強い競馬をしている感じがします。</t>
    <phoneticPr fontId="12"/>
  </si>
  <si>
    <t>番手追走から加速ラップで３着以下を大きく突き放した。時計は速くて素質も高そうだが、この血統だと揉まれた際がどうなるだろうか。</t>
    <phoneticPr fontId="12"/>
  </si>
  <si>
    <t>京都ダートは雨が全く降らずで含水率が1%台のタフ馬場。そんな馬場での未勝利のハイペース戦で、外を回した差し馬が上位独占の結果に。</t>
    <phoneticPr fontId="3"/>
  </si>
  <si>
    <t>外枠から正攻法で渋とく伸びて勝利。タフな馬場にしても時計は平凡ですし、今回は恵まれたんじゃないだろうか。</t>
    <phoneticPr fontId="3"/>
  </si>
  <si>
    <t>京都ダートは雨が全く降らずで含水率が1%台のタフ馬場。ここは断然人気に推されたサヴォアフェールの力が抜けていた感じがします。</t>
    <phoneticPr fontId="12"/>
  </si>
  <si>
    <t>初戦の内容からしてもここでは力が抜けていた。今回も完勝でしたし、上のクラスでも通用して良さそうだ。</t>
    <phoneticPr fontId="12"/>
  </si>
  <si>
    <t>京都ダートは雨が全く降らずで含水率が1%台のタフ馬場。そこまで速いペースではなかったが、タフな馬場のおかげで差しが決まるレースになった。</t>
    <phoneticPr fontId="12"/>
  </si>
  <si>
    <t>中団追走からしっかりと差し切って勝利。ダート適性もあったと思うが、タフな馬場で外枠から差す競馬も良かったか。</t>
    <phoneticPr fontId="12"/>
  </si>
  <si>
    <t>京都芝は時計は出ても冬時期らしくタフさはある馬場。ここは平均ペースで流れて人気の２頭の力が違った感じがします。</t>
    <phoneticPr fontId="12"/>
  </si>
  <si>
    <t>ここ２戦は馬場やスタートに泣いていただけ。まともならこれぐらい強かった。３着以下につけた着差からも上でやれていいはず。</t>
    <phoneticPr fontId="12"/>
  </si>
  <si>
    <t>京都競馬場は強風の影響あり。そこまで速いペースではなかったが差しが決まるレースになり、人気のヤブサメが差し切って勝利。</t>
    <phoneticPr fontId="12"/>
  </si>
  <si>
    <t>ここに来て成長してきていることに加えて、この日の風で時計が少し掛かったのが良かったか。ちょっとハマった感じはありそうです。</t>
    <phoneticPr fontId="12"/>
  </si>
  <si>
    <t>森厩舎の馬らしくスムーズに先行してこその馬。今回は時計の出にくい馬場でオープンレベルの時計で走れていますし、これは出世していく馬か。</t>
    <phoneticPr fontId="12"/>
  </si>
  <si>
    <t>京都競馬場は強風の影響あり。ここは向こう正面が緩むペースで、先手を奪ったナリタエスペランサがそのまま押し切って勝利。</t>
    <phoneticPr fontId="12"/>
  </si>
  <si>
    <t>典型的なキレずバテずの馬。今回は積極策で先手を奪った戦法が良かった感じで、バテない強みを活かせれば上でも相手なりに走れそう。</t>
    <phoneticPr fontId="12"/>
  </si>
  <si>
    <t>京都ダートは雨が全く降らずで含水率が1.1%のタフ馬場。強風の影響もあり。そんなコンディションでのハイペース戦で最後は上がりが掛かり放題の結果に。</t>
    <phoneticPr fontId="12"/>
  </si>
  <si>
    <t>若干出遅れたが道中外々を回って良く差し切った。スタミナはかなりありそうで、今後の成長に期待したい。</t>
    <phoneticPr fontId="12"/>
  </si>
  <si>
    <t>京都ダートは雨が全く降らずで含水率が1.1%のタフ馬場。強風の影響もあり。そんなコンディションでのハイペース戦で前崩れで差しが決まった。</t>
    <phoneticPr fontId="3"/>
  </si>
  <si>
    <t>スタートは出遅れ。それでも終始インを立ち回って素晴らしい脚で差し切った。展開は向いたがタフさは相当にありそうな馬だ。</t>
    <phoneticPr fontId="3"/>
  </si>
  <si>
    <t>京都ダートは雨が全く降らずで含水率が1.1%のタフ馬場。強風の影響もあり。向かい風スタートでペースが遅くなり、全体時計も遅くなった印象。</t>
    <phoneticPr fontId="3"/>
  </si>
  <si>
    <t>好位追走でこの日のタフなコンディションのスローとしてはベストな競馬ができた。時計は遅いのでこれ以上となると試金石。</t>
    <phoneticPr fontId="3"/>
  </si>
  <si>
    <t>京都ダートは雨が全く降らずで含水率が1.1%のタフ馬場。強風の影響もあり。スローペースで流れても最後は差しが決まるレースになった。</t>
  </si>
  <si>
    <t>休み明けで出遅れて後ろから。タフな馬場で外を回して素晴らしい脚で差し切った。休養で馬が力をつけていたか。</t>
    <phoneticPr fontId="12"/>
  </si>
  <si>
    <t>京都競馬場は強風の影響あり。ここはかなりのスローペースで完全に前残りの結果になった。</t>
    <phoneticPr fontId="12"/>
  </si>
  <si>
    <t>誰も行かないところで坂井騎手が先手を奪って完全に展開に恵まれた。今回は距離適性云々ではなくて恵まれたのが大きい。</t>
    <phoneticPr fontId="12"/>
  </si>
  <si>
    <t>京都ダートは雨が全く降らずで含水率が1.1%のタフ馬場。強風の影響もあり。そんなコンディションからか外を通った差し馬が有利だったか。</t>
    <phoneticPr fontId="3"/>
  </si>
  <si>
    <t>このメンバーでは能力上位だった。タフな馬場で風の影響もある中で外枠からよく頑張っている。</t>
    <phoneticPr fontId="3"/>
  </si>
  <si>
    <t>京都ダートは雨が全く降らずで含水率が1.1%のタフ馬場。強風の影響もあり。そんなコンディションでソウルアンドジャズがぶっ飛ばしてスタミナレースになった。</t>
    <phoneticPr fontId="12"/>
  </si>
  <si>
    <t>とにかくスタミナに秀でた馬。今回はタフな馬場で速いペースで流れてこの馬の良さを活かし切れた。オープンまで行ける馬じゃないだろうか。</t>
    <phoneticPr fontId="12"/>
  </si>
  <si>
    <t>京都競馬場は強風の影響あり。ここは先行した２頭の力が違いすぎたようで、べラジオボンドとミッキージュエリーの２頭が３着以下を突き放した。</t>
    <phoneticPr fontId="12"/>
  </si>
  <si>
    <t>揉まれるとダメでタフな馬場もダメという難しい馬。自分の競馬さえできればオープンや重賞でも通用するんじゃないだろうか。</t>
    <phoneticPr fontId="12"/>
  </si>
  <si>
    <t>2勝</t>
    <rPh sb="1" eb="2">
      <t>ショウ</t>
    </rPh>
    <phoneticPr fontId="3"/>
  </si>
  <si>
    <t>新馬</t>
    <rPh sb="0" eb="1">
      <t>シンバ</t>
    </rPh>
    <phoneticPr fontId="3"/>
  </si>
  <si>
    <t>3勝</t>
    <rPh sb="1" eb="2">
      <t>ショウ</t>
    </rPh>
    <phoneticPr fontId="3"/>
  </si>
  <si>
    <t>リアライズグリント</t>
    <phoneticPr fontId="12"/>
  </si>
  <si>
    <t>京都ダートは含水率1%を切るようなタフな馬場。ここは単勝1.1倍に推されたリアライズグリントの力が違いすぎた感じがします。</t>
    <phoneticPr fontId="12"/>
  </si>
  <si>
    <t>相手が弱かったにしても圧巻のパフォーマンス。昇級しても通用しそうだが、今回の相手が弱かった点は覚えておきたい。</t>
    <phoneticPr fontId="12"/>
  </si>
  <si>
    <t>グラスゴー</t>
    <phoneticPr fontId="12"/>
  </si>
  <si>
    <t>京都ダートは含水率1%を切るようなタフな馬場。ミドルペースで流れて前に行った馬が上位独占の結果になった。</t>
    <phoneticPr fontId="12"/>
  </si>
  <si>
    <t>直線で一度前がふさがったが、立て直してギリギリ差し切った。まともならもっと突き放しているはずだが、時計的な評価は微妙に見えます。</t>
    <phoneticPr fontId="12"/>
  </si>
  <si>
    <t>京都ダートは含水率1%を切るようなタフな馬場。ここは位置を取った先行馬がそのまま粘り込んで決着。メンバーレベル的にどうだったか。</t>
    <phoneticPr fontId="12"/>
  </si>
  <si>
    <t>前走は少し窮屈な競馬。今回は先手を奪う競馬でスムーズに走れたのが良かった。ただ、今回はメンバーレベルが微妙に見えます。</t>
    <phoneticPr fontId="12"/>
  </si>
  <si>
    <t>テスタヴェローチェ</t>
    <phoneticPr fontId="12"/>
  </si>
  <si>
    <t>マテラスカイ</t>
    <phoneticPr fontId="12"/>
  </si>
  <si>
    <t>ホウショウルクス</t>
    <phoneticPr fontId="3"/>
  </si>
  <si>
    <t>シルバーステート</t>
    <phoneticPr fontId="3"/>
  </si>
  <si>
    <t>ラコンチャビエン</t>
    <phoneticPr fontId="12"/>
  </si>
  <si>
    <t>トリグラフヒル</t>
    <phoneticPr fontId="12"/>
  </si>
  <si>
    <t>ディープブリランテ</t>
    <phoneticPr fontId="12"/>
  </si>
  <si>
    <t>京都ダートは含水率1%を切るようなタフな馬場。ペースはそこまで流れなかったが、ここは人気の２頭の力が違った感じがします。</t>
    <phoneticPr fontId="3"/>
  </si>
  <si>
    <t>もともと揉まれ弱いだけでクラス上位だった馬。今回は中枠から完璧な競馬ができてようやくこのクラスを突破した。</t>
    <phoneticPr fontId="3"/>
  </si>
  <si>
    <t>レーティッシュ</t>
    <phoneticPr fontId="3"/>
  </si>
  <si>
    <t>アメリカンファラオ</t>
    <phoneticPr fontId="3"/>
  </si>
  <si>
    <t>レインボーライン</t>
    <phoneticPr fontId="3"/>
  </si>
  <si>
    <t>京都ダートは含水率1%を切るようなタフな馬場。先手を奪ったドラゴンと差してきたロカヒの２頭がここは力が違った感じ。</t>
    <phoneticPr fontId="12"/>
  </si>
  <si>
    <t>使いつつパフォーマンスを上げてここは順番だったか。３着以下は突き放していますし、ドラゴンを倒しての勝利なら評価できそう。</t>
    <phoneticPr fontId="12"/>
  </si>
  <si>
    <t>ロカヒ</t>
    <phoneticPr fontId="12"/>
  </si>
  <si>
    <t>ﾏｲﾝﾄﾞﾕｱﾋﾞｽｹｯﾂ</t>
    <phoneticPr fontId="12"/>
  </si>
  <si>
    <t>ジェットマグナム</t>
    <phoneticPr fontId="12"/>
  </si>
  <si>
    <t>ヘンリーバローズ</t>
    <phoneticPr fontId="12"/>
  </si>
  <si>
    <t>リリージョワ</t>
    <phoneticPr fontId="12"/>
  </si>
  <si>
    <t>エストレヤデベレン</t>
    <phoneticPr fontId="3"/>
  </si>
  <si>
    <t>ビーチパトロール</t>
    <phoneticPr fontId="3"/>
  </si>
  <si>
    <t>カズミクラーシュ</t>
    <phoneticPr fontId="12"/>
  </si>
  <si>
    <t>ゲルチュタール</t>
    <phoneticPr fontId="12"/>
  </si>
  <si>
    <t>ラブルラウザー</t>
    <phoneticPr fontId="12"/>
  </si>
  <si>
    <t>エンマ</t>
    <phoneticPr fontId="12"/>
  </si>
  <si>
    <t>バッケンレコード</t>
    <phoneticPr fontId="12"/>
  </si>
  <si>
    <t>カフジクロミエ</t>
    <phoneticPr fontId="3"/>
  </si>
  <si>
    <t>オンザノアール</t>
    <phoneticPr fontId="12"/>
  </si>
  <si>
    <t>インディチャンプ</t>
    <phoneticPr fontId="12"/>
  </si>
  <si>
    <t>エスポワールシチー</t>
    <phoneticPr fontId="12"/>
  </si>
  <si>
    <t>アミラル</t>
    <phoneticPr fontId="12"/>
  </si>
  <si>
    <t>オマハビーチ</t>
    <phoneticPr fontId="3"/>
  </si>
  <si>
    <t>シスキン</t>
    <phoneticPr fontId="3"/>
  </si>
  <si>
    <t>ベストウォーリア</t>
    <phoneticPr fontId="12"/>
  </si>
  <si>
    <t>クリスレジーナ</t>
    <phoneticPr fontId="12"/>
  </si>
  <si>
    <t>マゲバスピード</t>
    <phoneticPr fontId="12"/>
  </si>
  <si>
    <t>オメガナビゲーター</t>
    <phoneticPr fontId="12"/>
  </si>
  <si>
    <t>シュヴァルグラン</t>
    <phoneticPr fontId="12"/>
  </si>
  <si>
    <t>バゴ</t>
    <phoneticPr fontId="12"/>
  </si>
  <si>
    <t>トゥロン</t>
    <phoneticPr fontId="3"/>
  </si>
  <si>
    <t>ナダル</t>
    <phoneticPr fontId="3"/>
  </si>
  <si>
    <t>シニスターミニスター</t>
    <phoneticPr fontId="3"/>
  </si>
  <si>
    <t>サク</t>
    <phoneticPr fontId="12"/>
  </si>
  <si>
    <t>京都ダートは含水率1%を切るようなタフな馬場。スローペースで流れて前に行った馬が有利だったが、それでも上位２頭は強い競馬をしている。</t>
    <phoneticPr fontId="12"/>
  </si>
  <si>
    <t>今回も揉まれずにスムーズな先行策が打てた。スローには恵まれているが、時計指数ともに優秀に見えます。揉まれない競馬が前提の馬か。</t>
    <phoneticPr fontId="12"/>
  </si>
  <si>
    <t>少頭数でジェットマグナムが逃げて楽に引き離してのスロー逃げ。ここまでマイペースの逃げが打てればそりゃジェットマグナムが逃げ切るのも当然。</t>
    <phoneticPr fontId="12"/>
  </si>
  <si>
    <t>調教は抜群だったが、今回は中盤をかなり緩めたマイペース逃げが打てていた。さすがに展開に恵まれたんじゃないだろうか。</t>
    <phoneticPr fontId="12"/>
  </si>
  <si>
    <t>断然人気のリリージョワが抜群のスタートからスピードを活かす競馬。もうこの条件ではリリージョワのスピードが抜けきっていたようだ。</t>
    <phoneticPr fontId="12"/>
  </si>
  <si>
    <t>今回も抜群のスタートからスピードの絶対値を活かして押し切り勝ち。1400mでは世代上位級に強いのだが、この競馬で延長ローテの桜花賞は厳しいのでは？</t>
    <phoneticPr fontId="12"/>
  </si>
  <si>
    <t>京都ダートは含水率1%を切るようなタフな馬場。番手のエストレヤデベレンが前を潰す競馬をしたことで、２着以下は差し馬が突っこんでくる結果に。</t>
    <phoneticPr fontId="3"/>
  </si>
  <si>
    <t>内枠だったが番手から揉まれずの競馬ができた。超大型馬なのでこうしてスムーズな競馬ができればという馬じゃないだろうか。</t>
    <phoneticPr fontId="3"/>
  </si>
  <si>
    <t>この週の京都芝はインを通った馬が有利だったか。ロスなく立ち回った馬で上位独占の結果になった。</t>
    <phoneticPr fontId="12"/>
  </si>
  <si>
    <t>もともと重賞４着でこのクラスでは上位の馬。今回はようやく復調してきて内枠からスムーズな競馬ができた。素質通りなら昇級しても通用する。</t>
    <phoneticPr fontId="12"/>
  </si>
  <si>
    <t>なかなかのハイペースで流れて差し馬有利の展開。前付けして粘れていた馬もいたが、ほぼ最後方にいたような馬が差し込んできた。</t>
    <phoneticPr fontId="12"/>
  </si>
  <si>
    <t>好位からロスなく渋とく脚を使えた。キレはなさそうだがコントレイルの近親で素質はある馬なのかも。</t>
    <phoneticPr fontId="12"/>
  </si>
  <si>
    <t>京都ダートは含水率1%を切るようなタフな馬場。そこまでペースが流れなかったことで逃げたホウショウルクスが押し切り勝ち。</t>
    <phoneticPr fontId="3"/>
  </si>
  <si>
    <t>今回はマイペースの逃げが打てた感じあり。タフな馬場にしても時計が遅く、あんまり評価はできないでしょう。</t>
    <phoneticPr fontId="3"/>
  </si>
  <si>
    <t>京都ダートは含水率1%を切るようなタフな馬場。ここはそこまでペース流れなかったことで、前目につけた人気馬が上位独占の結果に。</t>
    <phoneticPr fontId="12"/>
  </si>
  <si>
    <t>京都ダートは含水率1%を切るようなタフな馬場。前半スローからのロンスパ戦で地力は問われたようで、アミラルとコスモブラックが後続を突き放してワンツー。</t>
    <phoneticPr fontId="12"/>
  </si>
  <si>
    <t>新馬戦らしく序盤から中盤がかなり緩む展開。最後は人気２頭のレースになったが、スローの先行策が打てたクリスレジーナが押し切って勝利。</t>
    <phoneticPr fontId="12"/>
  </si>
  <si>
    <t>前半スローだったがドルチェリターンが途中で動いたことでロンスパ戦に。最後はオメガナビゲーターとアスクコモンタレヴの一騎打ちとなった。</t>
    <phoneticPr fontId="12"/>
  </si>
  <si>
    <t>京都ダートは含水率1%を切るようなタフな馬場。そんな馬場でのハイペース戦で先行馬壊滅で差し馬が上位独占の結果に。</t>
    <phoneticPr fontId="3"/>
  </si>
  <si>
    <t>京都ダートは含水率1%を切るようなタフな馬場。そんな馬場でのハイペース戦でも先行馬が粘っていたが、最後は外からカフジクロミエが差し切って勝利。</t>
    <phoneticPr fontId="3"/>
  </si>
  <si>
    <t>直前に３頭除外で少頭数でメンバーレベルも低くなった。スローでラストだけのレースになったとはいえ、時計もかなり遅い感じがします。</t>
    <phoneticPr fontId="12"/>
  </si>
  <si>
    <t>レースを使いつつもう未勝利では順番だった感じか。今回は牝馬限定戦でそこまで評価はできない感じがします。</t>
    <phoneticPr fontId="12"/>
  </si>
  <si>
    <t>もう未勝利レベルでは能力上位だった。時計としては大したことがないのでどこまで評価できるだろうか。</t>
    <phoneticPr fontId="12"/>
  </si>
  <si>
    <t>京都ダートは含水率1%を切るようなタフな馬場。ここはそんな馬場にしてもスローの展開だったが、最後はバッケンレコードが豪快な末脚で差し切り勝ち。</t>
    <phoneticPr fontId="12"/>
  </si>
  <si>
    <t>揉まれ弱いところのある馬で今回は外枠が引けたのが良かった。ハイペースでも展開が向いた感じがします。</t>
    <phoneticPr fontId="3"/>
  </si>
  <si>
    <t>タフな馬場でしっかりと脚を溜めて差し切り勝ち。未勝利勝ちの指数からもまだやれていい馬じゃないだろうか。</t>
    <phoneticPr fontId="12"/>
  </si>
  <si>
    <t>京都ダートは含水率1%を切るようなタフな馬場。少頭数でもしっかりペース流れたことで差しが決まるレースに。ここは断然人気のラブルラウザーの力が抜けていたか。</t>
    <phoneticPr fontId="12"/>
  </si>
  <si>
    <t>抜群のスタートから先手を奪って押し切り勝ち。スローの逃げ切りに見えるが、陣営や鞍上の評価がかなり高い点は気にしておいた方がいいか。</t>
    <phoneticPr fontId="12"/>
  </si>
  <si>
    <t>もう未勝利では明らかに上位の存在だった。今回もハイペースを先行しての押し切り勝ちですし、上のクラスでもやれていいんじゃないだろうか。</t>
    <phoneticPr fontId="12"/>
  </si>
  <si>
    <t>今のタフさが問われる馬場ではかなりのハイペース戦に。上がりが掛かる消耗戦でスタミナが問われるレースになったか。</t>
    <phoneticPr fontId="12"/>
  </si>
  <si>
    <t>今回はいかにも捲りやすい条件で全てが上手く行った。昇級して頭数が増えて同じ競馬ができるだろうか。</t>
    <phoneticPr fontId="12"/>
  </si>
  <si>
    <t>京都ダートは含水率1%を切るようなタフな馬場。少頭数で先行馬も少なく前半はスローだったが、途中でエンマが動いたことで最後は差し決着になった。</t>
    <phoneticPr fontId="12"/>
  </si>
  <si>
    <t>前走は福島遠征で力を出せず。今回は地元開催でスムーズな競馬ができた。２勝クラスぐらいなら通用してもよさそうだ。</t>
    <phoneticPr fontId="12"/>
  </si>
  <si>
    <t>内枠からだったが岩田騎手が完璧に外目に出して差し込む競馬ができた。今回は馬場や展開が向いたんじゃないだろうか。</t>
    <phoneticPr fontId="3"/>
  </si>
  <si>
    <t>もう明らかにこのクラスでは上位だった。時計指数的には平凡だが、スローを差し切った点は評価していいんじゃないだろうか。</t>
    <phoneticPr fontId="12"/>
  </si>
  <si>
    <t>除外馬が多数出たところでスローの楽な競馬ができた。今回は除外のアクシデントなどもあって色々と恵まれた感じがします。</t>
    <phoneticPr fontId="12"/>
  </si>
  <si>
    <t>3 1勝</t>
    <rPh sb="3" eb="4">
      <t>ショウル</t>
    </rPh>
    <phoneticPr fontId="12"/>
  </si>
  <si>
    <t>1勝</t>
    <rPh sb="1" eb="2">
      <t>ショウリ</t>
    </rPh>
    <phoneticPr fontId="12"/>
  </si>
  <si>
    <t>E</t>
    <phoneticPr fontId="12"/>
  </si>
  <si>
    <t>ペイジャー</t>
    <phoneticPr fontId="12"/>
  </si>
  <si>
    <t>ホウオウトランプ</t>
    <phoneticPr fontId="12"/>
  </si>
  <si>
    <t>メルメラーダ</t>
    <phoneticPr fontId="12"/>
  </si>
  <si>
    <t>シャフメラン</t>
    <phoneticPr fontId="12"/>
  </si>
  <si>
    <t>リーチザクラウン</t>
    <phoneticPr fontId="12"/>
  </si>
  <si>
    <t>リアルアルバ</t>
    <phoneticPr fontId="12"/>
  </si>
  <si>
    <t>ホーナー</t>
    <phoneticPr fontId="12"/>
  </si>
  <si>
    <t>インプロバブル</t>
    <phoneticPr fontId="12"/>
  </si>
  <si>
    <t>ルクスデイジー</t>
    <phoneticPr fontId="3"/>
  </si>
  <si>
    <t>ｶﾘﾌｫﾙﾆｱｸﾛｰﾑ</t>
    <phoneticPr fontId="3"/>
  </si>
  <si>
    <t>キンシャサノキセキ</t>
    <phoneticPr fontId="3"/>
  </si>
  <si>
    <t>ブラックオリンピア</t>
    <phoneticPr fontId="3"/>
  </si>
  <si>
    <t>キタサンブラック</t>
    <phoneticPr fontId="3"/>
  </si>
  <si>
    <t>ｾﾝﾄﾏｰｸｽﾊﾞｼﾘｶ</t>
    <phoneticPr fontId="12"/>
  </si>
  <si>
    <t>ダイワメジャー</t>
    <phoneticPr fontId="12"/>
  </si>
  <si>
    <t>ワイドクリーガー</t>
    <phoneticPr fontId="12"/>
  </si>
  <si>
    <t>サトノクラウン</t>
    <phoneticPr fontId="12"/>
  </si>
  <si>
    <t>スペシャルナンバー</t>
    <phoneticPr fontId="12"/>
  </si>
  <si>
    <t>ショウナンハヤナミ</t>
    <phoneticPr fontId="12"/>
  </si>
  <si>
    <t>アスクシュタイン</t>
    <phoneticPr fontId="12"/>
  </si>
  <si>
    <t>ｺﾝｽﾃｨﾃｭｰｼｮﾝ</t>
    <phoneticPr fontId="12"/>
  </si>
  <si>
    <t>レイベリング</t>
    <phoneticPr fontId="12"/>
  </si>
  <si>
    <t>フランケル</t>
    <phoneticPr fontId="12"/>
  </si>
  <si>
    <t>ダノンバラード</t>
    <phoneticPr fontId="12"/>
  </si>
  <si>
    <t>エイムフォーエース</t>
    <phoneticPr fontId="12"/>
  </si>
  <si>
    <t>0,9</t>
    <phoneticPr fontId="12"/>
  </si>
  <si>
    <t>ロックバンド</t>
    <phoneticPr fontId="12"/>
  </si>
  <si>
    <t>バンドワフォン</t>
    <phoneticPr fontId="12"/>
  </si>
  <si>
    <t>ﾏｸﾘｰﾝｽﾞﾐｭｰｼﾞｯｸ</t>
    <phoneticPr fontId="12"/>
  </si>
  <si>
    <t>ドメイン</t>
    <phoneticPr fontId="12"/>
  </si>
  <si>
    <t>ハンザキ</t>
    <phoneticPr fontId="3"/>
  </si>
  <si>
    <t>ハクサンムーン</t>
    <phoneticPr fontId="3"/>
  </si>
  <si>
    <t>ワイドグンサ</t>
    <phoneticPr fontId="3"/>
  </si>
  <si>
    <t>オウケンワールド</t>
    <phoneticPr fontId="3"/>
  </si>
  <si>
    <t>ナイトオブサンダー</t>
    <phoneticPr fontId="12"/>
  </si>
  <si>
    <t>ダノンモンテローザ</t>
    <phoneticPr fontId="12"/>
  </si>
  <si>
    <t>ノヴェリスト</t>
    <phoneticPr fontId="12"/>
  </si>
  <si>
    <t>タガノアビー</t>
    <phoneticPr fontId="12"/>
  </si>
  <si>
    <t>アルアイン</t>
    <phoneticPr fontId="12"/>
  </si>
  <si>
    <t>ショウサンジョージ</t>
    <phoneticPr fontId="12"/>
  </si>
  <si>
    <t>ソルパッサーレ</t>
    <phoneticPr fontId="12"/>
  </si>
  <si>
    <t>コパノリッキー</t>
    <phoneticPr fontId="12"/>
  </si>
  <si>
    <t>ロードクロンヌ</t>
    <phoneticPr fontId="12"/>
  </si>
  <si>
    <t>スズカコーズウェイ</t>
    <phoneticPr fontId="12"/>
  </si>
  <si>
    <t>京都ダートは含水率が0%に近い超タフな馬場。相当にスタミナが問われた感じで、ここはシャフメランとリーチグローリーのスタミナが抜けていたか。</t>
    <phoneticPr fontId="12"/>
  </si>
  <si>
    <t>前走はどん詰まり。今回はタフな馬場で早めに動く競馬で押し切り勝ち。スタミナは相当にあるんじゃないだろうか。</t>
    <phoneticPr fontId="12"/>
  </si>
  <si>
    <t>京都ダートは含水率が0%に近い超タフな馬場。そんな馬場にしても遅すぎるペースになり、前付けしたリアルアルバが押し切るのも当然の結果。</t>
    <phoneticPr fontId="12"/>
  </si>
  <si>
    <t>京都ダートは含水率が0%に近い超タフな馬場。そんな馬場のスロー戦でレースの価値が何ともわからない結果になった。</t>
    <phoneticPr fontId="12"/>
  </si>
  <si>
    <t>若干出遅れたが、途中で動く競馬でスタミナを活かし切った。今回のレースではなかなか評価しにくいところ。</t>
    <phoneticPr fontId="12"/>
  </si>
  <si>
    <t>京都ダートは含水率が0%に近い超タフな馬場。そんな馬場なので時計は遅いが、揉まれる競馬で勝ち切ったルクスデイジーはラスト1ハロン加速ラップで突き抜けている。</t>
    <phoneticPr fontId="3"/>
  </si>
  <si>
    <t>若干出遅れて今回は初めて揉まれる競馬に。それでいて勝ち切ったのは時計以上に価値がある。昇級即通用だと思います。</t>
    <phoneticPr fontId="3"/>
  </si>
  <si>
    <t>中盤が緩んだが地力が問われる瞬発戦に。ここは人気の２頭が力が違った感じで、なかなか強い競馬をしていたように見えます。</t>
    <phoneticPr fontId="3"/>
  </si>
  <si>
    <t>スタートで不利を受けたが二の足で先行。最後は加速ラップでなかなか強い競馬だったか。友道厩舎らしい条件で活躍していきそう。</t>
    <phoneticPr fontId="3"/>
  </si>
  <si>
    <t>先行馬が少なかったメンバー。とはいえ、レイベリングがスローペースで逃げているのに誰も追いかけない縦長隊列になり、もう大凡戦といって差し支えないのでは。</t>
    <phoneticPr fontId="12"/>
  </si>
  <si>
    <t>どう考えても距離は長いが今回は完璧に恵まれた。なかなかこれ以上活躍していく絵は描けない。</t>
    <phoneticPr fontId="12"/>
  </si>
  <si>
    <t>ミドルペースで流れたがある程度の位置を取れないとダメだったか。ここは人気のメルメラーダがスムーズな競馬で力が違った。</t>
    <phoneticPr fontId="12"/>
  </si>
  <si>
    <t>前走は大きな不利で力を出せず。今回は前々でスムーズな競馬で力を発揮できた。小柄な馬なのでこれからの成長に期待したい。</t>
    <phoneticPr fontId="12"/>
  </si>
  <si>
    <t>京都ダートは含水率が0%に近い超タフな馬場。前半スローからのロンスパ戦で、ある程度の位置を取らないと厳しかったか。</t>
    <phoneticPr fontId="12"/>
  </si>
  <si>
    <t>使いつつ力をつけてきたというよりは、クラスのレベルが落ちてきて勝ち抜いた感じ。昇級すると力をつけないとダメだろう。</t>
    <phoneticPr fontId="12"/>
  </si>
  <si>
    <t>京都ダートは含水率が0%に近い超タフな馬場。極端に速いペースではなかったが、差し追い込みが上位独占の極端な結果に。</t>
    <phoneticPr fontId="12"/>
  </si>
  <si>
    <t>末脚はクラス上位の馬だったが、今回は完全な差しレースでハマった印象。昇級するとより展開待ちになりそうだ。</t>
    <phoneticPr fontId="12"/>
  </si>
  <si>
    <t>超スローペースで２番手から完全に展開に恵まれた。これは何も評価できないレースでしょう。</t>
    <phoneticPr fontId="12"/>
  </si>
  <si>
    <t>中盤がかなり緩んでからのラスト２ハロンの瞬発戦。時計自体は遅いが、加速ラップで終わっている中での上位４頭は力が抜けていたか。</t>
    <phoneticPr fontId="12"/>
  </si>
  <si>
    <t>若干出遅れたがスローの前残りの流れを加速ラップで突き抜けた。今回の内容は完勝だが、時計自体は平凡なので次走が皐月賞クラシックなら試金石。</t>
    <phoneticPr fontId="12"/>
  </si>
  <si>
    <t>超スローペースだったが最後は完全に外差しが決まる競馬に。風の影響も多分にあったかもしれない。</t>
    <phoneticPr fontId="12"/>
  </si>
  <si>
    <t>風の影響などもあって決め手が存分に活きたのが良かったか。今回は特殊なレースに見えます。</t>
    <phoneticPr fontId="12"/>
  </si>
  <si>
    <t>京都ダートは含水率が0%に近い超タフな馬場。そんな馬場にしてもかなりのスローだった感じで、ある程度の位置につけないと厳しいレースだったか。</t>
    <phoneticPr fontId="12"/>
  </si>
  <si>
    <t>今回は揉まれる競馬を選択。直線どん詰まりで万事休すの中で最後は一瞬で差し切った。相当に強そうな馬で少なくとも次走オープンは即通用だろう。</t>
    <phoneticPr fontId="12"/>
  </si>
  <si>
    <t>京都競馬場は直線追い風、向こう正面が向かい風の強風。先手を奪ってマイペースの逃げが打てたホウオウトランプが押し切り勝ち。</t>
    <phoneticPr fontId="12"/>
  </si>
  <si>
    <t>出遅れたが坂井騎手らしくテンに主張。時計自体は優秀で、ここに来て一気に力をつけてきているかも。</t>
    <phoneticPr fontId="12"/>
  </si>
  <si>
    <t>京都競馬場は直線追い風、向こう正面が向かい風の強風。その強風が影響したのか、そろそろ外差し馬場になってきたのか、外から差してきた馬で上位独占の結果に。</t>
    <phoneticPr fontId="12"/>
  </si>
  <si>
    <t>ここに来て完全復調。ただ、今回は冬のタフ馬場＋直線追い風に恵まれた感じがあり、オープンでそこまで恵まれるだろうか。</t>
    <phoneticPr fontId="12"/>
  </si>
  <si>
    <t>京都競馬場は直線追い風、向こう正面が向かい風の強風。少頭数だがかなり速いペースになり、スタミナが問われるレースになった。</t>
    <phoneticPr fontId="12"/>
  </si>
  <si>
    <t>今回はマイルの距離になったが最後は素晴らしい脚で差し切った。まだ適性条件はわからないが、もうワンランク上の舞台で走れる可能性はある。</t>
  </si>
  <si>
    <t>京都競馬場は直線追い風、向こう正面が向かい風の強風。そんな馬場でのスローペース戦だったが、タフすぎて先行馬は壊滅してしまった。</t>
    <phoneticPr fontId="12"/>
  </si>
  <si>
    <t>タフさが売りの馬で、今回はタフな馬場で外枠からスムーズに先行できた。今回は恵まれた感じがします。</t>
    <phoneticPr fontId="12"/>
  </si>
  <si>
    <t>京都競馬場は直線追い風、向こう正面が向かい風の強風。スローペースではあったが、直線追い風で最後は差しが決まる結果に。</t>
    <phoneticPr fontId="12"/>
  </si>
  <si>
    <t>オークス３着で明らかにこのクラスでは上位だった。展開待ちの馬ではあるので過信したくないところ。</t>
    <phoneticPr fontId="12"/>
  </si>
  <si>
    <t>京都競馬場は直線追い風、向こう正面が向かい風の強風。向かい風スタートの影響でかなりのスローペース戦になった。これでは差しは無理だろう。</t>
    <phoneticPr fontId="3"/>
  </si>
  <si>
    <t>明らかに未勝利で上位だった上に今回は展開に恵まれた。スローに恵まれたが、初戦レベルから上でもやれていい馬に見えます。</t>
    <phoneticPr fontId="3"/>
  </si>
  <si>
    <t>京都競馬場は直線追い風、向こう正面が向かい風の強風。ここはある程度前々で立ち回った馬で上位独占の結果に。</t>
    <phoneticPr fontId="12"/>
  </si>
  <si>
    <t>今回は枠なりに位置を取り切ってスムーズな競馬ができた。あまりにもタフな馬場過ぎて評価が難しいが、時計はまずまずなんじゃないだろうか。</t>
    <phoneticPr fontId="12"/>
  </si>
  <si>
    <t>京都競馬場は直線追い風、向こう正面が向かい風の強風。スローペースの展開である程度の位置を取れなかった馬は厳しくなった。</t>
    <phoneticPr fontId="12"/>
  </si>
  <si>
    <t>スローペースを先行してスムーズな競馬ができた。調教師が現役時代に惚れ込んでいたピクシーナイトの半弟ですし、これからどれだけの成長を見せるか。</t>
    <phoneticPr fontId="12"/>
  </si>
  <si>
    <t>京都競馬場は直線追い風、向こう正面が向かい風の強風。好位追走の人気２頭がここは力が違った感じか。</t>
    <phoneticPr fontId="3"/>
  </si>
  <si>
    <t>今回もゲートは速くなかったが、少頭数で位置が取れたのが良かった。昇級するとスタート難が弱点になりそうな感じがするが。</t>
    <phoneticPr fontId="3"/>
  </si>
  <si>
    <t>京都競馬場は直線追い風、向こう正面が向かい風の強風。ここは先手を奪ったドメインが素晴らしいスタミナを見せて押し切り勝ち。</t>
    <phoneticPr fontId="12"/>
  </si>
  <si>
    <t>タフな馬場で先手を奪う競馬で押し切り勝ち。直線追い風もプラスではなかったでしょうし、スタミナレースならなかなか楽しめそうな馬だ。</t>
    <phoneticPr fontId="12"/>
  </si>
  <si>
    <t>京都競馬場は直線追い風、向こう正面が向かい風の強風。そんなコンディションでのスローペース戦で前で運んだ馬以外は厳しかったか。</t>
    <phoneticPr fontId="12"/>
  </si>
  <si>
    <t>番手で前を見る位置から渋とく伸びて差し切り勝ち。今回は馬場が特殊すぎて風もあって時計的な価値が難しいが、ごくごく平凡な結果に見えます。</t>
    <phoneticPr fontId="12"/>
  </si>
  <si>
    <t>B</t>
    <phoneticPr fontId="3"/>
  </si>
  <si>
    <t>ヴィエントデコラ</t>
    <phoneticPr fontId="12"/>
  </si>
  <si>
    <t>ソウルオンファイア</t>
    <phoneticPr fontId="12"/>
  </si>
  <si>
    <t>メイショウソウテン</t>
    <phoneticPr fontId="12"/>
  </si>
  <si>
    <t>キセキ</t>
    <phoneticPr fontId="12"/>
  </si>
  <si>
    <t>ゴディアンフィンチ</t>
    <phoneticPr fontId="3"/>
  </si>
  <si>
    <t>イスラボニータ</t>
    <phoneticPr fontId="3"/>
  </si>
  <si>
    <t>リオンディーズ</t>
    <phoneticPr fontId="3"/>
  </si>
  <si>
    <t>バリオス</t>
    <phoneticPr fontId="12"/>
  </si>
  <si>
    <t>ペイシャシス</t>
    <phoneticPr fontId="12"/>
  </si>
  <si>
    <t>ソルチェリア</t>
    <phoneticPr fontId="12"/>
  </si>
  <si>
    <t>チムニートップス</t>
    <phoneticPr fontId="12"/>
  </si>
  <si>
    <t>タピット</t>
    <phoneticPr fontId="12"/>
  </si>
  <si>
    <t>ﾏｼﾞｪｽﾃｨｯｸｳｫﾘｱｰ</t>
    <phoneticPr fontId="12"/>
  </si>
  <si>
    <t>ヴァリージア</t>
    <phoneticPr fontId="12"/>
  </si>
  <si>
    <t>ダイヤモンドハンズ</t>
    <phoneticPr fontId="12"/>
  </si>
  <si>
    <t>ミッキーロケット</t>
    <phoneticPr fontId="12"/>
  </si>
  <si>
    <t>プロミストジーン</t>
    <phoneticPr fontId="12"/>
  </si>
  <si>
    <t>瞬発</t>
    <rPh sb="0" eb="1">
      <t>シュンパテゥ</t>
    </rPh>
    <phoneticPr fontId="3"/>
  </si>
  <si>
    <t>ハクサンアイリス</t>
    <phoneticPr fontId="3"/>
  </si>
  <si>
    <t>ベストウォーリア</t>
    <phoneticPr fontId="3"/>
  </si>
  <si>
    <t>ドラゴン</t>
    <phoneticPr fontId="12"/>
  </si>
  <si>
    <t>キングブルー</t>
    <phoneticPr fontId="12"/>
  </si>
  <si>
    <t>メイショウゲキリン</t>
    <phoneticPr fontId="3"/>
  </si>
  <si>
    <t>グラシアムヘール</t>
    <phoneticPr fontId="12"/>
  </si>
  <si>
    <t>ジャスパーメルチェ</t>
    <phoneticPr fontId="12"/>
  </si>
  <si>
    <t>モーニン</t>
    <phoneticPr fontId="12"/>
  </si>
  <si>
    <t>アスクチャンスマン</t>
    <phoneticPr fontId="12"/>
  </si>
  <si>
    <t>ティエラレイナ</t>
    <phoneticPr fontId="3"/>
  </si>
  <si>
    <t>バンブーエール</t>
    <phoneticPr fontId="3"/>
  </si>
  <si>
    <t>メイショウテンク</t>
    <phoneticPr fontId="12"/>
  </si>
  <si>
    <t>エブリーポッシブル</t>
    <phoneticPr fontId="3"/>
  </si>
  <si>
    <t>ﾐｽﾁｳﾞｨｱｽｱﾚｯｸｽ</t>
    <phoneticPr fontId="3"/>
  </si>
  <si>
    <t>レイワサンサン</t>
    <phoneticPr fontId="3"/>
  </si>
  <si>
    <t>スワーヴリチャード</t>
    <phoneticPr fontId="3"/>
  </si>
  <si>
    <t>ﾌｫｰｳｨｰﾙﾄﾞﾗｲﾌﾞ</t>
    <phoneticPr fontId="3"/>
  </si>
  <si>
    <t>バゴ</t>
    <phoneticPr fontId="3"/>
  </si>
  <si>
    <t>フィオライア</t>
    <phoneticPr fontId="12"/>
  </si>
  <si>
    <t>タワーオブロンドン</t>
    <phoneticPr fontId="12"/>
  </si>
  <si>
    <t>ジーティードレス</t>
    <phoneticPr fontId="12"/>
  </si>
  <si>
    <t>ウォータービルド</t>
    <phoneticPr fontId="12"/>
  </si>
  <si>
    <t>スローペースの先行策が打てたとは言え完勝。馬場を考えれば時計レベルもまずまずじゃないだろうか。</t>
    <phoneticPr fontId="12"/>
  </si>
  <si>
    <t>前走はアクシデントで競争中止。今回は外枠からスムーズな先行策が打てたことでダート適性を見せた。時計もまずまず優秀じゃないだろうか。</t>
    <phoneticPr fontId="12"/>
  </si>
  <si>
    <t>京都ダートは含水率が低くてタフな馬場。ここは人気馬が先行して地力通りに走ってきた感じがします。</t>
    <rPh sb="0" eb="2">
      <t>キョウ</t>
    </rPh>
    <phoneticPr fontId="3"/>
  </si>
  <si>
    <t>京都ダートは含水率が低くてタフな馬場。ここは少頭数で緩い流れになりメイショウソウテンが逃げてそのまま押し切り勝ち。</t>
    <rPh sb="0" eb="2">
      <t>キョウ</t>
    </rPh>
    <phoneticPr fontId="12"/>
  </si>
  <si>
    <t>京都ダートは含水率が低くてタフな馬場。ここはスローペースになったことで完全な前残りの結果に。</t>
    <rPh sb="0" eb="2">
      <t>キョウ</t>
    </rPh>
    <phoneticPr fontId="12"/>
  </si>
  <si>
    <t>もう未勝利では能力上位だった感じ。好位追走から完勝でしたし、この勝ちっぷりなら上のクラスでも通用していいか。</t>
    <phoneticPr fontId="3"/>
  </si>
  <si>
    <t>京都ダートは含水率が低くてタフな馬場。ここは単勝1.1倍に推されたヴィエントデコラの力が抜けていたんじゃないだろうか。</t>
    <phoneticPr fontId="12"/>
  </si>
  <si>
    <t>今回のメンバーでは相対的に能力上位だった。今回は低調なメンバーに恵まれた感じはします。</t>
    <phoneticPr fontId="12"/>
  </si>
  <si>
    <t>超スローペースからラスト３ハロンの瞬発戦に。ここは人気のバリオスが中団からスムーズな競馬で差し切って勝利。</t>
    <phoneticPr fontId="12"/>
  </si>
  <si>
    <t>大型馬だったが初戦からいきなり結果を出した。いかにも体力を活かして良さそうな馬で、次走が試金石になりそうな感じがします。</t>
    <phoneticPr fontId="12"/>
  </si>
  <si>
    <t>京都芝はコース変更でも外目が伸びるタフな馬場。平均ペースで最後は外からの差しが決まるレースになった。</t>
    <phoneticPr fontId="12"/>
  </si>
  <si>
    <t>中団追走から渋とく伸びて差し切り勝ち。血統的にこういうタフな馬場は合うタイプなんじゃないだろうか。</t>
    <phoneticPr fontId="12"/>
  </si>
  <si>
    <t>京都ダートは含水率が低くてタフな馬場。そんな馬場でも緩い流れになり、ソルチェリアが逃げて後続を突き放して勝利となった。</t>
    <phoneticPr fontId="12"/>
  </si>
  <si>
    <t>未勝利勝ちの強さからも素質はあった馬。今回は先手を奪う競馬でフルにパフォーマンスを発揮できた。展開に恵まれたが時計は優秀。</t>
    <phoneticPr fontId="12"/>
  </si>
  <si>
    <t>京都ダートは含水率が低くてタフな馬場。ここは積極的に運んだチムニートップスが早め先頭で押し切り勝ち。</t>
    <phoneticPr fontId="12"/>
  </si>
  <si>
    <t>先行策から早めに抜け出す競馬でスムーズなレースができた。今回は上手く競馬ができた感じがします。</t>
    <phoneticPr fontId="12"/>
  </si>
  <si>
    <t>京都ダートは含水率が低くてタフな馬場。そんな馬場にしてもスローペースで、基本的には前有利の展開だったんじゃないだろうか。</t>
    <phoneticPr fontId="3"/>
  </si>
  <si>
    <t>スローペースを先行して恵まれた感じ。課題のスタートが良くなってきた点は評価するが、準オープンでどれだけ通用するだろうか。</t>
    <phoneticPr fontId="3"/>
  </si>
  <si>
    <t>京都芝はコース変更でも外目が伸びるタフな馬場。ここもスローではあったが最後に差しが決まるレースになった。</t>
    <phoneticPr fontId="12"/>
  </si>
  <si>
    <t>前走は直線で詰まってスムーズな競馬ができず。今回は時計はまずまず優秀ですし、オープンまでは行ける馬かもしれない。</t>
    <phoneticPr fontId="12"/>
  </si>
  <si>
    <t>京都ダートは含水率が低くてタフな馬場。ここはメンバーレベルがそこまで高くなく、相対的に人気に推されたプロミストジーンの力が抜けていたか。</t>
    <phoneticPr fontId="12"/>
  </si>
  <si>
    <t>今回のメンバーでは能力が抜けていた印象。これまでのレースぶりから1800mの距離が長そうですし、あんまり交流重賞の馬場も向くイメージはない。</t>
    <phoneticPr fontId="12"/>
  </si>
  <si>
    <t>京都芝はコース変更でも外目が伸びるタフな馬場。このレースもスローペースだったが差し馬が上位独占の結果になった。</t>
    <phoneticPr fontId="12"/>
  </si>
  <si>
    <t>時計の掛かるタフな外差し馬場でこの馬向きのレースだったか。なかなか素質はある馬だけに上のクラスで通用するんじゃないだろうか。</t>
    <phoneticPr fontId="12"/>
  </si>
  <si>
    <t>京都芝はコース変更でも外目が伸びるタフな馬場。少頭数でスローペースだったが、最後は決め手がある馬が差し込んで来るレースに。</t>
    <phoneticPr fontId="12"/>
  </si>
  <si>
    <t>じっくり溜める競馬でここでは決め手が違った。今回のようなソフトな馬場があっているタイプに見えます。</t>
    <phoneticPr fontId="12"/>
  </si>
  <si>
    <t>京都芝はコース変更でも外目が伸びるタフな馬場。ここはスローなのに縦長の展開になり、物理的に後ろの馬は厳しくなったか。</t>
    <phoneticPr fontId="3"/>
  </si>
  <si>
    <t>前有利の展開で早めに抜け出してセーフティリードを取れた。こういうタフな馬場も向いていた感じで、オープンでどこまでやれるだろうか。</t>
    <phoneticPr fontId="3"/>
  </si>
  <si>
    <t>京都ダートは含水率が低くてタフな馬場。ここは速いペースで流れて先行馬はきつかった感じで、ロスなく立ち回った差し馬が上位独占の結果に。</t>
    <phoneticPr fontId="12"/>
  </si>
  <si>
    <t>インを完璧に立ち回って岩田騎手が素晴らしいエスコートを見せた。スタミナレースなら上のクラスでも通用しそう。</t>
    <phoneticPr fontId="12"/>
  </si>
  <si>
    <t>京都ダートは含水率が低くてタフな馬場。少頭数でメンバーレベルもそこまで高くなく、時計もあんまり評価はできないか。</t>
    <phoneticPr fontId="3"/>
  </si>
  <si>
    <t>早め先頭の競馬で押し切り勝ち。距離短縮はあっていた感じだが、今回はそこまで強調できる時計ではない。</t>
    <phoneticPr fontId="3"/>
  </si>
  <si>
    <t>京都ダートは含水率が低くてタフな馬場。ここは位置を取った３頭が強かった感じで、４着以下を引き離す結果になった。</t>
    <phoneticPr fontId="3"/>
  </si>
  <si>
    <t>好位から渋とく伸びて差し切り勝ち。今回はタフ馬場とはいえ時計があまり速くない点がどうだろうか。</t>
    <phoneticPr fontId="3"/>
  </si>
  <si>
    <t>京都芝はコース変更でも外目が伸びるタフな馬場。前半はスローペースだったが、早めに動いたメイショウテンクがここは力が違った感じ。</t>
    <phoneticPr fontId="12"/>
  </si>
  <si>
    <t>今回は序盤から位置を取って早めに仕掛ける競馬で脚を使い切るレースができた。なかなかの勝ちっぷりだったんじゃないだろうか。</t>
    <phoneticPr fontId="12"/>
  </si>
  <si>
    <t>京都ダートは含水率が低くてタフな馬場。しっかりとペース流れて地力は問われたようで、上位２頭が３着以下を突き放してワンツー決着。</t>
    <phoneticPr fontId="3"/>
  </si>
  <si>
    <t>京都ダートは含水率が低くてタフな馬場。少頭数で断然人気のドラゴンが逃げる展開。スローの逃げではあったがここでは力が違いすぎた。</t>
    <phoneticPr fontId="12"/>
  </si>
  <si>
    <t>明らかにここでは能力上位だった感じ。スローペースの逃げでここでは力が違った。上のクラスでも通用する馬までしょう。</t>
    <phoneticPr fontId="12"/>
  </si>
  <si>
    <t>京都ダートは含水率が低くてタフな馬場。そんな馬場にしてもスローペースだったが、最後はグラシアムヘールが鬼脚を見せて差し切り勝ち。</t>
    <phoneticPr fontId="12"/>
  </si>
  <si>
    <t>初ダートで位置は取れなかったが最後は凄い脚で差し切った。時計以上にこれは脚力を評価するべきレースじゃないだろうか。</t>
    <phoneticPr fontId="12"/>
  </si>
  <si>
    <t>京都ダートは含水率が低くてタフな馬場。ここは先手を奪ったジャスパーメルチェがそのまま押し切って勝利となった。</t>
    <phoneticPr fontId="12"/>
  </si>
  <si>
    <t>森厩舎の馬らしくスピードを活かす競馬で押し切り勝ち。今回は時計的に平凡な結果に見えます。</t>
    <phoneticPr fontId="12"/>
  </si>
  <si>
    <t>京都ダートは含水率が低くてタフな馬場。ここは人気のアスクチャンスマンが途中で動く競馬で圧巻のパフォーマンスを見せた。</t>
    <phoneticPr fontId="12"/>
  </si>
  <si>
    <t>ダート２戦目で途中で動く競馬でパフォーマンス一変。時計もかなり優秀ですし、これは強い競馬だったんじゃないだろうか。</t>
    <phoneticPr fontId="12"/>
  </si>
  <si>
    <t>前走はスタートで出遅れ。今回はしっかりと位置を取ってスムーズな競馬ができた。３着以下は大きく突き放している。</t>
    <phoneticPr fontId="3"/>
  </si>
  <si>
    <t>モカラマーズ</t>
    <phoneticPr fontId="12"/>
  </si>
  <si>
    <t>キリオス</t>
    <phoneticPr fontId="12"/>
  </si>
  <si>
    <t>京都ダートは凍結防止剤散布でタフな馬場。そんな馬場のハイペース戦でかなり上がりが掛かる消耗戦になった。</t>
    <phoneticPr fontId="12"/>
  </si>
  <si>
    <t>ハイペースを早め先頭でここでは力が違った。初戦の時計指数を考えても上のクラスで通用するような馬か。</t>
    <phoneticPr fontId="12"/>
  </si>
  <si>
    <t>サイモンゼスト</t>
    <phoneticPr fontId="12"/>
  </si>
  <si>
    <t>フリッシュ</t>
    <phoneticPr fontId="3"/>
  </si>
  <si>
    <t>コントレイル</t>
    <phoneticPr fontId="3"/>
  </si>
  <si>
    <t>アレンスター</t>
    <phoneticPr fontId="12"/>
  </si>
  <si>
    <t>サッポロイクコ</t>
    <phoneticPr fontId="12"/>
  </si>
  <si>
    <t>ジョーカプチーノ</t>
    <phoneticPr fontId="12"/>
  </si>
  <si>
    <t>スマートジュリアス</t>
    <phoneticPr fontId="3"/>
  </si>
  <si>
    <t>エスポワールシチー</t>
    <phoneticPr fontId="3"/>
  </si>
  <si>
    <t>ファーングロット</t>
    <phoneticPr fontId="12"/>
  </si>
  <si>
    <t>フィエールマン</t>
    <phoneticPr fontId="12"/>
  </si>
  <si>
    <t>ヴァリディシームス</t>
    <phoneticPr fontId="12"/>
  </si>
  <si>
    <t>ゲッティヴィラ</t>
    <phoneticPr fontId="12"/>
  </si>
  <si>
    <t>スパイツタウン</t>
    <phoneticPr fontId="12"/>
  </si>
  <si>
    <t>トゥザワールド</t>
    <phoneticPr fontId="12"/>
  </si>
  <si>
    <t>スウィートハピネス</t>
    <phoneticPr fontId="12"/>
  </si>
  <si>
    <t>キングカメハメハ</t>
    <phoneticPr fontId="12"/>
  </si>
  <si>
    <t>ワンダフルデイズ</t>
    <phoneticPr fontId="12"/>
  </si>
  <si>
    <t>クオリティロード</t>
    <phoneticPr fontId="12"/>
  </si>
  <si>
    <t>京都ダートは凍結防止剤散布でタフな馬場。アビルが断然人気に推されていたが、今回で連闘策で逃げる戦法に出たサイモンゼストがそのまま押し切って勝利。</t>
    <phoneticPr fontId="12"/>
  </si>
  <si>
    <t>連闘策で逃げる競馬でまさにパフォーマンス一変。こういう揉まれない競馬が良かったのか？まだちょっとわからない馬だ。</t>
    <phoneticPr fontId="12"/>
  </si>
  <si>
    <t>京都ダートは凍結防止剤散布でタフな馬場。あまり先行タイプがいないメンバーで、前に行った馬が有利だったんじゃないだろうか。</t>
    <phoneticPr fontId="3"/>
  </si>
  <si>
    <t>前走は内の窮屈なところでしっかりと追えず。今回はスムーズに先行できて良さを活かせた。メンバーレベル的にどうだったかという感じは否めない。</t>
    <phoneticPr fontId="3"/>
  </si>
  <si>
    <t>京都ダートは凍結防止剤散布でタフな馬場。そんな馬場で先手を奪ったアレンスターが圧巻のパフォーマンスを見せてワンサイドゲームとなった。</t>
    <phoneticPr fontId="12"/>
  </si>
  <si>
    <t>先手を奪ってもう後続は全くついてこれずのワンサイドゲーム。時計も非常に優秀ですし、これからが期待できるダート馬じゃないだろうか。</t>
    <phoneticPr fontId="12"/>
  </si>
  <si>
    <t>京都芝は冬時期らしくタフで外目が伸びる馬場。このレースも最後は外から差し込んできた馬で上位独占の結果に。</t>
    <phoneticPr fontId="12"/>
  </si>
  <si>
    <t>今回もスタートで出遅れ。それでも外が伸びる馬場でここに入れば脚力が違った。素質は高いがスタート遅くて器用さがない点がどうか。</t>
    <phoneticPr fontId="12"/>
  </si>
  <si>
    <t>スリーコーズ</t>
    <phoneticPr fontId="12"/>
  </si>
  <si>
    <t>積雪で日曜からの順延競馬。京都ダートは凍結防止剤散布。その凍結防止剤の影響があったか、含水率の割に時計の掛かる結果になった。</t>
    <phoneticPr fontId="12"/>
  </si>
  <si>
    <t>スタートを決めて番手から完璧な競馬ができていた。凍結防止剤散布の馬場とはいえ、時計はこれでいいんだろうか？昇級してどこまでやれるか。</t>
    <phoneticPr fontId="12"/>
  </si>
  <si>
    <t>京都ダートは凍結防止剤散布でタフな馬場。少頭数の割に先行馬が多いメンバーで、ハイペースになって最後は差しが決まった。</t>
    <phoneticPr fontId="3"/>
  </si>
  <si>
    <t>少頭数の割に速い馬が多いメンバー構成でちょうど良く展開が向いた。今回はこの馬向きのレースになった感じがします。</t>
    <phoneticPr fontId="3"/>
  </si>
  <si>
    <t>積雪で日曜からの順延競馬。京都ダートは凍結防止剤散布。ここは単勝1.2倍に推されたワンダフルデイズの力が抜けきっていた感じがします。</t>
    <phoneticPr fontId="12"/>
  </si>
  <si>
    <t>もうこのメンバーには入れば明らかに能力が抜けきっていた。余裕十分だったが、今回は相当に相手が弱かったことは覚えておきたい。</t>
    <phoneticPr fontId="12"/>
  </si>
  <si>
    <t>京都芝は冬時期らしくタフで外目が伸びる馬場。そんな馬場での超スローペース戦で、ある程度の位置につけた馬で上位独占の結果に。</t>
    <phoneticPr fontId="12"/>
  </si>
  <si>
    <t>１年近い休み明けだったがいきなり走ってきた。これぐらいの距離なら期待できそうなキズナ産駒で、使った上積みで昇級即通用じゃないだろうか。</t>
    <phoneticPr fontId="12"/>
  </si>
  <si>
    <t>京都芝は冬時期らしくタフで外目が伸びる馬場。少頭数でメンバーレベルも低い中でのロンスパ戦で、見立て通りにレースレベルも低くなったんじゃないだろうか。</t>
    <phoneticPr fontId="12"/>
  </si>
  <si>
    <t>今回は低調なメンバー相手に時計の掛かる馬場もあっていた。本質的にもう少し長い距離向きの馬だが、準オープンで強い相手にどこまでやれるだろうか。</t>
    <phoneticPr fontId="12"/>
  </si>
  <si>
    <t>京都ダートは凍結防止剤散布でタフな馬場。そんな馬場でのハイペース戦で差し追い込み馬が上位独占の結果になった。</t>
    <phoneticPr fontId="12"/>
  </si>
  <si>
    <t>好位のインで脚を溜めてインを突く川田騎手の完璧なエスコート。成長著しい４歳馬だがオープンは少し様子見な感じが妥当か。</t>
    <phoneticPr fontId="12"/>
  </si>
  <si>
    <t>リピ</t>
    <phoneticPr fontId="3"/>
  </si>
  <si>
    <t>ロードカナロア</t>
    <phoneticPr fontId="3"/>
  </si>
  <si>
    <t>積雪で日曜からの順延競馬。京都ダートは凍結防止剤散布。速いペースで流れたが、ある程度の位置につけた馬で上位独占の結果に。</t>
    <phoneticPr fontId="3"/>
  </si>
  <si>
    <t>初ダートで好位につけて正攻法で押し切った。ダート適性はありそうだが、今回は揉まれずに競馬ができているので揉まれてどうなるだろうか。</t>
    <phoneticPr fontId="3"/>
  </si>
  <si>
    <t>京都芝は冬時期らしくタフで外目が伸びる馬場。少頭数の割にハイペースで流れたことで、最後は人気のスウィートハピネスの差しが決まった。</t>
    <phoneticPr fontId="12"/>
  </si>
  <si>
    <t>前半から追走忙しそうだったが、ハイペースで前が止まったので差せた感じ。阪神JFのレベルも低そうですし、果たして桜花賞で通用するような馬なのか。</t>
    <phoneticPr fontId="12"/>
  </si>
  <si>
    <t>京都ダートは凍結防止剤散布でタフな馬場。そんな馬場でペースも流れたことで、最後は差し追い込みで上位独占の結果になった。</t>
    <phoneticPr fontId="12"/>
  </si>
  <si>
    <t>ゼットリアン</t>
    <phoneticPr fontId="12"/>
  </si>
  <si>
    <t>勝ち味に遅い馬だったが、今回は得意条件のハイペース戦で展開がドンピシャにハマった。今後も展開次第という馬でしょう。</t>
    <phoneticPr fontId="12"/>
  </si>
  <si>
    <t>京都ダートは凍結防止剤散布でタフな馬場。ここは人気の２頭の力が違った感じで、順当にモカラマーズとサンマルノヴェルでワンツー決着。</t>
    <phoneticPr fontId="12"/>
  </si>
  <si>
    <t>前走は勝負所で前が詰まるロスあり。今回は外枠から存分に決め手を発揮することができた。さて、昇級すると試金石になるんじゃないだろうか。</t>
    <phoneticPr fontId="12"/>
  </si>
  <si>
    <t>積雪で日曜からの順延競馬。京都ダートは凍結防止剤散布。前半がかなりのスローだったが、途中で捲りが入ってそこでスムーズに動けた馬が上位に来た。</t>
    <phoneticPr fontId="12"/>
  </si>
  <si>
    <t>途中で動く馬が出たことで展開は向いたか。勝って同条件でしたし、ここでは力が違った。２勝クラスもすぐに勝てていい馬でしょう。</t>
    <phoneticPr fontId="12"/>
  </si>
  <si>
    <t>積雪で日曜からの順延競馬。京都芝は冬時期らしくタフで外目が伸びる馬場。このレースも外枠のエレガンスアスクが圧勝となった。</t>
    <phoneticPr fontId="12"/>
  </si>
  <si>
    <t>外が伸びる馬場のスロー戦で外枠から完璧な競馬ができた。着差通りに素質は高そうだが、今回は恵まれた部分もある。</t>
    <phoneticPr fontId="12"/>
  </si>
  <si>
    <t>エレガンスアスク</t>
    <phoneticPr fontId="12"/>
  </si>
  <si>
    <t>積雪で日曜からの順延競馬。京都芝は冬時期らしくタフで外目が伸びる馬場。ミドルペースでかなり上がりが掛かる消耗戦になった。</t>
    <phoneticPr fontId="12"/>
  </si>
  <si>
    <t>とにかくキレない馬なので早めにスパートした松山騎手の好騎乗。さて、芝のレースで上のクラスでキレ負けしない方法はあるだろうか。</t>
    <phoneticPr fontId="12"/>
  </si>
  <si>
    <t>パウンドフォーワン</t>
    <phoneticPr fontId="12"/>
  </si>
  <si>
    <t>サンコンクエスト</t>
    <phoneticPr fontId="12"/>
  </si>
  <si>
    <t>積雪で日曜からの順延競馬。京都ダートは凍結防止剤散布。低レベルなメンバーで超スローペース戦でほとんど評価できないレースか。</t>
    <phoneticPr fontId="12"/>
  </si>
  <si>
    <t>超スローペースを番手追走から完璧な競馬ができた。今回は少頭数で低調なメンバーでもあって評価はできない。</t>
    <phoneticPr fontId="12"/>
  </si>
  <si>
    <t>ルシード</t>
    <phoneticPr fontId="12"/>
  </si>
  <si>
    <t>ヴァンキッシュラン</t>
    <phoneticPr fontId="12"/>
  </si>
  <si>
    <t>積雪で日曜からの順延競馬。京都芝は冬時期らしくタフで外目が伸びる馬場。直線で外目を通った馬で上位独占の結果になった。</t>
    <phoneticPr fontId="12"/>
  </si>
  <si>
    <t>前走はかなりのハイレベル戦。ここに入れば能力上位だった。オープンまで行ける馬だと思うが、スタートが速くないのでそれは弱点になりそう。</t>
    <phoneticPr fontId="12"/>
  </si>
  <si>
    <t>積雪で日曜からの順延競馬。京都芝は冬時期らしくタフで外目が伸びる馬場。ほぼ全頭が横一線に並んでの追い比べになり、大外を通ったミニトランザットが差し切り勝ち。</t>
    <phoneticPr fontId="12"/>
  </si>
  <si>
    <t>外目が伸びる馬場で思い切って大外に出して差し切り勝ち。重賞で好走した実績ある馬ですし、オープン以上でも差しが決まるレースなら出番あり。</t>
    <phoneticPr fontId="12"/>
  </si>
  <si>
    <t>ミニトランザット</t>
    <phoneticPr fontId="12"/>
  </si>
  <si>
    <t>ポッドベイダー</t>
    <phoneticPr fontId="12"/>
  </si>
  <si>
    <t>積雪で日曜からの順延競馬。京都ダートは凍結防止剤散布。タフな馬場でペースも流れたことで、ある程度差しが決まる結果になった。</t>
    <phoneticPr fontId="12"/>
  </si>
  <si>
    <t>前走はスタートで出遅れて後手後手の競馬。スムーズな競馬ができればオープンでは上位ということだろう。</t>
    <phoneticPr fontId="12"/>
  </si>
  <si>
    <t>ゾロアストロ</t>
    <phoneticPr fontId="12"/>
  </si>
  <si>
    <t>ディニトーソ</t>
    <phoneticPr fontId="12"/>
  </si>
  <si>
    <t>ディーマジェスティ</t>
    <phoneticPr fontId="12"/>
  </si>
  <si>
    <t>積雪で日曜からの順延競馬。京都ダートは凍結防止剤散布。ここはそんなタフ馬場にしては速いペースだったが、あんまり差しは決まらなかった。</t>
    <phoneticPr fontId="12"/>
  </si>
  <si>
    <t>揉まれずに先行してこその馬。今回はハイペースを先行して押し切った点は評価できるが、タフな馬場にしても時計は平凡に見えます。</t>
    <phoneticPr fontId="12"/>
  </si>
  <si>
    <t>リアンドゥクール</t>
    <phoneticPr fontId="12"/>
  </si>
  <si>
    <t>メイショウバルク</t>
    <phoneticPr fontId="12"/>
  </si>
  <si>
    <t>モズタチアガレ</t>
    <phoneticPr fontId="3"/>
  </si>
  <si>
    <t>Ç</t>
    <phoneticPr fontId="12"/>
  </si>
  <si>
    <t>リーチグローリー</t>
    <phoneticPr fontId="12"/>
  </si>
  <si>
    <t>ディスクリートキャット</t>
    <phoneticPr fontId="12"/>
  </si>
  <si>
    <t>ヘニーヒューズ</t>
    <phoneticPr fontId="12"/>
  </si>
  <si>
    <t>メイショウアカリ</t>
    <phoneticPr fontId="12"/>
  </si>
  <si>
    <t>ｴｯｾﾝｼｬﾙｸｵﾘﾃｨ</t>
    <phoneticPr fontId="12"/>
  </si>
  <si>
    <t>テーオーパーセル</t>
    <phoneticPr fontId="3"/>
  </si>
  <si>
    <t>アドマイヤマーズ</t>
    <phoneticPr fontId="3"/>
  </si>
  <si>
    <t>稍重</t>
    <rPh sb="0" eb="2">
      <t>ヤヤオモ</t>
    </rPh>
    <phoneticPr fontId="12"/>
  </si>
  <si>
    <t>稍重</t>
    <rPh sb="0" eb="1">
      <t>ヤヤオモ</t>
    </rPh>
    <phoneticPr fontId="3"/>
  </si>
  <si>
    <t>ブラックシャリマー</t>
    <phoneticPr fontId="12"/>
  </si>
  <si>
    <t>ダノンキングリー</t>
    <phoneticPr fontId="12"/>
  </si>
  <si>
    <t>稍重</t>
    <rPh sb="0" eb="1">
      <t>ヤヤオモ</t>
    </rPh>
    <phoneticPr fontId="12"/>
  </si>
  <si>
    <t>ミラージュナイト</t>
    <phoneticPr fontId="12"/>
  </si>
  <si>
    <t>グラスワンダー</t>
    <phoneticPr fontId="12"/>
  </si>
  <si>
    <t>スズハローム</t>
    <phoneticPr fontId="12"/>
  </si>
  <si>
    <t>ピカキウイ</t>
    <phoneticPr fontId="12"/>
  </si>
  <si>
    <t>ナムラコスモス</t>
    <phoneticPr fontId="12"/>
  </si>
  <si>
    <t>アスゴッド</t>
    <phoneticPr fontId="12"/>
  </si>
  <si>
    <t>ﾌｫｰｳｨｰﾙﾄﾞﾗｲﾌﾞ</t>
    <phoneticPr fontId="12"/>
  </si>
  <si>
    <t>ガウラディスコ</t>
    <phoneticPr fontId="12"/>
  </si>
  <si>
    <t>ハノハノ</t>
    <phoneticPr fontId="12"/>
  </si>
  <si>
    <t>マクフィ</t>
    <phoneticPr fontId="12"/>
  </si>
  <si>
    <t>ナルキッソス</t>
    <phoneticPr fontId="3"/>
  </si>
  <si>
    <t>カラヴァッジオ</t>
    <phoneticPr fontId="3"/>
  </si>
  <si>
    <t>ヴァンゴッホ</t>
    <phoneticPr fontId="3"/>
  </si>
  <si>
    <t>ニックスゴー</t>
    <phoneticPr fontId="3"/>
  </si>
  <si>
    <t>ダノンバーボン</t>
    <phoneticPr fontId="12"/>
  </si>
  <si>
    <t>マックスフィールド</t>
    <phoneticPr fontId="12"/>
  </si>
  <si>
    <t>ヴァンゴッホ</t>
    <phoneticPr fontId="12"/>
  </si>
  <si>
    <t>アヴィオン</t>
    <phoneticPr fontId="12"/>
  </si>
  <si>
    <t>ロードヴォイジャー</t>
    <phoneticPr fontId="12"/>
  </si>
  <si>
    <t>グレートシール</t>
    <phoneticPr fontId="12"/>
  </si>
  <si>
    <t>シユーニ</t>
    <phoneticPr fontId="12"/>
  </si>
  <si>
    <t>ネブラディスク</t>
    <phoneticPr fontId="12"/>
  </si>
  <si>
    <t>ｸﾗｳﾄﾞｺﾝﾋﾟｭｰﾃｨﾝｸﾞ</t>
    <phoneticPr fontId="12"/>
  </si>
  <si>
    <t>ジューンテイク</t>
    <phoneticPr fontId="3"/>
  </si>
  <si>
    <t>ルクスデイジー</t>
    <phoneticPr fontId="12"/>
  </si>
  <si>
    <t>京都ダートは今週もタフな馬場。かなりの消耗戦になり、ここはリーチグローリーのスタミナが抜けていた感じか。</t>
    <phoneticPr fontId="12"/>
  </si>
  <si>
    <t>今回でスタートを決めて前々で競馬ができた。今回は低指数戦で恵まれた部分もあるんじゃないだろうか。</t>
    <phoneticPr fontId="12"/>
  </si>
  <si>
    <t>京都ダートは今週もタフな馬場。ここは人気の２頭がスピードを活かす競馬で力が違った感じがします。</t>
    <phoneticPr fontId="12"/>
  </si>
  <si>
    <t>距離短縮でスピードを活かす競馬で完勝。マイペースで行けたとはいえ、後続を突き放して強い競馬だった。</t>
    <phoneticPr fontId="12"/>
  </si>
  <si>
    <t>京都ダートは今週もタフな馬場。そんな馬場にしてはかなり速いペースだったが、番手追走のテーオーパーセルがここは抜けて強かった感じか。</t>
    <phoneticPr fontId="3"/>
  </si>
  <si>
    <t>タフ馬場のハイペース戦で番手追走からここでは力が違った。馬場を考えればかなり時計は速いですし、これは強い競馬だったか。</t>
    <phoneticPr fontId="3"/>
  </si>
  <si>
    <t>京都ダートは今週もタフな馬場。中盤がかなり緩んでのスローペース戦で、最後は４頭による大接戦の結果になった。</t>
    <phoneticPr fontId="12"/>
  </si>
  <si>
    <t>スローペースで前有利の流れでしっかりと差し切った。ただ、時計的には平凡なのでどこまで評価できるだろうか。</t>
    <phoneticPr fontId="12"/>
  </si>
  <si>
    <t>京都ダートは今週もタフな馬場。新馬戦らしいスローペースで、ある程度前目の位置で競馬ができた馬が上位独占の結果に。</t>
    <phoneticPr fontId="12"/>
  </si>
  <si>
    <t>調教抜群に動いていた通りでここでは力が違った。今回はスローペースで理想的な競馬ができたが、まだ上積みはあるんじゃないだろうか。</t>
    <phoneticPr fontId="12"/>
  </si>
  <si>
    <t>京都芝は最終週らしく外の方が伸びるタフ馬場。ここはメンバーレベルの割にミドルペースで決着時計が速く、今回で指数を伸ばしてきた馬が多かったか、</t>
    <phoneticPr fontId="12"/>
  </si>
  <si>
    <t>２戦目でペースが流れて一気にパフォーマンスを上げてきた。跳びの大きなキタサンブラック産駒で、キレ勝負にならなければ上でも通用しそう。</t>
  </si>
  <si>
    <t>京都ダートは今週もタフな馬場。そんな馬場ということもあり、メンバーはまずまずだったが時計はかなり掛かる決着になった。</t>
    <phoneticPr fontId="3"/>
  </si>
  <si>
    <t>久々の適性条件で強気の競馬で押し切り勝ち。時計は遅いが、まだ４歳牡馬で上積みが見込めるんじゃないだろうか。</t>
    <phoneticPr fontId="3"/>
  </si>
  <si>
    <t>京都ダートは今週もタフな馬場。そんな馬場で速いペースで流れたことで先行馬は壊滅。差し馬が上位独占の結果になった。</t>
    <phoneticPr fontId="12"/>
  </si>
  <si>
    <t>昇級初戦だったがドラゴンとの比較でも昇級即通用だった。今回はハイペースで展開が向いた感じがします。</t>
    <phoneticPr fontId="12"/>
  </si>
  <si>
    <t>京都芝は最終週らしく外の方が伸びるタフ馬場。スローで基本は前有利のレースだったが、最後はナムラコスモスが凄い脚で差し切って勝利。</t>
    <phoneticPr fontId="12"/>
  </si>
  <si>
    <t>スタートで出遅れたがじっくり溜める競馬で距離を克服。ただ、次走が桜花賞となるとさすがに相手が強くないだろうか。</t>
    <phoneticPr fontId="12"/>
  </si>
  <si>
    <t>京都芝は最終週らしく外の方が伸びるタフ馬場。そんな馬場でのスロー戦で基本は前有利だったが、最後はスズハロームが抜けた末脚で差し切って勝利。</t>
    <phoneticPr fontId="12"/>
  </si>
  <si>
    <t>前走で復調気配は見せていた。今回はスローで馬群が詰まったことで持ち味の末脚を存分に活かせた感じがします。</t>
    <phoneticPr fontId="12"/>
  </si>
  <si>
    <t>京都芝は最終週らしく外の方が伸びるタフ馬場。ミドルペースで流れたことで、ここは４歳の素質馬２頭の力が違った感じがします。</t>
    <phoneticPr fontId="12"/>
  </si>
  <si>
    <t>１枠から好位を取ってりそうてきな競馬ができた。菊花賞で上位に走れているような馬で成長も晩成。これから大きいところを狙える馬になるかも。</t>
    <phoneticPr fontId="12"/>
  </si>
  <si>
    <t>京都ダートは今週もタフな馬場。平均ペースだったが差し馬が上位独占の結果になった。</t>
    <phoneticPr fontId="12"/>
  </si>
  <si>
    <t>スタートで出遅れたがタフな馬場でしっかりと末脚を発揮できた。久々に詰めて使えたのが良かったんじゃないだろうか。</t>
    <phoneticPr fontId="12"/>
  </si>
  <si>
    <t>京都ダートは今週もタフな馬場。少頭数でこのクラスにしてはありえない超スローになり、芝のような決め手が問われるレースになった。</t>
    <phoneticPr fontId="12"/>
  </si>
  <si>
    <t>少頭数の外枠からスムーズな競馬ができたとはいえここでは脚力が違いすぎた。これからダートの大きい舞台を狙えるかもしれない。</t>
    <phoneticPr fontId="12"/>
  </si>
  <si>
    <t>京都芝は最終週らしく外の方が伸びるタフ馬場。スローの上がり勝負にしては時計が速く、ここは普通にハイレベル戦だったんじゃないだろうか。</t>
    <phoneticPr fontId="12"/>
  </si>
  <si>
    <t>折り合い不安ある馬で位置を取りに行って制御するファインプレイ。とにかく折り合いさえつけば素質はオープン級でしょう。</t>
    <phoneticPr fontId="12"/>
  </si>
  <si>
    <t>京都ダートは今週もタフな馬場。前半スローペースからのロンスパ戦で、ここは人気のダノンバーボンの力が抜けきっていた。</t>
    <phoneticPr fontId="12"/>
  </si>
  <si>
    <t>２戦目でタフな馬場で控える競馬でも力が違った。終始馬なりでの大楽勝でしたし、これはダートでは相当に期待できる馬かも。</t>
    <phoneticPr fontId="12"/>
  </si>
  <si>
    <t>京都ダートは今週もタフな馬場。平均ペースだったが差しが決まりやすいコンディションだったか。その中でも人気のルクスデイジーが順当勝ち。</t>
    <phoneticPr fontId="12"/>
  </si>
  <si>
    <t>差しが決まりやすい馬場で正攻法で順当勝ち。ここでは力が違ったが、準オープンでは試金石になるんじゃないだろうか。</t>
  </si>
  <si>
    <t>京都芝は最終週らしく外の方が伸びるタフ馬場。スローペースからの瞬発戦で、ここはグレートシールの力が抜けていたか。</t>
    <phoneticPr fontId="12"/>
  </si>
  <si>
    <t>長期休養明けでもここは力が違った感じ。休養を挟んで馬自身も強くなっていたんじゃないだろうか。</t>
    <phoneticPr fontId="12"/>
  </si>
  <si>
    <t>京都ダートは今週もタフな馬場。そんな馬場でマイペースの逃げが打てたロードボイジャーが圧巻のパフォーマンスを見せて大楽勝。</t>
    <phoneticPr fontId="12"/>
  </si>
  <si>
    <t>スローペースとはいえタフな馬場で逃げる競馬で一気にパフォーマンスを上げてきた。この勝ちっぷりはなかなか優秀じゃないだろうか。</t>
    <phoneticPr fontId="12"/>
  </si>
  <si>
    <t>京都芝は最終週らしく外の方が伸びるタフ馬場。そんな馬場だったがここは１枠の２頭が先行して非常に強い競馬を見せた。</t>
    <phoneticPr fontId="12"/>
  </si>
  <si>
    <t>２戦目で先手を奪って逃げる競馬でかなり強いパフォーマンス。３着以下は突き放していますし、走破時計も優秀に見えます。</t>
    <phoneticPr fontId="12"/>
  </si>
  <si>
    <t>京都芝は最終週らしく外の方が伸びるタフ馬場。ここはスローペースで決め手が問われる展開だったが、２頭が３着以下を突き放す結果に。</t>
    <phoneticPr fontId="12"/>
  </si>
  <si>
    <t>２戦目で距離を伸ばしてパフォーマンス一変。血統的にもある程度距離があってこその馬で、まだ上はありそうな馬に見えます。</t>
    <phoneticPr fontId="12"/>
  </si>
  <si>
    <t>京都ダートは今週もタフな馬場。ここはスローペースでも３頭が後続を突き放す結果になり、シンプルに能力が抜けていたか。</t>
    <phoneticPr fontId="12"/>
  </si>
  <si>
    <t>少頭数のスローペース戦で競馬がしやすかったか。脚力は通用しそうだが、今回は競馬がしやすい条件が揃っていた感じがします。</t>
    <phoneticPr fontId="12"/>
  </si>
  <si>
    <t>京都ダートは今週もタフな馬場。ここは新馬戦にしてもスローペースで、ある程度の位置にいないと厳しくなったか。</t>
    <phoneticPr fontId="12"/>
  </si>
  <si>
    <t>スローペースを番手追走から抜け出して勝利。今回に関しては展開に恵まれたんじゃないだろうか。</t>
    <phoneticPr fontId="12"/>
  </si>
  <si>
    <t>京都ダートは今週もタフな馬場。そんな馬場でのハイペース戦で、上位２頭が３着以下を突き放してワンツー決着。</t>
    <phoneticPr fontId="3"/>
  </si>
  <si>
    <t>ハイペースを好位追走から正攻法で強い競馬。３着以下は大きく突き放しましたし、普通に強い競馬だったんじゃないだろうか。</t>
    <phoneticPr fontId="3"/>
  </si>
  <si>
    <t>ブレットパス</t>
    <phoneticPr fontId="12"/>
  </si>
  <si>
    <t>カナタコナタ</t>
    <phoneticPr fontId="3"/>
  </si>
  <si>
    <t>ケンタッキーホーム</t>
    <phoneticPr fontId="12"/>
  </si>
  <si>
    <t>フェアリーライク</t>
    <phoneticPr fontId="12"/>
  </si>
  <si>
    <t>バケラッタ</t>
    <phoneticPr fontId="12"/>
  </si>
  <si>
    <t>リアライズブライト</t>
    <phoneticPr fontId="3"/>
  </si>
  <si>
    <t>稍重</t>
    <rPh sb="0" eb="2">
      <t>ヤヤオモ</t>
    </rPh>
    <phoneticPr fontId="3"/>
  </si>
  <si>
    <t>ﾌﾞﾘｯｸｽｱﾝﾄﾞﾓﾙﾀﾙ</t>
    <phoneticPr fontId="3"/>
  </si>
  <si>
    <t>ダイチノナポリ</t>
    <phoneticPr fontId="12"/>
  </si>
  <si>
    <t>フウセン</t>
    <phoneticPr fontId="3"/>
  </si>
  <si>
    <t>フィエールマン</t>
    <phoneticPr fontId="3"/>
  </si>
  <si>
    <t>ランスオブヒーロー</t>
    <phoneticPr fontId="12"/>
  </si>
  <si>
    <t>ダガーリング</t>
    <phoneticPr fontId="12"/>
  </si>
  <si>
    <t>マイノワール</t>
    <phoneticPr fontId="12"/>
  </si>
  <si>
    <t>ｱﾒﾘｶﾝﾍﾟｲﾄﾘｵｯﾄ</t>
    <phoneticPr fontId="12"/>
  </si>
  <si>
    <t>ジュンウィンダム</t>
    <phoneticPr fontId="12"/>
  </si>
  <si>
    <t>カレンブラックヒル</t>
    <phoneticPr fontId="12"/>
  </si>
  <si>
    <t>アジアエクスプレス</t>
    <phoneticPr fontId="12"/>
  </si>
  <si>
    <t>ゴールドアクター</t>
    <phoneticPr fontId="12"/>
  </si>
  <si>
    <t>アドマイヤズーム</t>
    <phoneticPr fontId="12"/>
  </si>
  <si>
    <t>タナスーペルノーバ</t>
    <phoneticPr fontId="12"/>
  </si>
  <si>
    <t>ツァレヴナ</t>
    <phoneticPr fontId="12"/>
  </si>
  <si>
    <t>フィレンツェファイア</t>
    <phoneticPr fontId="12"/>
  </si>
  <si>
    <t>テイエムスターラン</t>
    <phoneticPr fontId="12"/>
  </si>
  <si>
    <t>ロングホリデー</t>
    <phoneticPr fontId="12"/>
  </si>
  <si>
    <t>ビューリアム</t>
    <phoneticPr fontId="3"/>
  </si>
  <si>
    <t>クリソベリル</t>
    <phoneticPr fontId="3"/>
  </si>
  <si>
    <t>エリカアンディーヴ</t>
    <phoneticPr fontId="12"/>
  </si>
  <si>
    <t>ｵｽｶｰﾊﾟﾌｫｰﾏﾝｽ</t>
    <phoneticPr fontId="12"/>
  </si>
  <si>
    <t>レッドベルジュール</t>
    <phoneticPr fontId="12"/>
  </si>
  <si>
    <t>ニホンピロデヴィン</t>
    <phoneticPr fontId="12"/>
  </si>
  <si>
    <t>フリオーソ</t>
    <phoneticPr fontId="12"/>
  </si>
  <si>
    <t>オメガナビゲーター</t>
    <phoneticPr fontId="3"/>
  </si>
  <si>
    <t>スクリーンヒーロー</t>
    <phoneticPr fontId="3"/>
  </si>
  <si>
    <t>キングカメハメハ</t>
    <phoneticPr fontId="3"/>
  </si>
  <si>
    <t>イガッチ</t>
    <phoneticPr fontId="12"/>
  </si>
  <si>
    <t>ストップヤーニング</t>
    <phoneticPr fontId="12"/>
  </si>
  <si>
    <t>ﾌﾟﾗｸﾃｨｶﾙｼﾞｮｰｸ</t>
    <phoneticPr fontId="12"/>
  </si>
  <si>
    <t>ある程度の位置を取ってしっかりと末脚を使えた。一見すると時計は速いが、今回は超高速馬場でハイペースで速い時計が出た感じがします。相手がかなり弱かった。</t>
    <phoneticPr fontId="12"/>
  </si>
  <si>
    <t>速いペースで流れてしっかりと地力が問われる展開。ここは初ダートのニホンピロデヴィンが見た目通りに力が違う競馬を見せた。</t>
    <phoneticPr fontId="12"/>
  </si>
  <si>
    <t>もともと芝で世代限定の上級戦で走れていたような馬。ダート適性も抜群でかなり強い勝ちっぷりだった。昇級即通用だが揉まれてどうかはまだわからない。</t>
    <phoneticPr fontId="12"/>
  </si>
  <si>
    <t>京都芝は開幕週で超高速馬場。ここはかなり低調なメンバーレベルだったが、超高速馬場でハイペースで流れたことで速い時計が記録された。</t>
    <phoneticPr fontId="12"/>
  </si>
  <si>
    <t>京都芝は開幕週で超高速馬場。リッチブラックが大逃げを打って特殊な展開になり、離れた好位追走のオメガナビゲーターが抜け出して勝利。</t>
    <phoneticPr fontId="3"/>
  </si>
  <si>
    <t>縦長のスタミナレースをインの好位からロスなく立ち回って競馬ができた。いかにも血統イメージ通りの馬で、もうワンランク良くなってきても驚けない。</t>
    <phoneticPr fontId="3"/>
  </si>
  <si>
    <t>京都芝は開幕週で超高速馬場。そんな馬場の影響もあったかハイペースで流れて、京都芝1800mのレコードタイムが記録される結果に。</t>
    <phoneticPr fontId="12"/>
  </si>
  <si>
    <t>これまでスローのぬるま湯レースばかりだったが、ペース流れて逆に真価を発揮した。立ち回り上手いタイプですし、これはオープン以上でも恵まれることが多そう。</t>
    <phoneticPr fontId="12"/>
  </si>
  <si>
    <t>シホノペルフェットが先手を奪ってかなり速いペース。先行馬は壊滅の展開になり、最後はストップヤーニングが突き抜けて圧勝。</t>
    <phoneticPr fontId="12"/>
  </si>
  <si>
    <t>調教抜群だった通りで今回は状態が最高だったか。それにしても強い競馬でしたし、これはオープンまで行ける馬でしょう。</t>
    <phoneticPr fontId="12"/>
  </si>
  <si>
    <t>速いペースだったが前に行った馬が止まらない展開。先手を奪ったカナタコナタがそのまま押し切って勝利となった。</t>
    <phoneticPr fontId="3"/>
  </si>
  <si>
    <t>前走はスムーズに先行できず。今回はスムーズに先手を奪えたことで押し切り勝ち。オープンとなるとどこまでやれるだろうか。</t>
    <phoneticPr fontId="3"/>
  </si>
  <si>
    <t>京都芝は開幕週で超高速馬場。そんな馬場でペース流れたことを考えると時計は平凡。あんまりレベルは高くなかったんじゃないだろうか。</t>
    <phoneticPr fontId="12"/>
  </si>
  <si>
    <t>外を回る競馬で楽々と差し切って勝利。馬は成長しているが、今回に関しては相手に恵まれたんじゃないだろうか。</t>
    <phoneticPr fontId="12"/>
  </si>
  <si>
    <t>淀みないペースで流れたが前付けした人気馬が上位独占の結果に。しっかりと能力差があったんじゃないだろうか。</t>
    <phoneticPr fontId="12"/>
  </si>
  <si>
    <t>外枠から揉まれずのミドルペース先行策で良さを見せた。時計的には平凡なので今後どれだけ成長していけるか。</t>
    <phoneticPr fontId="12"/>
  </si>
  <si>
    <t>休み明けや初出走の馬がほとんど出遅れ。一方で良いスタートを決めた馬がしっかりと時計を詰めて上位に走ってきた。</t>
    <phoneticPr fontId="12"/>
  </si>
  <si>
    <t>完璧なスタートで楽に中団位置を取れて決め手を発揮できた。最後は素晴らしい末脚でしたし、普通に評価できる内容だった。</t>
    <phoneticPr fontId="12"/>
  </si>
  <si>
    <t>京都芝は開幕週で超高速馬場。ここは淀みないペースで流れたとはいえ、未勝利にしては時計はかなり優秀なんじゃないだろうか。</t>
    <phoneticPr fontId="12"/>
  </si>
  <si>
    <t>スタートを決めて芝でスピードを活かす競馬で一変。時計も速いと思いますし、単純に芝馬だったんでしょう。</t>
    <phoneticPr fontId="12"/>
  </si>
  <si>
    <t>少頭数だったが２頭が競り合ってかなりのハイペース戦に。最後は差し馬が上位独占の結果になった。</t>
    <phoneticPr fontId="12"/>
  </si>
  <si>
    <t>出遅れたがハイペースで展開向いて差し切り勝ち。それにしても連闘でここまで変わるかという感じだが、今回は展開が向いた印象。</t>
    <phoneticPr fontId="12"/>
  </si>
  <si>
    <t>京都芝は開幕週で超高速馬場。そんな馬場でハイペースで流れたことで、じっくり脚を溜めた馬が上位独占の結果になった。</t>
    <phoneticPr fontId="12"/>
  </si>
  <si>
    <t>スタートで出遅れたがハイペースで展開が向いた。今回のパフォーマンスを見ても、ポテンシャルはオープン級の馬じゃないだろうか。</t>
    <phoneticPr fontId="12"/>
  </si>
  <si>
    <t>少頭数だったがそれなりにペース流れて差しも決まる展開だったか。スムーズに捌いてきたマイノワールが差し切って勝利。</t>
    <phoneticPr fontId="12"/>
  </si>
  <si>
    <t>少頭数でもペース流れたことで差しが決まった。毎回脚は使える馬なので、案外相手なりにオープンでも差し込める馬なのかもしれない。</t>
    <phoneticPr fontId="12"/>
  </si>
  <si>
    <t>京都芝は開幕週で超高速馬場。そんな馬場にしてはスローペースで、先手を奪ったダガーリングがそのまま押し切って勝利。</t>
    <phoneticPr fontId="12"/>
  </si>
  <si>
    <t>出遅れ癖ある馬がまさかスタートを決めて逃げられるとは・・・次走以降も出遅れリスクが付きまといそうな感じがします。</t>
    <phoneticPr fontId="12"/>
  </si>
  <si>
    <t>京都芝は開幕週で超高速馬場。少頭数でさほどメンバーレベルは高くなかった感じで、ここに入ればブレットパスの力が抜けていた。</t>
    <phoneticPr fontId="12"/>
  </si>
  <si>
    <t>出遅れたがここでは明らかに能力が上位だった。オークスとなると敷居が高そうだが、秋華賞までに力をつけていけば。</t>
    <phoneticPr fontId="12"/>
  </si>
  <si>
    <t>ミドルペースで流れたが前の馬が止まらず。人気の３頭の力が抜けていた感じで、４着以下は突き放される結果になった。</t>
    <phoneticPr fontId="12"/>
  </si>
  <si>
    <t>思ったよりも位置を取りに行って強気の競馬で差し切り勝ち。ここに入れば能力上位だった感じで、あとはオープンレベルでどこまでやれるだろうか。</t>
    <phoneticPr fontId="12"/>
  </si>
  <si>
    <t>京都芝は開幕週で超高速馬場。ここはそんな馬場にしても速いペースで、最後は人気のランスオブヒーローが素晴らしい末脚で差し切って勝利。</t>
    <phoneticPr fontId="12"/>
  </si>
  <si>
    <t>ハイペースで展開が向いたとはいえ、キャリア初のマイル戦で素晴らしい末脚を披露。高速馬場でも時計はまずまずに見えますし、上のクラスでも通用していいか。</t>
    <phoneticPr fontId="12"/>
  </si>
  <si>
    <t>京都芝は開幕週で超高速馬場。好位で運んだ人気の２頭が順当にワンツー決着となった。</t>
    <phoneticPr fontId="3"/>
  </si>
  <si>
    <t>距離延長で位置を取る競馬で順当勝ち。今回は相手に恵まれた感じがします。</t>
    <phoneticPr fontId="3"/>
  </si>
  <si>
    <t>ハイペースで流れて地力ははっきり問われた感じ。リアライズブライトとモズプリフォールの２頭が３着以下を大きく突き放してワンツー決着。</t>
    <phoneticPr fontId="3"/>
  </si>
  <si>
    <t>距離短縮でハイペースを先行して一気にパフォーマンスを上げてきた。３着以下は突き放しましたし、普通に強い競馬だったんじゃないだろうか。</t>
    <phoneticPr fontId="3"/>
  </si>
  <si>
    <t>京都芝は開幕週で超高速馬場。ここは前付けしたダイチノナポリとハヤブササキチャンの２頭の力が抜けていた感じがします。</t>
    <phoneticPr fontId="12"/>
  </si>
  <si>
    <t>大外枠からでも積極的な競馬で押し切り勝ち。ハヤブササキチャンを倒しての勝利はそれなりに評価できるんじゃないだろうか。</t>
    <phoneticPr fontId="12"/>
  </si>
  <si>
    <t>なかなか未勝利では見ないレベルの超ハイペース戦に。それでも全馬がバテて前の馬が粘っていたが、バケラッタが最後は素晴らしい脚を見せて差し切り勝ち。</t>
    <phoneticPr fontId="12"/>
  </si>
  <si>
    <t>溜める競馬でハイペースで展開向いたとはいえ今回で一気にパフィーマンスを上げてきた。溜める競馬の方が合う馬なのかも。</t>
    <phoneticPr fontId="12"/>
  </si>
  <si>
    <t>3 1勝</t>
    <rPh sb="3" eb="4">
      <t>ショウル</t>
    </rPh>
    <phoneticPr fontId="3"/>
  </si>
  <si>
    <t>シルバーレシオ</t>
    <phoneticPr fontId="12"/>
  </si>
  <si>
    <t>スターフュージョン</t>
    <phoneticPr fontId="12"/>
  </si>
  <si>
    <t>重</t>
    <rPh sb="0" eb="1">
      <t xml:space="preserve">オモイ </t>
    </rPh>
    <phoneticPr fontId="12"/>
  </si>
  <si>
    <t>ケンフィールド</t>
    <phoneticPr fontId="12"/>
  </si>
  <si>
    <t>シャンハイボビー</t>
    <phoneticPr fontId="12"/>
  </si>
  <si>
    <t>カモメガトンダ</t>
    <phoneticPr fontId="12"/>
  </si>
  <si>
    <t>リアンマヒナ</t>
    <phoneticPr fontId="12"/>
  </si>
  <si>
    <t>ロードスタニング</t>
    <phoneticPr fontId="12"/>
  </si>
  <si>
    <t>シュドゥン</t>
    <phoneticPr fontId="12"/>
  </si>
  <si>
    <t>ファムマルキーズ</t>
    <phoneticPr fontId="12"/>
  </si>
  <si>
    <t>リアルスター</t>
    <phoneticPr fontId="3"/>
  </si>
  <si>
    <t>サトノアラジン</t>
    <phoneticPr fontId="3"/>
  </si>
  <si>
    <t>ウォータービルド</t>
    <phoneticPr fontId="3"/>
  </si>
  <si>
    <t>トリニティ</t>
    <phoneticPr fontId="3"/>
  </si>
  <si>
    <t>サートゥルナーリア</t>
    <phoneticPr fontId="3"/>
  </si>
  <si>
    <t>クアトロジャック</t>
    <phoneticPr fontId="12"/>
  </si>
  <si>
    <t>ミッキースターダム</t>
    <phoneticPr fontId="12"/>
  </si>
  <si>
    <t>ピカラ</t>
    <phoneticPr fontId="3"/>
  </si>
  <si>
    <t>メイショウサッソウ</t>
    <phoneticPr fontId="12"/>
  </si>
  <si>
    <t>レザーアンドレース</t>
    <phoneticPr fontId="12"/>
  </si>
  <si>
    <t>マジョレルブルー</t>
    <phoneticPr fontId="12"/>
  </si>
  <si>
    <t>オックスアイ</t>
    <phoneticPr fontId="12"/>
  </si>
  <si>
    <t>ゼロヴィジビリティ</t>
    <phoneticPr fontId="3"/>
  </si>
  <si>
    <t>タンテドヴィーヴル</t>
    <phoneticPr fontId="12"/>
  </si>
  <si>
    <t>アタリダイキチ</t>
    <phoneticPr fontId="12"/>
  </si>
  <si>
    <t>レヴァンテシチー</t>
    <phoneticPr fontId="12"/>
  </si>
  <si>
    <t>ハワイアンタイム</t>
    <phoneticPr fontId="3"/>
  </si>
  <si>
    <t>ディーマジェスティ</t>
    <phoneticPr fontId="3"/>
  </si>
  <si>
    <t>クロワデュノール</t>
    <phoneticPr fontId="12"/>
  </si>
  <si>
    <t>京都芝は日曜日も超高速馬場。そんな馬場でも速いペースだったが、それでも内枠の馬が上位独占の結果に。</t>
    <phoneticPr fontId="12"/>
  </si>
  <si>
    <t>二の足で位置を取り切ってここも力の違いを見せた。素質は重賞級なはずで、あとは出遅れ癖だけ直してほしい。</t>
    <phoneticPr fontId="12"/>
  </si>
  <si>
    <t>少頭数だったがジョータルマエが主張してなかなか速い流れ。地力が問われたことで人気の２頭が順当に最後は好走してワンツー決着。</t>
    <phoneticPr fontId="12"/>
  </si>
  <si>
    <t>出遅れたが途中で動く競馬で押し切り勝ち。サンライズバレットを倒しての勝利は立派ですし、時計も悪くないように見えます。</t>
    <phoneticPr fontId="12"/>
  </si>
  <si>
    <t>京都芝は日曜日も超高速馬場。ここは少頭数のスローペース戦である程度の位置で競馬をしないと厳しかった感じがします。</t>
    <phoneticPr fontId="12"/>
  </si>
  <si>
    <t>レーン騎手でしっかりと位置を取って前付けしてここは完勝。いかにも友道厩舎の馬らしく、相手関係が楽なところを使ってしっかり勝ち上がっていきそう。</t>
    <phoneticPr fontId="12"/>
  </si>
  <si>
    <t>京都芝は日曜日も超高速馬場。スローではあるが極端に緩みのない流れで、時計を見てもそれなりのレベルにあったんじゃないだろうか。</t>
    <phoneticPr fontId="12"/>
  </si>
  <si>
    <t>スローペースを先行する競馬で押し切り勝ち。確かに展開に恵まれているが、高速馬場でも時計はまずまず優秀に見えます。</t>
  </si>
  <si>
    <t>雨の残る馬場にしてもかなりのハイペース戦。しっかりと地力は問われた感じで、４頭が５着以下を突き放すレースになった。</t>
    <phoneticPr fontId="3"/>
  </si>
  <si>
    <t>ハイペースの流れを外から横綱競馬で押し切った。ダート適性は高そうですし、これはオープンでやれても驚けない馬か。</t>
    <phoneticPr fontId="3"/>
  </si>
  <si>
    <t>京都芝は日曜日も超高速馬場。そんな馬場でペースもそこまで流れなかったことで、前有利のレースになった感じがします。</t>
    <phoneticPr fontId="12"/>
  </si>
  <si>
    <t>超高速馬場でスムーズな先行策で押し切り勝ち。今回は上手く行った感じがします。</t>
    <phoneticPr fontId="12"/>
  </si>
  <si>
    <t>京都芝は日曜日も超高速馬場。ここは低レベルなメンバーで、相対的に能力抜けていた人気２頭でのワンツー決着。</t>
    <phoneticPr fontId="12"/>
  </si>
  <si>
    <t>ルメールがキレないことをわかっていた感じで、早めに仕掛ける競馬で押し切り勝ち。今回は相手にかなり恵まれた感じがします。</t>
    <phoneticPr fontId="12"/>
  </si>
  <si>
    <t>内枠からゼロヴィジリティが先手を奪ってハイペースの展開。他の先行馬は全て潰れてしまった感じで、２着以下は差し馬が突っこんできた。</t>
    <phoneticPr fontId="3"/>
  </si>
  <si>
    <t>内枠から先手を奪ってハイペースの逃げ。他の先行馬を潰した上での押し切り勝ちで普通に強い内容だったんじゃないだろうか。</t>
    <phoneticPr fontId="3"/>
  </si>
  <si>
    <t>ハイペースで流れて地力が問われる展開。久々のレースだったピカラが圧巻のパフォーマンスを見せた。</t>
    <phoneticPr fontId="3"/>
  </si>
  <si>
    <t>長期休養明けで先行策から圧巻のパフォーマンスを見せた。ハイペースを先行して圧勝でしたし、普通に強い競馬だったんじゃないだろうか。</t>
    <phoneticPr fontId="3"/>
  </si>
  <si>
    <t>メンバーレベルは微妙だったがその割に時計はまずまず。今回で一変して指数を上げてきた馬が多かったんじゃないだろうか。</t>
    <phoneticPr fontId="12"/>
  </si>
  <si>
    <t>今回は少頭数で外枠から位置を取ることができて一気にパフォーマンスを上げてきた。３着以下は突き放しており、まずまず強い競馬だったか。</t>
    <phoneticPr fontId="12"/>
  </si>
  <si>
    <t>ミドルペースで流れて地力はしっかり問われたか。今回でガラリ一変となったレザーアンドレースが素晴らしい末脚で差し切り勝ち。</t>
    <phoneticPr fontId="12"/>
  </si>
  <si>
    <t>出遅れたが最後は凄まじい脚で差し切り勝ち。まさかここまでの一変は想像しづらく、時計からしても上のクラスで通用するでしょう。</t>
    <phoneticPr fontId="12"/>
  </si>
  <si>
    <t>京都ダートは前日の雨の影響はそこまで極端に感じない馬場。ここは緩い流れで前目の馬が有利だったんじゃないだろうか。</t>
    <phoneticPr fontId="12"/>
  </si>
  <si>
    <t>揉まれずのスローペース先行策で完全に恵まれた印象。これ以上ない競馬ができたんじゃないだろうか。</t>
    <phoneticPr fontId="12"/>
  </si>
  <si>
    <t>超高速馬場のスローペース戦で前々の競馬で恵まれた。距離をこなした点は評価できるが、今回に関しては恵まれている。</t>
    <phoneticPr fontId="3"/>
  </si>
  <si>
    <t>京都ダートは前日の雨の影響はそこまで極端に感じない馬場。イーサンハンターが早めに動いたことで前は厳しくなり、差し馬が上位独占の結果に。</t>
    <phoneticPr fontId="3"/>
  </si>
  <si>
    <t>今回で一気の距離短縮。インを捲るように抜け出すとここでは力が違った。この距離があっていたんじゃないだろうか。</t>
    <phoneticPr fontId="3"/>
  </si>
  <si>
    <t>前日の雨が残って稍重馬場スタート。とはいえ結構馬場は乾いていた感じで、かなり速い時計が出た。それなりにレベルは高いレースだったか。</t>
    <phoneticPr fontId="12"/>
  </si>
  <si>
    <t>休み明けで外を回る競馬でここは力が違った。普通に強い競馬でしたし、これは昇級即通用でしょう。</t>
    <phoneticPr fontId="12"/>
  </si>
  <si>
    <t>京都芝は開幕２週目でかなりの高速馬場。そんな馬場でのスローペース戦で、もうここは前に行けないとどうしようもないレースだったか。</t>
    <phoneticPr fontId="3"/>
  </si>
  <si>
    <t>京都芝は開幕２週目でかなりの高速馬場。そんな馬場でペースも緩んだことで完全な前残りレースになった。</t>
    <phoneticPr fontId="12"/>
  </si>
  <si>
    <t>超高速馬場でマイペース逃げで押し切り勝ち。性格的に難しい馬なので、今回は逃げる競馬が合っていたんじゃないだろうか。</t>
    <phoneticPr fontId="12"/>
  </si>
  <si>
    <t>京都芝は開幕２週目でかなりの高速馬場。そんな馬場でのスローペース戦で前が全く止まらなかったが、スローペースにしては時計も速いんじゃないだろうか。</t>
    <phoneticPr fontId="12"/>
  </si>
  <si>
    <t>この馬場で緩いペースの逃げが打てていたが、それでも時計はまずまず。上のクラスでも通用していい馬だと思うが、葵ステークスとなると適性がどうか。</t>
    <phoneticPr fontId="12"/>
  </si>
  <si>
    <t>京都ダートは雨の影響でそれなりに時計は速い馬場。スローからのロンスパ戦で、ここは上位４頭が普通に強かったんじゃないだろうか。</t>
    <phoneticPr fontId="12"/>
  </si>
  <si>
    <t>長期休養明けだったがここでは力が違った感じ。水準レベルくらいにはありそうで、叩いた上積みもあれば牝馬限定戦なら上のクラスでも通用しそう。</t>
    <phoneticPr fontId="12"/>
  </si>
  <si>
    <t>京都芝は開幕２週目でかなりの高速馬場。前半スローからのロンスパ戦になったが、ここはさすがに人気のロードスタニングの力が抜けていた感じがします。</t>
    <phoneticPr fontId="12"/>
  </si>
  <si>
    <t>もうこのメンバーでは明らかに力が抜けていた。まだ成長途上のようですし、秋に向けて良くなってくるんじゃないだろうか。</t>
    <phoneticPr fontId="12"/>
  </si>
  <si>
    <t>京都ダートは雨の影響でそれなりに時計は速い馬場。スローペースの割に全体時計は速いですし、上位２頭が強い競馬をしていると思います。</t>
    <phoneticPr fontId="12"/>
  </si>
  <si>
    <t>２戦目でスタートは出遅れたが二の足で位置を取って完勝。後続は突き放しましたし、これは強い競馬だったんじゃないだろうか。</t>
    <phoneticPr fontId="12"/>
  </si>
  <si>
    <t>京都ダートは雨の影響でそれなりに時計は速い馬場。そんな馬場のミドルペース戦で、前に行った人気馬が上位独占の結果に。</t>
    <phoneticPr fontId="12"/>
  </si>
  <si>
    <t>先手を奪う競馬で一気にパフォーマンスを上げてきた。今回は馬場やペースに恵まれた部分はあるが、時計はそれなりに走れているように見えます。</t>
    <phoneticPr fontId="12"/>
  </si>
  <si>
    <t>前日の雨が残って稍重馬場スタート。とはいえ結構馬場は乾いていた感じで、ある程度ロスなく前目で競馬ができた馬で上位独占の結果に。</t>
    <phoneticPr fontId="12"/>
  </si>
  <si>
    <t>キャリア３戦目で位置を取る競馬でまさにパフォーマンス一変。祖母クィーンスプマンテで血統は良いが、今回は完璧な競馬ができた感じがします。</t>
    <phoneticPr fontId="12"/>
  </si>
  <si>
    <t>3OP</t>
    <phoneticPr fontId="3"/>
  </si>
  <si>
    <t>オウケンブラッド</t>
    <phoneticPr fontId="3"/>
  </si>
  <si>
    <t>キセキ</t>
    <phoneticPr fontId="3"/>
  </si>
  <si>
    <t>ココロヅヨサ</t>
    <phoneticPr fontId="12"/>
  </si>
  <si>
    <t>キングケープ</t>
    <phoneticPr fontId="12"/>
  </si>
  <si>
    <t>マジカルアメジスト</t>
    <phoneticPr fontId="12"/>
  </si>
  <si>
    <t>コルテオソレイユ</t>
    <phoneticPr fontId="12"/>
  </si>
  <si>
    <t>アスクケンタッキー</t>
    <phoneticPr fontId="12"/>
  </si>
  <si>
    <t>グッドマジック</t>
    <phoneticPr fontId="12"/>
  </si>
  <si>
    <t>マッキンジー</t>
    <phoneticPr fontId="12"/>
  </si>
  <si>
    <t>テンエースワン</t>
    <phoneticPr fontId="12"/>
  </si>
  <si>
    <t>ワールドエース</t>
    <phoneticPr fontId="12"/>
  </si>
  <si>
    <t>アメリカンファラオ</t>
    <phoneticPr fontId="12"/>
  </si>
  <si>
    <t>ローマンレイク</t>
    <phoneticPr fontId="3"/>
  </si>
  <si>
    <t>ラブリーデイ</t>
    <phoneticPr fontId="3"/>
  </si>
  <si>
    <t>ウォータークラーク</t>
    <phoneticPr fontId="12"/>
  </si>
  <si>
    <t>ヴィスマール</t>
    <phoneticPr fontId="12"/>
  </si>
  <si>
    <t>コンジェスタス</t>
    <phoneticPr fontId="3"/>
  </si>
  <si>
    <t>ミルボナー</t>
    <phoneticPr fontId="12"/>
  </si>
  <si>
    <t>ビサーロ</t>
    <phoneticPr fontId="12"/>
  </si>
  <si>
    <t>カイラーサ</t>
    <phoneticPr fontId="12"/>
  </si>
  <si>
    <t>トランセンド</t>
    <phoneticPr fontId="12"/>
  </si>
  <si>
    <t>パーシャングレー</t>
    <phoneticPr fontId="12"/>
  </si>
  <si>
    <t>ダークエンジェル</t>
    <phoneticPr fontId="12"/>
  </si>
  <si>
    <t>ザラク</t>
    <phoneticPr fontId="12"/>
  </si>
  <si>
    <t>アトレッタ</t>
    <phoneticPr fontId="12"/>
  </si>
  <si>
    <t>アットアブラスト</t>
    <phoneticPr fontId="3"/>
  </si>
  <si>
    <t>ゼンノロブロイ</t>
    <phoneticPr fontId="3"/>
  </si>
  <si>
    <t>ゴールドシップ</t>
    <phoneticPr fontId="3"/>
  </si>
  <si>
    <t>メイショウコマチ</t>
    <phoneticPr fontId="12"/>
  </si>
  <si>
    <t>タマモブラウンタイ</t>
    <phoneticPr fontId="12"/>
  </si>
  <si>
    <t>レクスノヴァス</t>
    <phoneticPr fontId="12"/>
  </si>
  <si>
    <t>タガノアラリア</t>
    <phoneticPr fontId="12"/>
  </si>
  <si>
    <t>テスティモーネ</t>
    <phoneticPr fontId="12"/>
  </si>
  <si>
    <t>ヴィリアリート</t>
    <phoneticPr fontId="3"/>
  </si>
  <si>
    <t>京都芝は超高速馬場。そんな馬場で少頭数のスローペース戦。先手を奪ったヴィスマールがそのまま押し切って勝利となった。</t>
    <phoneticPr fontId="12"/>
  </si>
  <si>
    <t>少頭数でマイペースの逃げを打って押し切り勝ち。一見すると時計は速いのだが、今の馬場ならこれぐらいの時計は出て当然に見えます。</t>
    <phoneticPr fontId="12"/>
  </si>
  <si>
    <t>京都芝は超高速馬場。少頭数でも速いペースで流れたことでそれなりの時計が出た。そこまでレースレベルは高くなかったか。</t>
    <phoneticPr fontId="12"/>
  </si>
  <si>
    <t>このメンバーに入れば能力上位だった。一見すると時計速いが、今の馬場ならこれぐらいの時計は出る。準オープンでどれくらいやれるだろうか。</t>
    <phoneticPr fontId="12"/>
  </si>
  <si>
    <t>ハイペースで流れたが前に行った２頭がそのままワンツー決着。３着以下を突き放しましたし、普通に強い競馬をしているじゃないだろうか。</t>
    <phoneticPr fontId="3"/>
  </si>
  <si>
    <t>距離２戦目で積極的に運ぶ競馬でパフォーマンス一変。ハイペースを先行しての押し切り勝ちですし、普通に強い競馬だったように見えます。</t>
    <phoneticPr fontId="3"/>
  </si>
  <si>
    <t>ニホンピロデヴィンが早めに動いて地力ははっきり問われたか。なかなか上位は強い競馬をしていたんじゃないだろうか。</t>
    <phoneticPr fontId="12"/>
  </si>
  <si>
    <t>途中で捲られて厳しい展開だったが良く粘り込んだ。今が成長期だが準オープンが試金石のような感じがします。</t>
    <phoneticPr fontId="12"/>
  </si>
  <si>
    <t>ハイペースの流れで最後はかなり上がりが掛かる展開に。強気の競馬を見せたテンエースワンが渋とく粘って押し切り勝ち。</t>
    <phoneticPr fontId="12"/>
  </si>
  <si>
    <t>ハイペースを先行する競馬で押し切り勝ち。展開向かない中で良く粘っているんじゃないだろうか。</t>
    <phoneticPr fontId="12"/>
  </si>
  <si>
    <t>速い馬が多く、かなりのハイペース戦に。それでも前の馬が止まらずで、先手を奪ったアスクケンタッキーが押し切り勝ち。</t>
    <phoneticPr fontId="12"/>
  </si>
  <si>
    <t>ハイペースだったが先手を奪えたことが良かった感じ。この距離があっていたんじゃないだろうか。</t>
    <phoneticPr fontId="12"/>
  </si>
  <si>
    <t>京都芝は超高速馬場。ティタノマキアがスローペースでリズムよく逃げていたが、最後の最後にマジカルアメジストが差し切って勝利。</t>
    <phoneticPr fontId="12"/>
  </si>
  <si>
    <t>長期休養明けだったがいきなりから走ることができた。今回は北村騎手が完璧に捌いてきた感じはあります。</t>
    <phoneticPr fontId="12"/>
  </si>
  <si>
    <t>京都芝は超高速馬場。そんな馬場で少頭数でのスロー戦になり、位置を取らないと厳しいレースだったか。</t>
    <phoneticPr fontId="12"/>
  </si>
  <si>
    <t>もう１勝クラスでは上位だった感じ。晩成の血統に見えますし、ドリームコアと接戦できていればまだ奥はあるか。</t>
    <phoneticPr fontId="12"/>
  </si>
  <si>
    <t>ハイペースで流れたが前の馬が止まらず。前３頭がよく粘ってたが、人気のオウケンブラッドが力の違いを見せて差し切り勝ち。</t>
    <phoneticPr fontId="3"/>
  </si>
  <si>
    <t>上手く前に壁を作って素晴らしい脚で差し切り勝ち。この勝ちっぷりなら上のクラスでも通用するはずだ。</t>
    <phoneticPr fontId="3"/>
  </si>
  <si>
    <t>しっかりとペース流れて地力が問われた感じ。ここは初ダートのココロヅヨサの力が抜けていた感じがします。</t>
    <phoneticPr fontId="12"/>
  </si>
  <si>
    <t>初ダートで途中で動く競馬で完勝。体力はなかなかありそうですし、使いつつまだ良くなるんじゃないだろうか。</t>
    <phoneticPr fontId="12"/>
  </si>
  <si>
    <t>京都芝は超高速馬場。中盤ペースが流れたが、それでも前に行った馬で上位独占の結果になった。</t>
    <phoneticPr fontId="12"/>
  </si>
  <si>
    <t>好位からスムーズな競馬で抜け出して勝利。まずまず時計も優秀ですし、上のクラスでも通用して良さそうだ。</t>
    <phoneticPr fontId="12"/>
  </si>
  <si>
    <t>特に高速馬場でもなかった中で、ハイペースで終いも掛からずでいかにもなハイレベル戦。これは上位の４歳馬が相当に強いパフォーマンスを見せている。</t>
    <phoneticPr fontId="12"/>
  </si>
  <si>
    <t>走破時計、レースラップ、後続につけた着差ともに圧巻。これは上位２頭が相当に強い競馬をしていますし、これは重賞級の素材じゃないだろうか。</t>
    <phoneticPr fontId="12"/>
  </si>
  <si>
    <t>京都芝は超高速馬場。ここは少頭数でスローペースの流れになり、前付けした人気馬が順当に走ってきた。</t>
    <phoneticPr fontId="12"/>
  </si>
  <si>
    <t>ファルコンSを見てもここでは能力上位だった。今回はスロー逃げとはいえ、それでこの決着時計なら力はあるんじゃないだろうか。</t>
    <phoneticPr fontId="12"/>
  </si>
  <si>
    <t>京都芝は超高速馬場。２頭が飛ばし気味に先行していたがそれでもペースはスロー。逃げたサトノクローク以外は差し馬が突っこんでくる結果になった。</t>
    <phoneticPr fontId="12"/>
  </si>
  <si>
    <t>若干出遅れて後ろから。途中で動く競馬でここは力が違った感じか。いかにもな晩成タイプのスタミナ馬でオープンでもやれそうな感じがします。</t>
    <phoneticPr fontId="12"/>
  </si>
  <si>
    <t>京都芝は超高速馬場。そんな馬場で前々でロスなく立ち回った３頭が４着以下を大きく突き放す結果になった。</t>
    <phoneticPr fontId="12"/>
  </si>
  <si>
    <t>もう明らかにこのクラスでは上位だった。スタートが速くてハイペース態勢もありますし、上のクラスでも即通用と見ていいか。</t>
    <phoneticPr fontId="12"/>
  </si>
  <si>
    <t>ハイペースで流れて地力ははっきり問われたか。５着以下を突き放している上位４頭はなかなか強い競馬をしていたんじゃないだろうか。</t>
    <phoneticPr fontId="3"/>
  </si>
  <si>
    <t>久々にまともに競馬ができて力を発揮できた。なかなか強い競馬に見えますし、オープンまでは行ける馬じゃないだろうか。</t>
    <phoneticPr fontId="3"/>
  </si>
  <si>
    <t>少頭数でもしっかりとペース流れて差しが決まる展開。ここはメイショウコマチが圧巻のパフォーマンスでワンサイドゲームとなった。</t>
    <phoneticPr fontId="12"/>
  </si>
  <si>
    <t>前走はスタートで不利があってレースにならず。今回は外を回って圧巻の競馬を見せましたし、これは相当に強い競馬だったか。</t>
    <phoneticPr fontId="12"/>
  </si>
  <si>
    <t>京都芝は超高速馬場。前半スローからのロンスパ戦で、位置を取ったアットアブラストが低評価を覆して勝利。</t>
    <phoneticPr fontId="3"/>
  </si>
  <si>
    <t>前走で復調を見せていたのは事実だったか。今回は高速馬場を前々で運んでスムーズな競馬ができていた感じがします。</t>
    <phoneticPr fontId="3"/>
  </si>
  <si>
    <t>京都芝は超高速馬場。ミドルペースで先行した馬がそのまま粘っていたが、最後はパーシャングレーが差し切って勝利。</t>
    <phoneticPr fontId="12"/>
  </si>
  <si>
    <t>出遅れたが枠なりに中団位置を確保。上手く捌いて差し切り勝ちとなった。出遅れ癖がなくなってくるとワンランク上に行けそう。</t>
    <phoneticPr fontId="12"/>
  </si>
  <si>
    <t>京都芝は超高速馬場。しっかりとペースが流れてスタミナが問われる展開になり、最後はアトレッタが素晴らしい内容で突き抜けて圧勝。</t>
    <phoneticPr fontId="12"/>
  </si>
  <si>
    <t>このメンバーに入れば能力抜けていた感じか。血統イメージ通りに上がりが掛かってこそのスタミナタイプに見えます。</t>
    <phoneticPr fontId="12"/>
  </si>
  <si>
    <t>断然人気のミルボナーが逃げて速い流れ。地力がはっきり問われた感じで、人気馬が上位独占の結果になった。</t>
    <phoneticPr fontId="12"/>
  </si>
  <si>
    <t>もう使いつつここでは能力上位だった感じ。ハイペースの逃げを打って圧勝でしたし、時計もまずまず優秀に見えます。</t>
    <phoneticPr fontId="12"/>
  </si>
  <si>
    <t>人気馬２頭がスタート出れずでレースに参加できず。淀みないペースだったが、前に行った馬で上位独占の結果になった。</t>
    <phoneticPr fontId="12"/>
  </si>
  <si>
    <t>今回が一気の距離短縮だったが、見た目通りにこの距離に適性があったか。今回は他の人気馬が出遅れた恩恵を受けた感じがします。</t>
    <phoneticPr fontId="12"/>
  </si>
  <si>
    <t>ミドルペースで流れたがあまり差しは決まらず。前に行った２頭がそのまま粘り込んでワンツー決着。</t>
    <phoneticPr fontId="12"/>
  </si>
  <si>
    <t>休養明けで先手を奪う競馬でパフォーマンス一変。去勢の効果もあったか、今回でガラリ一変となった。</t>
    <phoneticPr fontId="12"/>
  </si>
  <si>
    <t>ニホンピロカラット</t>
    <phoneticPr fontId="12"/>
  </si>
  <si>
    <t>ヒルノハンブルク</t>
    <phoneticPr fontId="12"/>
  </si>
  <si>
    <t>ブルーワール</t>
    <phoneticPr fontId="12"/>
  </si>
  <si>
    <t>ルージュバロン</t>
    <phoneticPr fontId="3"/>
  </si>
  <si>
    <t>ダノンレジェンド</t>
    <phoneticPr fontId="3"/>
  </si>
  <si>
    <t>ゴールドコット</t>
    <phoneticPr fontId="12"/>
  </si>
  <si>
    <t>キシャール</t>
    <phoneticPr fontId="12"/>
  </si>
  <si>
    <t>サトノジェネシス</t>
    <phoneticPr fontId="12"/>
  </si>
  <si>
    <t>ジャイアンバローズ</t>
    <phoneticPr fontId="12"/>
  </si>
  <si>
    <t>ロサルゴサ</t>
    <phoneticPr fontId="12"/>
  </si>
  <si>
    <t>コルドンブルー</t>
    <phoneticPr fontId="12"/>
  </si>
  <si>
    <t>ミッキーグローリー</t>
    <phoneticPr fontId="12"/>
  </si>
  <si>
    <t>レッドラージャ</t>
    <phoneticPr fontId="12"/>
  </si>
  <si>
    <t>フリッカージャブ</t>
    <phoneticPr fontId="12"/>
  </si>
  <si>
    <t>ライトニングゼウス</t>
    <phoneticPr fontId="12"/>
  </si>
  <si>
    <t>ダンカーク</t>
    <phoneticPr fontId="12"/>
  </si>
  <si>
    <t>シエーナカラー</t>
    <phoneticPr fontId="12"/>
  </si>
  <si>
    <t>ジャカルタバオ</t>
    <phoneticPr fontId="3"/>
  </si>
  <si>
    <t>シャンハイボビー</t>
    <phoneticPr fontId="3"/>
  </si>
  <si>
    <t>ヒラボクソライア</t>
    <phoneticPr fontId="12"/>
  </si>
  <si>
    <t>ペプチドブッドレア</t>
    <phoneticPr fontId="12"/>
  </si>
  <si>
    <t>エンジェルボイス</t>
    <phoneticPr fontId="12"/>
  </si>
  <si>
    <t>サミダレナイツ</t>
    <phoneticPr fontId="12"/>
  </si>
  <si>
    <t>トーホウジャッカル</t>
    <phoneticPr fontId="12"/>
  </si>
  <si>
    <t>アロゲート</t>
    <phoneticPr fontId="12"/>
  </si>
  <si>
    <t>ベイラム</t>
    <phoneticPr fontId="12"/>
  </si>
  <si>
    <t>タガノミスト</t>
    <phoneticPr fontId="3"/>
  </si>
  <si>
    <t>ﾏｼﾞｪｽﾃｨｯｸｳｫﾘｱｰ</t>
    <phoneticPr fontId="3"/>
  </si>
  <si>
    <t>パレスマリス</t>
    <phoneticPr fontId="3"/>
  </si>
  <si>
    <t>ビップジーニー</t>
    <phoneticPr fontId="12"/>
  </si>
  <si>
    <t>ミドルペースで流れて地力ははっきり問われたか。ここは前走スムーズな競馬ができなかったジャイアンバローズが強さを見せて差し切り勝ち。</t>
    <phoneticPr fontId="12"/>
  </si>
  <si>
    <t>前走は途中で捲る競馬で苦しくなった。今回は好位から完璧に捌いて差し切り勝ち。時計もまずまず優秀に見えます。</t>
    <phoneticPr fontId="12"/>
  </si>
  <si>
    <t>京都芝は今週も超高速馬場。ここはメンバーレベルが微妙で、相対的にサミダレナイツがここでは上位だった感じがします。</t>
    <phoneticPr fontId="12"/>
  </si>
  <si>
    <t>スタートを決めて好位からスムーズな競馬でここは力が違った。キレはあんまりないが、体力勝負なら上のクラスでも通用する。</t>
    <phoneticPr fontId="12"/>
  </si>
  <si>
    <t>少頭数だったがジョータルマエが逃げてペースはしっかり流れた。時計も優秀ですし、上位４頭はそれなりに評価できるんじゃないだろうか。</t>
    <phoneticPr fontId="12"/>
  </si>
  <si>
    <t>脚力はあるが出遅れ癖あって器用さに欠ける馬。今回は条件も少頭数も外枠も良かったか。時計は悪くないが色々と条件が向いていた。</t>
    <phoneticPr fontId="12"/>
  </si>
  <si>
    <t>京都芝は今週も超高速馬場。少頭数だがかなり速いペースになり、高速馬場も相まってレコードが記録されるレースになった。</t>
    <phoneticPr fontId="12"/>
  </si>
  <si>
    <t>ハイペースを先行して押し切り勝ち。キレがないから出世が遅れていた感じで、キレさえ問われなければオープンまで行けるという馬か。</t>
    <phoneticPr fontId="12"/>
  </si>
  <si>
    <t>京都芝は今週も超高速馬場。そんな馬場でのスロー瞬発戦で、極限のキレが問われるレースになった。</t>
    <phoneticPr fontId="12"/>
  </si>
  <si>
    <t>スローペースを前付けしてスムーズな競馬ができていた。馬は復活しているが、今回に関しては展開に恵まれたでしょう。</t>
    <phoneticPr fontId="12"/>
  </si>
  <si>
    <t>先行馬の数が多く超ハイペースの展開。それでも先手を奪ったタガノミストがそのまま押し切って勝利となった。</t>
    <phoneticPr fontId="3"/>
  </si>
  <si>
    <t>超ハイペースの逃げを打って押し切り勝ち。とにかく揉まれずに主張してこその馬で、これは普通に強い競馬だったか。</t>
    <phoneticPr fontId="3"/>
  </si>
  <si>
    <t>京都芝は今週も超高速馬場。前に行く馬が少なかったことで、前に行けた馬で上位独占の結果になった。</t>
    <phoneticPr fontId="12"/>
  </si>
  <si>
    <t>内枠から位置を取ってスムーズな競馬ができていた。これぐらいの時計は出る馬場だったので、そこまで評価できるというわけでもないか。</t>
    <phoneticPr fontId="12"/>
  </si>
  <si>
    <t>平均ペースで流れて最後は差し馬が上位独占の結果に。横一線の追い比べをシエーナカラーが制して勝利。</t>
    <phoneticPr fontId="12"/>
  </si>
  <si>
    <t>距離延長でスタミナを活かす競馬でパフォーマンス上昇。使いつつ良くなりそうな馬だが、今回は特に指数は高くない。</t>
    <phoneticPr fontId="12"/>
  </si>
  <si>
    <t>京都芝は今週も超高速馬場。外枠の人気馬が不発に終わり、相対的にスムーズに立ち回った馬が上位に走ってきた。</t>
    <phoneticPr fontId="12"/>
  </si>
  <si>
    <t>内枠好位からスムーズな競馬ができていた。今回はスムーズな競馬ができたんじゃないだろうか。</t>
    <phoneticPr fontId="12"/>
  </si>
  <si>
    <t>京都芝は今週も超高速馬場。スローからのロンスパ戦で前々で進めた馬がなだれ込んだが、最後はエンジェルボイスが大外一気で差し切り勝ち。</t>
    <phoneticPr fontId="12"/>
  </si>
  <si>
    <t>後方で溜める競馬でパフォーマンス一変。今回は少頭数でハマった感じはあるが、溜める競馬が合っていたのは確かだろう。</t>
    <phoneticPr fontId="12"/>
  </si>
  <si>
    <t>ハイペースで流れて前の馬は少し苦しくなったか。最後はジャカルタバオが大外一気で素晴らしい脚で差し切って勝利。</t>
    <phoneticPr fontId="3"/>
  </si>
  <si>
    <t>使いつつ力をつけてきて、今回は圧巻の末脚で差し切り勝ち。普通に強い競馬でしたし、この脚力があれば上のクラスでも通用する。</t>
    <phoneticPr fontId="3"/>
  </si>
  <si>
    <t>１番人気の馬が競争中止。２番人気の馬も逃げて自滅で、ヒラボクソライアが早めに抜け出してここは完勝となった。</t>
    <phoneticPr fontId="12"/>
  </si>
  <si>
    <t>出遅れたが早めに動く競馬でここは完勝だった。最後は手応えに余裕もありましたし、まだ良くなっていくんじゃないだろうか。</t>
    <phoneticPr fontId="12"/>
  </si>
  <si>
    <t>ゴールドコットが途中で捲ったことで地力が問われる展開。今の馬場でこの時計となると上位は強い競馬をしているんじゃないだろうか。</t>
    <phoneticPr fontId="12"/>
  </si>
  <si>
    <t>スタートで出遅れたが途中で一気に捲る競馬。時計も普通に優秀ですし、今回で一気にパフォーマンスを上げてきた。</t>
    <phoneticPr fontId="12"/>
  </si>
  <si>
    <t>京都芝は今週も超高速馬場。ミドルペースで流れたが、ある程度の位置につけた馬で上位独占の結果に。</t>
    <phoneticPr fontId="12"/>
  </si>
  <si>
    <t>休み明けで初の1400mでパフォーマンス一変。今回で一気に指数を上げてきた感じがします。</t>
    <phoneticPr fontId="12"/>
  </si>
  <si>
    <t>京都芝は今週も超高速馬場。スローペースからのロンスパ戦で、勝負所である程度の位置にいた２頭でワンツー決着。</t>
    <phoneticPr fontId="12"/>
  </si>
  <si>
    <t>サトノビダーヤ</t>
    <phoneticPr fontId="12"/>
  </si>
  <si>
    <t>サトノジェネシス産駒らしく距離を伸ばしてパフォーマンスを上げてきた。今回はインでロスなく立ち回って競馬ができていた。</t>
    <phoneticPr fontId="12"/>
  </si>
  <si>
    <t>京都芝は今週も超高速馬場。速いペースで流れたが、先行した２頭がそのまま粘り込む結果になった。</t>
    <phoneticPr fontId="12"/>
  </si>
  <si>
    <t>母父ロードカナロアの馬だけあって距離短縮で一気にパフォーマンスを上げてきた。勝ちっぷりや走破時計からも評価していいんじゃないだろうか。</t>
    <phoneticPr fontId="12"/>
  </si>
  <si>
    <t>先行馬の数が少なくてスローペースの展開。逃げたカネコメファミリーこそだらしなかったが、前目にいた馬で上位独占の結果に。</t>
    <phoneticPr fontId="12"/>
  </si>
  <si>
    <t>さすがにここではもう力が上位だった。今回はスローに恵まれているが、これまでの指数を見ても上で通用しそう。</t>
    <phoneticPr fontId="12"/>
  </si>
  <si>
    <t>京都芝は今週も超高速馬場。スローペースからの瞬発戦で、最後は大混戦の結果になった。</t>
    <phoneticPr fontId="12"/>
  </si>
  <si>
    <t>初のマイル戦でもしっかり脚が溜まって差し切り勝ち。決め手は上のクラスでもやれていいんじゃないだろうか。</t>
    <phoneticPr fontId="12"/>
  </si>
  <si>
    <t>京都芝は今週も超高速馬場。ミドルペースからの追い比べで、ロスなく立ち回った馬たちでの大混戦の結果に。</t>
    <phoneticPr fontId="12"/>
  </si>
  <si>
    <t>いかにもコントレイル産駒らしいワンペースな晩成型。今回は内枠からロスのない立ち回りができていたか。</t>
    <phoneticPr fontId="12"/>
  </si>
  <si>
    <t>平均ペースで流れたが人気馬がそこまで期待に応えられず。ここは久々で調子を戻していたヒルノハンブルクがスムーズな競馬で完勝となった。</t>
    <phoneticPr fontId="12"/>
  </si>
  <si>
    <t>休養を挟んだことで馬が復調していた。４歳馬なのでまだ上積みはあっていいんじゃないだろうか。</t>
    <phoneticPr fontId="12"/>
  </si>
  <si>
    <t>京都芝は今週も超高速馬場。そんな馬場でハイペースで流れたことでレコード決着に。普通にレベルが高そうで、これは重賞と同価値と考えていいんじゃないだろうか。</t>
    <phoneticPr fontId="12"/>
  </si>
  <si>
    <t>そこまでペースは速くなかったが差しも決まる展開。ここは人気のライトニングゼウスの力が一枚上だった感じか。</t>
    <phoneticPr fontId="12"/>
  </si>
  <si>
    <t>もうこのクラスでは能力上位だった。これまでに走ってきた時計指数からも相手なりに上のクラスで走れて良さそうだ。</t>
    <phoneticPr fontId="12"/>
  </si>
  <si>
    <t>ハイペースで流れて地力ははっきり問われたか。ルージュバロンとプリンセスアツコの２頭が人気通りに後続を突き放してワンツー決着。</t>
    <phoneticPr fontId="3"/>
  </si>
  <si>
    <t>番手で上手く脚を溜める競馬ができたのは収穫。レコードでの勝利ですし、溜めが効く競馬ができれば当然重賞でも通用していい。</t>
    <phoneticPr fontId="12"/>
  </si>
  <si>
    <t>ガイアメンテ</t>
    <phoneticPr fontId="12"/>
  </si>
  <si>
    <t>ハヤブササキチャン</t>
    <phoneticPr fontId="12"/>
  </si>
  <si>
    <t>サイモンシュバリエ</t>
    <phoneticPr fontId="12"/>
  </si>
  <si>
    <t>スノースケープ</t>
    <phoneticPr fontId="12"/>
  </si>
  <si>
    <t>ヤマニンフェイエル</t>
    <phoneticPr fontId="12"/>
  </si>
  <si>
    <t>ビルンバウム</t>
    <phoneticPr fontId="12"/>
  </si>
  <si>
    <t>メリフルアス</t>
    <phoneticPr fontId="12"/>
  </si>
  <si>
    <t>抜群のスタートから逃げ馬を競り落として勝利。３着以下は突き放しましたし、普通に評価していいんじゃないだろうか。</t>
    <phoneticPr fontId="12"/>
  </si>
  <si>
    <t>フォーオール</t>
    <phoneticPr fontId="12"/>
  </si>
  <si>
    <t>先手を奪って揉まれない競馬が良かったか。直線向かい風で全馬の末脚が削がれたのも良かった感じがします。</t>
    <phoneticPr fontId="12"/>
  </si>
  <si>
    <t>土曜の京都競馬場は直線向かい風の強風影響あり。ダートは週中の雨が残って稍重スタート。途中で捲りが入ったことで、直線向かい風区間でかなり上がりが掛かる消耗戦に。</t>
    <phoneticPr fontId="12"/>
  </si>
  <si>
    <t>土曜の京都競馬場は直線向かい風の強風影響あり。ダートは週中の雨が残って稍重スタート。前に行った馬しかどうしようもないレースになった。</t>
    <phoneticPr fontId="12"/>
  </si>
  <si>
    <t>土曜の京都競馬場は直線向かい風の強風影響あり。そんなコンディションでヤマニンフェイエルが先手を奪って押し切り勝ち。</t>
    <phoneticPr fontId="12"/>
  </si>
  <si>
    <t>スタートを決めて内枠から行き切ったのが勝因。直線向かい風もあっていたようで、今回はなかなかスムーズな競馬ができていた。</t>
    <phoneticPr fontId="12"/>
  </si>
  <si>
    <t>エトワールブーケ</t>
    <phoneticPr fontId="12"/>
  </si>
  <si>
    <t>土曜の京都競馬場は直線向かい風の強風影響あり。ここはハイペースで流れて直線向かい風ということもあり、上がりが掛かる消耗戦になった。</t>
    <phoneticPr fontId="12"/>
  </si>
  <si>
    <t>２戦目で枠なりに位置を取ってスタミナを活かす競馬ができた。今回は直線向かい風で上がりが掛かったのが良かったんじゃないだろうか。</t>
    <phoneticPr fontId="12"/>
  </si>
  <si>
    <t>土曜の京都競馬場は直線向かい風の強風影響あり。その風の影響もあってか、最後は上がりが掛かる消耗戦になった。</t>
    <phoneticPr fontId="3"/>
  </si>
  <si>
    <t>キレに欠けるスタミナタイプ。今回は距離延長で直線向かい風で上がりが掛かったことでパフォーマンスを上げてきた。</t>
    <phoneticPr fontId="3"/>
  </si>
  <si>
    <t>パンチャマハブータ</t>
    <phoneticPr fontId="3"/>
  </si>
  <si>
    <t>土曜の京都競馬場は直線向かい風の強風影響あり。ダートは週中の雨が残って稍重スタート。ここは速いペースで流れたが、風の影響もあって逃げ馬が止まらなかった。</t>
    <phoneticPr fontId="3"/>
  </si>
  <si>
    <t>未勝利勝ちの時以来の逃げ戦法で押し切り勝ち。風の恩恵はあったとはいえ、逃げればそれなりにやれる馬に見えます。</t>
    <phoneticPr fontId="3"/>
  </si>
  <si>
    <t>ソウルオンファイア</t>
    <phoneticPr fontId="3"/>
  </si>
  <si>
    <t>土曜の京都競馬場は直線向かい風の強風影響あり。ダートは週中の雨が残って稍重スタート。差し馬にはきついコンディションで、先行したビルンバウムが押し切り勝ち。</t>
    <phoneticPr fontId="12"/>
  </si>
  <si>
    <t>スッとポジション争いで番手を取ると、勝負どころでは前を潰してワンサイドゲーム。今回は向かい風が向いた上に展開も良かった感じはします。</t>
    <phoneticPr fontId="12"/>
  </si>
  <si>
    <t>土曜の京都競馬場は直線向かい風の強風影響あり。スローで前が残るレースになったが、ここは断然人気のマディソンガールの力が抜けていたか。</t>
    <phoneticPr fontId="12"/>
  </si>
  <si>
    <t>前２頭が楽をしている中で地力で差し切った。もともとこのクラスにいる馬ではないですし、出遅れ癖が快勝すれば本格化していくかも。</t>
    <phoneticPr fontId="12"/>
  </si>
  <si>
    <t>マディソンガール</t>
    <phoneticPr fontId="12"/>
  </si>
  <si>
    <t>テイエムアイラン</t>
    <phoneticPr fontId="12"/>
  </si>
  <si>
    <t>土曜の京都競馬場は直線向かい風の強風影響あり。そんな風の恩恵を活かしてテイエムアイランが逃げ切って勝利。</t>
    <phoneticPr fontId="12"/>
  </si>
  <si>
    <t>逃げて直線向かい風で他馬の末脚が削がれるコンディションが向いた。今回は上手くハマったんじゃないだろうか。</t>
    <phoneticPr fontId="12"/>
  </si>
  <si>
    <t>土曜の京都競馬場は直線向かい風の強風影響あり。基本はスローで前有利だったが、パワータイプの差し馬が強い競馬で最後に突っ込んできた。</t>
    <phoneticPr fontId="12"/>
  </si>
  <si>
    <t>出遅れて後ろから。あまり差し向きのレースではなかったが、パワータイプの馬なので今回のようなコンディションはあっていたか。</t>
    <phoneticPr fontId="12"/>
  </si>
  <si>
    <t>ヨリノレジェンド</t>
    <phoneticPr fontId="3"/>
  </si>
  <si>
    <t>オヤツノジカン</t>
    <phoneticPr fontId="12"/>
  </si>
  <si>
    <t>ピエナブラック</t>
    <phoneticPr fontId="12"/>
  </si>
  <si>
    <t>モンサンゴールデン</t>
    <phoneticPr fontId="12"/>
  </si>
  <si>
    <t>ボクマダネムイヨ</t>
    <phoneticPr fontId="12"/>
  </si>
  <si>
    <t>ペールノエル</t>
    <phoneticPr fontId="12"/>
  </si>
  <si>
    <t>土曜の京都競馬場は直線向かい風の強風影響あり。ダートは週中の雨が残って稍重スタート。そんな馬場でもペースが速かったようで、最後はヨリノレジェンドの豪脚がハマった。</t>
    <phoneticPr fontId="3"/>
  </si>
  <si>
    <t>じっくり溜める競馬でここは脚力が違っていた。勝ちっぷりもなかなかですし、これはオープンまで行ける馬でしょう。</t>
    <phoneticPr fontId="3"/>
  </si>
  <si>
    <t>アラタマフェーヴル</t>
    <phoneticPr fontId="12"/>
  </si>
  <si>
    <t>アンズアメ</t>
    <phoneticPr fontId="12"/>
  </si>
  <si>
    <t>ジュルナール</t>
    <phoneticPr fontId="3"/>
  </si>
  <si>
    <t>京都芝は徐々に外差しも決まってきた感じ。ここは横一線の差し比べをペールノエルが外から差し切って勝利。</t>
    <phoneticPr fontId="12"/>
  </si>
  <si>
    <t>1400mでじっくり溜める競馬がこの馬にはベストか。差しが決まりやすくなってきた馬場も良かったが、この決め手は上のクラスでも通用する。</t>
    <phoneticPr fontId="12"/>
  </si>
  <si>
    <t>断然人気のサイモンシュバリエが逃げて前半スローからのロンスパ戦に。そのままサイモンシュバリエが逃げ切って順当勝ちとなった。</t>
    <phoneticPr fontId="12"/>
  </si>
  <si>
    <t>このメンバーでは能力上位だった上にスムーズな逃げが打てた。さすがに準オープンとなると試金石になるんじゃないだろうか。</t>
    <phoneticPr fontId="12"/>
  </si>
  <si>
    <t>京都芝は徐々に外差しも決まってきた感じ。ここはスローペースからの瞬発戦で３頭が４着以下を突き放す結果に。スローの割に時計も優秀に見えます。</t>
    <phoneticPr fontId="12"/>
  </si>
  <si>
    <t>叩き２戦目で一気にパフォーマンスを上げてきた。４着以下は突き放しましたし、スローの割に時計も優秀に見えます。</t>
    <phoneticPr fontId="12"/>
  </si>
  <si>
    <t>しっかりとペース流れて差しも決まる展開。中団追走のアンズアメが素晴らしい末脚で外から差し切って勝利。</t>
    <phoneticPr fontId="12"/>
  </si>
  <si>
    <t>さすがにもうこのクラスでは能力上位だった。最後は素晴らしい末脚でしたし、これはオープンでも通用していい馬じゃないだろうか。</t>
    <phoneticPr fontId="12"/>
  </si>
  <si>
    <t>京都芝は徐々に外差しも決まってきた感じ。ここはしっかりとペース流れたことで、コースレコードが記録されるほどに時計の速い決着に。</t>
    <phoneticPr fontId="12"/>
  </si>
  <si>
    <t>おそらくワンターンの1800mがベストの馬。今回はベスト条件でペース流れて内枠ということで素晴らしいパフォーマンスを見せた感じか。</t>
    <phoneticPr fontId="12"/>
  </si>
  <si>
    <t>前の馬が競り合ってかなり速いペース。さすがに先行勢は総崩れとなり、差し追い込み馬が上位独占の結果になった。</t>
    <phoneticPr fontId="3"/>
  </si>
  <si>
    <t>ハイペースを好位追走から抜け出して勝利。減量が良かったのか、あんまりよくわからない一変劇となった。</t>
    <phoneticPr fontId="3"/>
  </si>
  <si>
    <t>ハイペースで流れて逃げたユアフェリシティ以外の先行馬は壊滅。差し馬に有利なレースだったんじゃないだろうか。</t>
    <phoneticPr fontId="12"/>
  </si>
  <si>
    <t>ハイペースを見越してか川田騎手にしてはじっくりと溜める競馬。間隔を空けて馬自身も良くなっていたんじゃないだろうか。</t>
    <phoneticPr fontId="12"/>
  </si>
  <si>
    <t>京都芝は徐々に外差しも決まってきた感じ。先行勢で決まるかに見えたレースだったが、最後の最後にモンサンゴールデンが差し切って勝利。</t>
    <phoneticPr fontId="12"/>
  </si>
  <si>
    <t>初芝でいきなりから素晴らしい脚を見せた。シンプルにダート馬じゃなくて芝馬だったということでしょう。</t>
    <phoneticPr fontId="12"/>
  </si>
  <si>
    <t>京都芝は徐々に外差しも決まってきた感じ。ここは断然人気のスノースケープの力が違いすぎた感じがします。</t>
    <phoneticPr fontId="12"/>
  </si>
  <si>
    <t>早め先頭の競馬でここは力が違いすぎた。見た目通りにこれは上のクラスでも通用する馬でしょう。</t>
    <phoneticPr fontId="12"/>
  </si>
  <si>
    <t>ハイペースで流れたことで最後はかなり上がりが掛かる展開。好位から早めに仕掛けたオヤツノジカンが後続を突き放して完勝となった。</t>
    <phoneticPr fontId="12"/>
  </si>
  <si>
    <t>これまでより位置を取ってスムーズな競馬ができた。相手には恵まれたが、勝ちっぷりはなかなか優秀に見えます。</t>
    <phoneticPr fontId="12"/>
  </si>
  <si>
    <t>低調なメンバーレベル。その中でも相対的にピエナブラックとグランワールドの２頭が上位だった感じがします。</t>
    <phoneticPr fontId="12"/>
  </si>
  <si>
    <t>ここに来て力をつけたタイミングで距離延長で良さを見せ始めた。ここ２戦ともに時計指数は微妙なので評価はあまりできない。</t>
    <phoneticPr fontId="12"/>
  </si>
  <si>
    <t>この時間はまだそこまで外が伸びる馬場でもなかった感じ。人気のハヤブササキチャンがハイペースを番手から抜け出して順当勝ち。</t>
    <phoneticPr fontId="12"/>
  </si>
  <si>
    <t>若干出負けしたが枠なりに位置を取って先行策。ハイペースをスムーズに捌いてここでは力が違った。上のクラスでも通用するでしょう。</t>
    <phoneticPr fontId="12"/>
  </si>
  <si>
    <t>サトノアグード</t>
    <phoneticPr fontId="12"/>
  </si>
  <si>
    <t>ニホンピロローカス</t>
    <phoneticPr fontId="3"/>
  </si>
  <si>
    <t>クオリティロード</t>
    <phoneticPr fontId="3"/>
  </si>
  <si>
    <t>アメリカンイズム</t>
    <phoneticPr fontId="12"/>
  </si>
  <si>
    <t>オーセンティック</t>
    <phoneticPr fontId="12"/>
  </si>
  <si>
    <t>メイショウトウコウ</t>
    <phoneticPr fontId="12"/>
  </si>
  <si>
    <t>シートゥサミット</t>
    <phoneticPr fontId="12"/>
  </si>
  <si>
    <t>マハートマーベル</t>
    <phoneticPr fontId="12"/>
  </si>
  <si>
    <t>ビップディラン</t>
    <phoneticPr fontId="12"/>
  </si>
  <si>
    <t>イッテラッシャイ</t>
    <phoneticPr fontId="12"/>
  </si>
  <si>
    <t>ﾐｽﾁｳﾞｨｱｽｱﾚｯｸｽ</t>
    <phoneticPr fontId="12"/>
  </si>
  <si>
    <t>ゴールドリーム</t>
    <phoneticPr fontId="12"/>
  </si>
  <si>
    <t>テーオーマルコーニ</t>
    <phoneticPr fontId="12"/>
  </si>
  <si>
    <t>ウルスクローム</t>
    <phoneticPr fontId="12"/>
  </si>
  <si>
    <t>グロリアス</t>
    <phoneticPr fontId="12"/>
  </si>
  <si>
    <t>カーリキュー</t>
    <phoneticPr fontId="12"/>
  </si>
  <si>
    <t>スナークシャラク</t>
    <phoneticPr fontId="12"/>
  </si>
  <si>
    <t>エイシンビーコン</t>
    <phoneticPr fontId="12"/>
  </si>
  <si>
    <t>エイシンヒカリ</t>
    <phoneticPr fontId="12"/>
  </si>
  <si>
    <t>ロードガレリア</t>
    <phoneticPr fontId="12"/>
  </si>
  <si>
    <t>フィオレストラーダ</t>
    <phoneticPr fontId="12"/>
  </si>
  <si>
    <t>ゴッドエスパーダ</t>
    <phoneticPr fontId="12"/>
  </si>
  <si>
    <t>エコロブルーム</t>
    <phoneticPr fontId="12"/>
  </si>
  <si>
    <t>スマートワイス</t>
    <phoneticPr fontId="12"/>
  </si>
  <si>
    <t>最終日の最終レースで外が伸びる馬場。スムーズに外目を通った馬が上位独占の結果になった。</t>
    <phoneticPr fontId="12"/>
  </si>
  <si>
    <t>好位追走から馬場の良い部分を通ってここは完勝。素質的にもオープンで通用していい馬じゃないだろうか。</t>
    <phoneticPr fontId="12"/>
  </si>
  <si>
    <t>超スローペースからレース上がり33.0の瞬発戦。ここまで上がりが速くなってしまうと、後ろから行った馬はどうしようもなかった。</t>
    <phoneticPr fontId="12"/>
  </si>
  <si>
    <t>超スローペースの逃げを打って押し切り勝ち。今回は完全に展開に恵まれたんじゃないだろうか。</t>
    <phoneticPr fontId="12"/>
  </si>
  <si>
    <t>今の馬場の芝1400mのオープン戦としては超スローペース。もう前に行かないとどうしようもないレースになった。</t>
    <phoneticPr fontId="12"/>
  </si>
  <si>
    <t>１年の休み明けだったが超スローの先行策で結果を出した。使って上積みがあれば重賞でもやれて驚けないんじゃないだろうか。</t>
    <phoneticPr fontId="12"/>
  </si>
  <si>
    <t>もうこのクラスでは明らかに能力上位だった。今回も完勝でしたし、準オープンでも通用していい馬じゃないだろうか。</t>
    <phoneticPr fontId="12"/>
  </si>
  <si>
    <t>ジョータルマエが逃げてペースは緩まずで地力は問われたか。ある程度位置を取った人気馬が順当に走ってきた。</t>
    <phoneticPr fontId="12"/>
  </si>
  <si>
    <t>少頭数で前半スローペースからのロンスパ戦に。番手追走からフィオレストラーダが抜け出して連勝となった。</t>
    <phoneticPr fontId="12"/>
  </si>
  <si>
    <t>番手追走からスムーズな競馬で抜け出して勝利。ここに来て本格化してきたが、準オープンぐらいに壁がありそうな感じもします。</t>
    <phoneticPr fontId="12"/>
  </si>
  <si>
    <t>少頭数だったがロットブラータがぶっ飛ばしてのハイペース消耗戦に。最後はインを空ける形で３頭による一騎打ちの競馬になった。</t>
    <phoneticPr fontId="12"/>
  </si>
  <si>
    <t>消耗戦を早めに動く競馬でこの馬の良さを見せたか。キレよりもスタミナを活かしてこその馬に見えます。</t>
    <phoneticPr fontId="12"/>
  </si>
  <si>
    <t>ハイペースで流れたが特に差しは決まらず。前々で進めた馬がシンプルに強かった印象のレースです。</t>
    <phoneticPr fontId="3"/>
  </si>
  <si>
    <t>速いペースを正攻法でここでは力が違った。普通に時計も優秀に見えますし、これは上のクラスでも即通用じゃないだろうか。</t>
    <phoneticPr fontId="3"/>
  </si>
  <si>
    <t>しっかりとペースが流れて外差しが決まるレースに。外を回したエイシンビーコンが差し切って勝利となった。</t>
    <phoneticPr fontId="12"/>
  </si>
  <si>
    <t>デムーロらしくスタートで出遅れ。勝負所で外を回す競馬で普通に強い競馬ではあったんじゃないだろうか。デムーロとは合いそうな馬。</t>
    <phoneticPr fontId="12"/>
  </si>
  <si>
    <t>途中で動く馬が出て地力が問われる展開。時計も優秀に見えますし、ここは上位２頭が普通に強い競馬をしていたんじゃないだろうか。</t>
    <phoneticPr fontId="12"/>
  </si>
  <si>
    <t>揉まれないように外目を捲る競馬でここでは力が違った。時計も優秀ですし、上のクラスでも通用するんじゃないだろうか。</t>
    <phoneticPr fontId="12"/>
  </si>
  <si>
    <t>抜群のスタートを切った外枠の馬が先行してそのまま粘り込む展開。その中でもカーリキューとマリリンバローズのスピードが上だった感じがします。</t>
    <phoneticPr fontId="12"/>
  </si>
  <si>
    <t>抜群のスタートから先手を奪って押し切り勝ち。３着以下は突き放して時計は優秀ですし、普通に評価していいんじゃないだろうか。</t>
    <phoneticPr fontId="12"/>
  </si>
  <si>
    <t>平均ペースで流れて終いもしっかり脚力が問われるレース。番手追走のスナークシャラクがここは強い競馬を見せた。</t>
    <phoneticPr fontId="12"/>
  </si>
  <si>
    <t>今回は距離延長で位置を取る競馬でパフォーマンスを上げてきた。勝ちっぷりを見てもなかなか強い競馬だったんじゃないだろうか。</t>
    <phoneticPr fontId="12"/>
  </si>
  <si>
    <t>準オープンレベルにしてはかなりのスローペース戦。もうこうなってしまうと前に行った馬しかどうしようもなかった。</t>
    <phoneticPr fontId="12"/>
  </si>
  <si>
    <t>右回りコースが得意ではないと言われていたが、それ以上にスローでスムーズな競馬ができた。今回は展開に恵まれている。</t>
    <phoneticPr fontId="12"/>
  </si>
  <si>
    <t>イッテラッシャイが逃げて中盤ラップが速くて地力が問われる展開。上位２頭が３着以下を突き放した点からもハイレベル戦だったんじゃないだろうか。</t>
    <phoneticPr fontId="12"/>
  </si>
  <si>
    <t>先手を奪ってハイペースの逃げで押し切り勝ち。時計も圧巻ですし、これは世代最上位級の馬かもしれない。</t>
    <phoneticPr fontId="12"/>
  </si>
  <si>
    <t>１番人気と２番人気が直線不利でレースに参加できず。その分でレースレベルは落ちたんじゃないだろうか。</t>
    <phoneticPr fontId="12"/>
  </si>
  <si>
    <t>先行馬が粘る馬鹿で最後は素晴らしい脚で差し切り勝ち。準オープンはクラス慣れが必要かもしれない。</t>
    <phoneticPr fontId="12"/>
  </si>
  <si>
    <t>超高速馬場だったことを考えればペースは遅かった感じ。もう前の馬しか来れないレースになってしまった。</t>
    <phoneticPr fontId="12"/>
  </si>
  <si>
    <t>もうここはシンプルに展開に恵まれたのが全てでしょう。スローペースで完全にこの馬向きのレースになった感じがします。</t>
    <phoneticPr fontId="12"/>
  </si>
  <si>
    <t>最終週の馬場だったがそこまで差しが決まらず。内枠から先行した２頭でのワンツー決着となった。</t>
    <phoneticPr fontId="12"/>
  </si>
  <si>
    <t>出遅れたが二の足で先手を奪って押し切り勝ち。今回は前残りのレース展開がハマった感じはあります。</t>
    <phoneticPr fontId="12"/>
  </si>
  <si>
    <t>平均ペースで地力ははっきりと問われたか。ここはマハートマーベルが一気にパフォーマンスを上げてきて圧勝となった。</t>
  </si>
  <si>
    <t>使いつつ今回で一気にパフォーマンスを上げてきた。後続を突き放しましたし、これからもっと強くなっていくんじゃないだろうか。</t>
    <phoneticPr fontId="12"/>
  </si>
  <si>
    <t>前半はスローペースだったが途中で捲る馬が多数出てのロンスパ戦に。途中で動いた２頭が３着以下を突き放した。</t>
    <phoneticPr fontId="12"/>
  </si>
  <si>
    <t>今回も位置は取れなかったが途中で捲る競馬でスタミナを活かし切った。３着以下は突き放しましたし、スタミナは上でも通用するんじゃないだろうか。</t>
    <phoneticPr fontId="12"/>
  </si>
  <si>
    <t>ハッピーリオンが大逃げを打ったが２番手以下はそこまで速くないペースだったか。決着時計もレースラップも優秀で、それなりにハイレベルだった感じがします。</t>
    <phoneticPr fontId="12"/>
  </si>
  <si>
    <t>もう明らかに未勝利では上位だった感じ。加速ラップで突き抜けて時計も優秀ですし、普通にハイレベルなレースだったんじゃないだろうか。</t>
    <phoneticPr fontId="12"/>
  </si>
  <si>
    <t>ハイペースで流れて前の馬には厳しい展開。最後は差し向きのレースになったが、それでもメイショウトウコウの末脚は圧巻。上位は時計もまずまずか。</t>
    <phoneticPr fontId="12"/>
  </si>
  <si>
    <t>休み明けでスタート出遅れ。ハイペースで展開向いたとはいえ大外一気で圧巻の内容で、これは上まで行ける馬かもしれない。</t>
    <phoneticPr fontId="12"/>
  </si>
  <si>
    <t>抜群のスタートを切ったニホンピロローカスが先手を奪う展開。速いペースでそのまま押し切ってここでは力が違った感じだ。</t>
    <phoneticPr fontId="3"/>
  </si>
  <si>
    <t>抜群のスタートから先手を奪ってハイペースで押し切り勝ち。跳びも大きい馬ですし、こういう戦法はあっているんじゃないだろうか。</t>
    <phoneticPr fontId="3"/>
  </si>
  <si>
    <t>断然人気のアメリカンイズムがスッと先手を奪ってミドルペース。もうここは人気通りに力が違った感じがします。</t>
    <phoneticPr fontId="12"/>
  </si>
  <si>
    <t>抜群のスタートから先手を奪って押し切り勝ち。決着時計、レースラップともに優秀ですし、これは勝ち馬は今後が楽しみなんじゃないだろうか。</t>
    <phoneticPr fontId="12"/>
  </si>
  <si>
    <t>デアヴェローチェ</t>
    <phoneticPr fontId="12"/>
  </si>
  <si>
    <t>SL</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</si>
</sst>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s"/>
  </numFmts>
  <fonts count="20">
    <font>
      <sz val="12"/>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2"/>
      <color indexed="72"/>
      <name val="ＭＳ Ｐゴシック"/>
      <family val="2"/>
      <charset val="128"/>
    </font>
    <font>
      <sz val="11"/>
      <color theme="1"/>
      <name val="ＭＳ Ｐゴシック"/>
      <family val="3"/>
      <charset val="128"/>
      <scheme val="minor"/>
    </font>
    <font>
      <sz val="11"/>
      <color rgb="FF333333"/>
      <name val="Arial"/>
      <family val="2"/>
    </font>
    <font>
      <sz val="8"/>
      <color theme="1"/>
      <name val="ＭＳ Ｐゴシック"/>
      <family val="2"/>
      <charset val="128"/>
      <scheme val="minor"/>
    </font>
    <font>
      <sz val="7"/>
      <color theme="1"/>
      <name val="ＭＳ Ｐゴシック"/>
      <family val="2"/>
      <charset val="128"/>
      <scheme val="minor"/>
    </font>
    <font>
      <sz val="6"/>
      <color theme="1"/>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sz val="12"/>
      <name val="ＭＳ Ｐゴシック"/>
      <family val="2"/>
      <charset val="128"/>
      <scheme val="minor"/>
    </font>
    <font>
      <b/>
      <sz val="10"/>
      <color rgb="FF000000"/>
      <name val="ＭＳ Ｐゴシック"/>
      <family val="2"/>
      <charset val="128"/>
    </font>
    <font>
      <sz val="14"/>
      <color rgb="FF000000"/>
      <name val="ＭＳ Ｐゴシック"/>
      <family val="2"/>
      <charset val="128"/>
    </font>
    <font>
      <b/>
      <sz val="14"/>
      <color rgb="FF000000"/>
      <name val="ＭＳ Ｐゴシック"/>
      <family val="2"/>
      <charset val="128"/>
    </font>
    <font>
      <sz val="11"/>
      <color theme="1"/>
      <name val="ＭＳ Ｐゴシック"/>
      <family val="2"/>
      <charset val="128"/>
      <scheme val="minor"/>
    </font>
    <font>
      <sz val="12"/>
      <color rgb="FF000000"/>
      <name val="ＭＳ Ｐゴシック"/>
      <family val="2"/>
      <charset val="128"/>
      <scheme val="minor"/>
    </font>
    <font>
      <sz val="6"/>
      <name val="ＭＳ Ｐゴシック"/>
      <family val="2"/>
      <charset val="128"/>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791">
    <xf numFmtId="0" fontId="0" fillId="0" borderId="0"/>
    <xf numFmtId="0" fontId="5" fillId="0" borderId="0">
      <alignment vertical="center"/>
    </xf>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5" fillId="0" borderId="0">
      <alignment vertical="center"/>
    </xf>
  </cellStyleXfs>
  <cellXfs count="49">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6"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5" fillId="0" borderId="1" xfId="0" applyFont="1" applyBorder="1" applyAlignment="1">
      <alignment horizontal="center" vertical="center"/>
    </xf>
    <xf numFmtId="0" fontId="0" fillId="2" borderId="1" xfId="0" applyFill="1" applyBorder="1" applyAlignment="1">
      <alignment horizontal="left" vertical="center"/>
    </xf>
    <xf numFmtId="0" fontId="4" fillId="0" borderId="0" xfId="0" applyFont="1" applyAlignment="1">
      <alignment vertical="center"/>
    </xf>
    <xf numFmtId="0" fontId="0" fillId="0" borderId="1" xfId="0" quotePrefix="1" applyBorder="1" applyAlignment="1">
      <alignment horizontal="right" vertical="center"/>
    </xf>
    <xf numFmtId="0" fontId="0" fillId="4" borderId="1" xfId="0" applyFill="1" applyBorder="1" applyAlignment="1">
      <alignment horizontal="left" vertical="center"/>
    </xf>
    <xf numFmtId="0" fontId="0" fillId="5" borderId="1" xfId="0" applyFill="1" applyBorder="1" applyAlignment="1">
      <alignment horizontal="left" vertical="center"/>
    </xf>
    <xf numFmtId="56" fontId="0" fillId="5" borderId="1" xfId="0" applyNumberFormat="1" applyFill="1" applyBorder="1" applyAlignment="1">
      <alignment vertical="center"/>
    </xf>
    <xf numFmtId="0" fontId="0" fillId="5" borderId="1" xfId="0" applyFill="1" applyBorder="1" applyAlignment="1">
      <alignment vertical="center"/>
    </xf>
    <xf numFmtId="176" fontId="0" fillId="5" borderId="1" xfId="0" applyNumberFormat="1" applyFill="1" applyBorder="1" applyAlignment="1">
      <alignmen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6" fillId="5" borderId="0" xfId="0" applyFont="1" applyFill="1" applyAlignment="1">
      <alignment vertical="center" wrapText="1"/>
    </xf>
    <xf numFmtId="0" fontId="0" fillId="5" borderId="0" xfId="0" applyFill="1"/>
    <xf numFmtId="0" fontId="0" fillId="5" borderId="0" xfId="0" applyFill="1" applyAlignment="1">
      <alignment horizontal="center" vertical="center"/>
    </xf>
    <xf numFmtId="0" fontId="0" fillId="7" borderId="1" xfId="0" applyFill="1" applyBorder="1" applyAlignment="1">
      <alignment vertical="center"/>
    </xf>
    <xf numFmtId="0" fontId="13" fillId="0" borderId="1" xfId="0" applyFont="1" applyBorder="1" applyAlignment="1">
      <alignment vertical="center"/>
    </xf>
    <xf numFmtId="0" fontId="5" fillId="5" borderId="1" xfId="0" applyFont="1" applyFill="1" applyBorder="1" applyAlignment="1">
      <alignment horizontal="center" vertical="center"/>
    </xf>
    <xf numFmtId="0" fontId="5" fillId="2" borderId="1" xfId="2790" applyFill="1" applyBorder="1">
      <alignment vertical="center"/>
    </xf>
    <xf numFmtId="0" fontId="5" fillId="2" borderId="1" xfId="2790" applyFill="1" applyBorder="1" applyAlignment="1">
      <alignment horizontal="center" vertical="center"/>
    </xf>
    <xf numFmtId="0" fontId="5" fillId="2" borderId="1" xfId="2790" applyFill="1" applyBorder="1" applyAlignment="1">
      <alignment horizontal="left" vertical="center"/>
    </xf>
    <xf numFmtId="0" fontId="5" fillId="0" borderId="0" xfId="2790">
      <alignment vertical="center"/>
    </xf>
    <xf numFmtId="0" fontId="7" fillId="0" borderId="1" xfId="2790" applyFont="1" applyBorder="1">
      <alignment vertical="center"/>
    </xf>
    <xf numFmtId="0" fontId="5" fillId="0" borderId="1" xfId="2790" applyBorder="1">
      <alignment vertical="center"/>
    </xf>
    <xf numFmtId="0" fontId="9" fillId="0" borderId="3" xfId="2790" applyFont="1" applyBorder="1" applyAlignment="1">
      <alignment horizontal="center" vertical="center"/>
    </xf>
    <xf numFmtId="0" fontId="9" fillId="0" borderId="1" xfId="2790" applyFont="1" applyBorder="1" applyAlignment="1">
      <alignment horizontal="center" vertical="center"/>
    </xf>
    <xf numFmtId="0" fontId="8" fillId="0" borderId="1" xfId="2790" applyFont="1" applyBorder="1">
      <alignment vertical="center"/>
    </xf>
    <xf numFmtId="0" fontId="9" fillId="0" borderId="1" xfId="2790" applyFont="1" applyBorder="1">
      <alignment vertical="center"/>
    </xf>
    <xf numFmtId="0" fontId="6" fillId="2" borderId="1" xfId="0" applyFont="1" applyFill="1" applyBorder="1" applyAlignment="1">
      <alignment vertical="center" wrapText="1"/>
    </xf>
    <xf numFmtId="0" fontId="17" fillId="5" borderId="1" xfId="0" applyFont="1" applyFill="1" applyBorder="1" applyAlignment="1">
      <alignment horizontal="center" vertical="center"/>
    </xf>
    <xf numFmtId="21" fontId="0" fillId="0" borderId="1" xfId="0" applyNumberFormat="1" applyBorder="1" applyAlignment="1">
      <alignment vertical="center"/>
    </xf>
    <xf numFmtId="0" fontId="18" fillId="0" borderId="1" xfId="0" applyFont="1" applyBorder="1" applyAlignment="1">
      <alignment horizontal="center" vertical="center"/>
    </xf>
    <xf numFmtId="0" fontId="18" fillId="0" borderId="3" xfId="0" applyFont="1" applyBorder="1" applyAlignment="1">
      <alignment horizontal="center" vertical="center"/>
    </xf>
    <xf numFmtId="0" fontId="17" fillId="0" borderId="1" xfId="0" applyFont="1" applyBorder="1" applyAlignment="1">
      <alignment horizontal="center" vertical="center"/>
    </xf>
    <xf numFmtId="0" fontId="5" fillId="0" borderId="4" xfId="2790" applyBorder="1" applyAlignment="1">
      <alignment horizontal="center" vertical="center"/>
    </xf>
    <xf numFmtId="0" fontId="5" fillId="0" borderId="5" xfId="2790" applyBorder="1" applyAlignment="1">
      <alignment horizontal="center" vertical="center"/>
    </xf>
    <xf numFmtId="0" fontId="5" fillId="0" borderId="3" xfId="2790" applyBorder="1" applyAlignment="1">
      <alignment horizontal="center" vertical="center"/>
    </xf>
  </cellXfs>
  <cellStyles count="2791">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ハイパーリンク" xfId="934" builtinId="8" hidden="1"/>
    <cellStyle name="ハイパーリンク" xfId="936" builtinId="8" hidden="1"/>
    <cellStyle name="ハイパーリンク" xfId="938" builtinId="8" hidden="1"/>
    <cellStyle name="ハイパーリンク" xfId="940" builtinId="8" hidden="1"/>
    <cellStyle name="ハイパーリンク" xfId="942" builtinId="8" hidden="1"/>
    <cellStyle name="ハイパーリンク" xfId="944" builtinId="8" hidden="1"/>
    <cellStyle name="ハイパーリンク" xfId="946" builtinId="8" hidden="1"/>
    <cellStyle name="ハイパーリンク" xfId="948" builtinId="8" hidden="1"/>
    <cellStyle name="ハイパーリンク" xfId="950" builtinId="8" hidden="1"/>
    <cellStyle name="ハイパーリンク" xfId="952" builtinId="8" hidden="1"/>
    <cellStyle name="ハイパーリンク" xfId="954" builtinId="8" hidden="1"/>
    <cellStyle name="ハイパーリンク" xfId="956" builtinId="8" hidden="1"/>
    <cellStyle name="ハイパーリンク" xfId="958" builtinId="8" hidden="1"/>
    <cellStyle name="ハイパーリンク" xfId="960" builtinId="8" hidden="1"/>
    <cellStyle name="ハイパーリンク" xfId="962" builtinId="8" hidden="1"/>
    <cellStyle name="ハイパーリンク" xfId="964" builtinId="8" hidden="1"/>
    <cellStyle name="ハイパーリンク" xfId="966" builtinId="8" hidden="1"/>
    <cellStyle name="ハイパーリンク" xfId="968" builtinId="8" hidden="1"/>
    <cellStyle name="ハイパーリンク" xfId="970" builtinId="8" hidden="1"/>
    <cellStyle name="ハイパーリンク" xfId="972" builtinId="8" hidden="1"/>
    <cellStyle name="ハイパーリンク" xfId="974" builtinId="8" hidden="1"/>
    <cellStyle name="ハイパーリンク" xfId="976" builtinId="8" hidden="1"/>
    <cellStyle name="ハイパーリンク" xfId="978" builtinId="8" hidden="1"/>
    <cellStyle name="ハイパーリンク" xfId="980" builtinId="8" hidden="1"/>
    <cellStyle name="ハイパーリンク" xfId="982" builtinId="8" hidden="1"/>
    <cellStyle name="ハイパーリンク" xfId="984" builtinId="8" hidden="1"/>
    <cellStyle name="ハイパーリンク" xfId="986" builtinId="8" hidden="1"/>
    <cellStyle name="ハイパーリンク" xfId="988" builtinId="8" hidden="1"/>
    <cellStyle name="ハイパーリンク" xfId="990" builtinId="8" hidden="1"/>
    <cellStyle name="ハイパーリンク" xfId="992" builtinId="8" hidden="1"/>
    <cellStyle name="ハイパーリンク" xfId="994" builtinId="8" hidden="1"/>
    <cellStyle name="ハイパーリンク" xfId="996" builtinId="8" hidden="1"/>
    <cellStyle name="ハイパーリンク" xfId="998" builtinId="8" hidden="1"/>
    <cellStyle name="ハイパーリンク" xfId="1000" builtinId="8" hidden="1"/>
    <cellStyle name="ハイパーリンク" xfId="1002" builtinId="8" hidden="1"/>
    <cellStyle name="ハイパーリンク" xfId="1004" builtinId="8" hidden="1"/>
    <cellStyle name="ハイパーリンク" xfId="1006" builtinId="8" hidden="1"/>
    <cellStyle name="ハイパーリンク" xfId="1008" builtinId="8" hidden="1"/>
    <cellStyle name="ハイパーリンク" xfId="1010" builtinId="8" hidden="1"/>
    <cellStyle name="ハイパーリンク" xfId="1012" builtinId="8" hidden="1"/>
    <cellStyle name="ハイパーリンク" xfId="1014" builtinId="8" hidden="1"/>
    <cellStyle name="ハイパーリンク" xfId="1016" builtinId="8" hidden="1"/>
    <cellStyle name="ハイパーリンク" xfId="1018" builtinId="8" hidden="1"/>
    <cellStyle name="ハイパーリンク" xfId="1020" builtinId="8" hidden="1"/>
    <cellStyle name="ハイパーリンク" xfId="1022" builtinId="8" hidden="1"/>
    <cellStyle name="ハイパーリンク" xfId="1024" builtinId="8" hidden="1"/>
    <cellStyle name="ハイパーリンク" xfId="1026" builtinId="8" hidden="1"/>
    <cellStyle name="ハイパーリンク" xfId="1028" builtinId="8" hidden="1"/>
    <cellStyle name="ハイパーリンク" xfId="1030" builtinId="8" hidden="1"/>
    <cellStyle name="ハイパーリンク" xfId="1032" builtinId="8" hidden="1"/>
    <cellStyle name="ハイパーリンク" xfId="1034" builtinId="8" hidden="1"/>
    <cellStyle name="ハイパーリンク" xfId="1036" builtinId="8" hidden="1"/>
    <cellStyle name="ハイパーリンク" xfId="1038" builtinId="8" hidden="1"/>
    <cellStyle name="ハイパーリンク" xfId="1040" builtinId="8" hidden="1"/>
    <cellStyle name="ハイパーリンク" xfId="1042" builtinId="8" hidden="1"/>
    <cellStyle name="ハイパーリンク" xfId="1044" builtinId="8" hidden="1"/>
    <cellStyle name="ハイパーリンク" xfId="1046" builtinId="8" hidden="1"/>
    <cellStyle name="ハイパーリンク" xfId="1048" builtinId="8" hidden="1"/>
    <cellStyle name="ハイパーリンク" xfId="1050" builtinId="8" hidden="1"/>
    <cellStyle name="ハイパーリンク" xfId="1052" builtinId="8" hidden="1"/>
    <cellStyle name="ハイパーリンク" xfId="1054" builtinId="8" hidden="1"/>
    <cellStyle name="ハイパーリンク" xfId="1056" builtinId="8" hidden="1"/>
    <cellStyle name="ハイパーリンク" xfId="1058" builtinId="8" hidden="1"/>
    <cellStyle name="ハイパーリンク" xfId="1060" builtinId="8" hidden="1"/>
    <cellStyle name="ハイパーリンク" xfId="1062" builtinId="8" hidden="1"/>
    <cellStyle name="ハイパーリンク" xfId="1064" builtinId="8" hidden="1"/>
    <cellStyle name="ハイパーリンク" xfId="1066" builtinId="8" hidden="1"/>
    <cellStyle name="ハイパーリンク" xfId="1068" builtinId="8" hidden="1"/>
    <cellStyle name="ハイパーリンク" xfId="1070" builtinId="8" hidden="1"/>
    <cellStyle name="ハイパーリンク" xfId="1072" builtinId="8" hidden="1"/>
    <cellStyle name="ハイパーリンク" xfId="1074" builtinId="8" hidden="1"/>
    <cellStyle name="ハイパーリンク" xfId="1076" builtinId="8" hidden="1"/>
    <cellStyle name="ハイパーリンク" xfId="1078" builtinId="8" hidden="1"/>
    <cellStyle name="ハイパーリンク" xfId="1080" builtinId="8" hidden="1"/>
    <cellStyle name="ハイパーリンク" xfId="1082" builtinId="8" hidden="1"/>
    <cellStyle name="ハイパーリンク" xfId="1084" builtinId="8" hidden="1"/>
    <cellStyle name="ハイパーリンク" xfId="1086" builtinId="8" hidden="1"/>
    <cellStyle name="ハイパーリンク" xfId="1088" builtinId="8" hidden="1"/>
    <cellStyle name="ハイパーリンク" xfId="1090" builtinId="8" hidden="1"/>
    <cellStyle name="ハイパーリンク" xfId="1092" builtinId="8" hidden="1"/>
    <cellStyle name="ハイパーリンク" xfId="1094" builtinId="8" hidden="1"/>
    <cellStyle name="ハイパーリンク" xfId="1096" builtinId="8" hidden="1"/>
    <cellStyle name="ハイパーリンク" xfId="1098" builtinId="8" hidden="1"/>
    <cellStyle name="ハイパーリンク" xfId="1100" builtinId="8" hidden="1"/>
    <cellStyle name="ハイパーリンク" xfId="1102" builtinId="8" hidden="1"/>
    <cellStyle name="ハイパーリンク" xfId="1104" builtinId="8" hidden="1"/>
    <cellStyle name="ハイパーリンク" xfId="1106" builtinId="8" hidden="1"/>
    <cellStyle name="ハイパーリンク" xfId="1108" builtinId="8" hidden="1"/>
    <cellStyle name="ハイパーリンク" xfId="1110" builtinId="8" hidden="1"/>
    <cellStyle name="ハイパーリンク" xfId="1112" builtinId="8" hidden="1"/>
    <cellStyle name="ハイパーリンク" xfId="1114" builtinId="8" hidden="1"/>
    <cellStyle name="ハイパーリンク" xfId="1116" builtinId="8" hidden="1"/>
    <cellStyle name="ハイパーリンク" xfId="1118" builtinId="8" hidden="1"/>
    <cellStyle name="ハイパーリンク" xfId="1120" builtinId="8" hidden="1"/>
    <cellStyle name="ハイパーリンク" xfId="1122" builtinId="8" hidden="1"/>
    <cellStyle name="ハイパーリンク" xfId="1124" builtinId="8" hidden="1"/>
    <cellStyle name="ハイパーリンク" xfId="1126" builtinId="8" hidden="1"/>
    <cellStyle name="ハイパーリンク" xfId="1128" builtinId="8" hidden="1"/>
    <cellStyle name="ハイパーリンク" xfId="1130" builtinId="8" hidden="1"/>
    <cellStyle name="ハイパーリンク" xfId="1132" builtinId="8" hidden="1"/>
    <cellStyle name="ハイパーリンク" xfId="1134" builtinId="8" hidden="1"/>
    <cellStyle name="ハイパーリンク" xfId="1136" builtinId="8" hidden="1"/>
    <cellStyle name="ハイパーリンク" xfId="1138" builtinId="8" hidden="1"/>
    <cellStyle name="ハイパーリンク" xfId="1140" builtinId="8" hidden="1"/>
    <cellStyle name="ハイパーリンク" xfId="1142" builtinId="8" hidden="1"/>
    <cellStyle name="ハイパーリンク" xfId="1144" builtinId="8" hidden="1"/>
    <cellStyle name="ハイパーリンク" xfId="1146" builtinId="8" hidden="1"/>
    <cellStyle name="ハイパーリンク" xfId="1148" builtinId="8" hidden="1"/>
    <cellStyle name="ハイパーリンク" xfId="1150" builtinId="8" hidden="1"/>
    <cellStyle name="ハイパーリンク" xfId="1152" builtinId="8" hidden="1"/>
    <cellStyle name="ハイパーリンク" xfId="1154" builtinId="8" hidden="1"/>
    <cellStyle name="ハイパーリンク" xfId="1156" builtinId="8" hidden="1"/>
    <cellStyle name="ハイパーリンク" xfId="1158" builtinId="8" hidden="1"/>
    <cellStyle name="ハイパーリンク" xfId="1160" builtinId="8" hidden="1"/>
    <cellStyle name="ハイパーリンク" xfId="1162" builtinId="8" hidden="1"/>
    <cellStyle name="ハイパーリンク" xfId="1164" builtinId="8" hidden="1"/>
    <cellStyle name="ハイパーリンク" xfId="1166" builtinId="8" hidden="1"/>
    <cellStyle name="ハイパーリンク" xfId="1168" builtinId="8" hidden="1"/>
    <cellStyle name="ハイパーリンク" xfId="1170" builtinId="8" hidden="1"/>
    <cellStyle name="ハイパーリンク" xfId="1172" builtinId="8" hidden="1"/>
    <cellStyle name="ハイパーリンク" xfId="1174" builtinId="8" hidden="1"/>
    <cellStyle name="ハイパーリンク" xfId="1176" builtinId="8" hidden="1"/>
    <cellStyle name="ハイパーリンク" xfId="1178" builtinId="8" hidden="1"/>
    <cellStyle name="ハイパーリンク" xfId="1180" builtinId="8" hidden="1"/>
    <cellStyle name="ハイパーリンク" xfId="1182" builtinId="8" hidden="1"/>
    <cellStyle name="ハイパーリンク" xfId="1184" builtinId="8" hidden="1"/>
    <cellStyle name="ハイパーリンク" xfId="1186" builtinId="8" hidden="1"/>
    <cellStyle name="ハイパーリンク" xfId="1188" builtinId="8" hidden="1"/>
    <cellStyle name="ハイパーリンク" xfId="1190" builtinId="8" hidden="1"/>
    <cellStyle name="ハイパーリンク" xfId="1192" builtinId="8" hidden="1"/>
    <cellStyle name="ハイパーリンク" xfId="1194" builtinId="8" hidden="1"/>
    <cellStyle name="ハイパーリンク" xfId="1196" builtinId="8" hidden="1"/>
    <cellStyle name="ハイパーリンク" xfId="1198" builtinId="8" hidden="1"/>
    <cellStyle name="ハイパーリンク" xfId="1200" builtinId="8" hidden="1"/>
    <cellStyle name="ハイパーリンク" xfId="1202" builtinId="8" hidden="1"/>
    <cellStyle name="ハイパーリンク" xfId="1204" builtinId="8" hidden="1"/>
    <cellStyle name="ハイパーリンク" xfId="1206" builtinId="8" hidden="1"/>
    <cellStyle name="ハイパーリンク" xfId="1208" builtinId="8" hidden="1"/>
    <cellStyle name="ハイパーリンク" xfId="1210" builtinId="8" hidden="1"/>
    <cellStyle name="ハイパーリンク" xfId="1212" builtinId="8" hidden="1"/>
    <cellStyle name="ハイパーリンク" xfId="1214" builtinId="8" hidden="1"/>
    <cellStyle name="ハイパーリンク" xfId="1216" builtinId="8" hidden="1"/>
    <cellStyle name="ハイパーリンク" xfId="1218" builtinId="8" hidden="1"/>
    <cellStyle name="ハイパーリンク" xfId="1220" builtinId="8" hidden="1"/>
    <cellStyle name="ハイパーリンク" xfId="1222" builtinId="8" hidden="1"/>
    <cellStyle name="ハイパーリンク" xfId="1224" builtinId="8" hidden="1"/>
    <cellStyle name="ハイパーリンク" xfId="1226" builtinId="8" hidden="1"/>
    <cellStyle name="ハイパーリンク" xfId="1228" builtinId="8" hidden="1"/>
    <cellStyle name="ハイパーリンク" xfId="1230" builtinId="8" hidden="1"/>
    <cellStyle name="ハイパーリンク" xfId="1232" builtinId="8" hidden="1"/>
    <cellStyle name="ハイパーリンク" xfId="1234" builtinId="8" hidden="1"/>
    <cellStyle name="ハイパーリンク" xfId="1236" builtinId="8" hidden="1"/>
    <cellStyle name="ハイパーリンク" xfId="1238" builtinId="8" hidden="1"/>
    <cellStyle name="ハイパーリンク" xfId="1240" builtinId="8" hidden="1"/>
    <cellStyle name="ハイパーリンク" xfId="1242" builtinId="8" hidden="1"/>
    <cellStyle name="ハイパーリンク" xfId="1244" builtinId="8" hidden="1"/>
    <cellStyle name="ハイパーリンク" xfId="1246" builtinId="8" hidden="1"/>
    <cellStyle name="ハイパーリンク" xfId="1248" builtinId="8" hidden="1"/>
    <cellStyle name="ハイパーリンク" xfId="1250" builtinId="8" hidden="1"/>
    <cellStyle name="ハイパーリンク" xfId="1252" builtinId="8" hidden="1"/>
    <cellStyle name="ハイパーリンク" xfId="1254" builtinId="8" hidden="1"/>
    <cellStyle name="ハイパーリンク" xfId="1256" builtinId="8" hidden="1"/>
    <cellStyle name="ハイパーリンク" xfId="1258" builtinId="8" hidden="1"/>
    <cellStyle name="ハイパーリンク" xfId="1260" builtinId="8" hidden="1"/>
    <cellStyle name="ハイパーリンク" xfId="1262" builtinId="8" hidden="1"/>
    <cellStyle name="ハイパーリンク" xfId="1264" builtinId="8" hidden="1"/>
    <cellStyle name="ハイパーリンク" xfId="1266" builtinId="8" hidden="1"/>
    <cellStyle name="ハイパーリンク" xfId="1268" builtinId="8" hidden="1"/>
    <cellStyle name="ハイパーリンク" xfId="1270" builtinId="8" hidden="1"/>
    <cellStyle name="ハイパーリンク" xfId="1272" builtinId="8" hidden="1"/>
    <cellStyle name="ハイパーリンク" xfId="1274" builtinId="8" hidden="1"/>
    <cellStyle name="ハイパーリンク" xfId="1276" builtinId="8" hidden="1"/>
    <cellStyle name="ハイパーリンク" xfId="1278" builtinId="8" hidden="1"/>
    <cellStyle name="ハイパーリンク" xfId="1280" builtinId="8" hidden="1"/>
    <cellStyle name="ハイパーリンク" xfId="1282" builtinId="8" hidden="1"/>
    <cellStyle name="ハイパーリンク" xfId="1284" builtinId="8" hidden="1"/>
    <cellStyle name="ハイパーリンク" xfId="1286" builtinId="8" hidden="1"/>
    <cellStyle name="ハイパーリンク" xfId="1288" builtinId="8" hidden="1"/>
    <cellStyle name="ハイパーリンク" xfId="1290" builtinId="8" hidden="1"/>
    <cellStyle name="ハイパーリンク" xfId="1292" builtinId="8" hidden="1"/>
    <cellStyle name="ハイパーリンク" xfId="1294" builtinId="8" hidden="1"/>
    <cellStyle name="ハイパーリンク" xfId="1296" builtinId="8" hidden="1"/>
    <cellStyle name="ハイパーリンク" xfId="1298" builtinId="8" hidden="1"/>
    <cellStyle name="ハイパーリンク" xfId="1300" builtinId="8" hidden="1"/>
    <cellStyle name="ハイパーリンク" xfId="1302" builtinId="8" hidden="1"/>
    <cellStyle name="ハイパーリンク" xfId="1304" builtinId="8" hidden="1"/>
    <cellStyle name="ハイパーリンク" xfId="1306" builtinId="8" hidden="1"/>
    <cellStyle name="ハイパーリンク" xfId="1308" builtinId="8" hidden="1"/>
    <cellStyle name="ハイパーリンク" xfId="1310" builtinId="8" hidden="1"/>
    <cellStyle name="ハイパーリンク" xfId="1312" builtinId="8" hidden="1"/>
    <cellStyle name="ハイパーリンク" xfId="1314" builtinId="8" hidden="1"/>
    <cellStyle name="ハイパーリンク" xfId="1316" builtinId="8" hidden="1"/>
    <cellStyle name="ハイパーリンク" xfId="1318" builtinId="8" hidden="1"/>
    <cellStyle name="ハイパーリンク" xfId="1320" builtinId="8" hidden="1"/>
    <cellStyle name="ハイパーリンク" xfId="1322" builtinId="8" hidden="1"/>
    <cellStyle name="ハイパーリンク" xfId="1324" builtinId="8" hidden="1"/>
    <cellStyle name="ハイパーリンク" xfId="1326" builtinId="8" hidden="1"/>
    <cellStyle name="ハイパーリンク" xfId="1328" builtinId="8" hidden="1"/>
    <cellStyle name="ハイパーリンク" xfId="1330" builtinId="8" hidden="1"/>
    <cellStyle name="ハイパーリンク" xfId="1332" builtinId="8" hidden="1"/>
    <cellStyle name="ハイパーリンク" xfId="1334" builtinId="8" hidden="1"/>
    <cellStyle name="ハイパーリンク" xfId="1336" builtinId="8" hidden="1"/>
    <cellStyle name="ハイパーリンク" xfId="1338" builtinId="8" hidden="1"/>
    <cellStyle name="ハイパーリンク" xfId="1340" builtinId="8" hidden="1"/>
    <cellStyle name="ハイパーリンク" xfId="1342" builtinId="8" hidden="1"/>
    <cellStyle name="ハイパーリンク" xfId="1344" builtinId="8" hidden="1"/>
    <cellStyle name="ハイパーリンク" xfId="1346" builtinId="8" hidden="1"/>
    <cellStyle name="ハイパーリンク" xfId="1348" builtinId="8" hidden="1"/>
    <cellStyle name="ハイパーリンク" xfId="1350" builtinId="8" hidden="1"/>
    <cellStyle name="ハイパーリンク" xfId="1352" builtinId="8" hidden="1"/>
    <cellStyle name="ハイパーリンク" xfId="1354" builtinId="8" hidden="1"/>
    <cellStyle name="ハイパーリンク" xfId="1356" builtinId="8" hidden="1"/>
    <cellStyle name="ハイパーリンク" xfId="1358" builtinId="8" hidden="1"/>
    <cellStyle name="ハイパーリンク" xfId="1360" builtinId="8" hidden="1"/>
    <cellStyle name="ハイパーリンク" xfId="1362" builtinId="8" hidden="1"/>
    <cellStyle name="ハイパーリンク" xfId="1364" builtinId="8" hidden="1"/>
    <cellStyle name="ハイパーリンク" xfId="1366" builtinId="8" hidden="1"/>
    <cellStyle name="ハイパーリンク" xfId="1368" builtinId="8" hidden="1"/>
    <cellStyle name="ハイパーリンク" xfId="1370" builtinId="8" hidden="1"/>
    <cellStyle name="ハイパーリンク" xfId="1372" builtinId="8" hidden="1"/>
    <cellStyle name="ハイパーリンク" xfId="1374" builtinId="8" hidden="1"/>
    <cellStyle name="ハイパーリンク" xfId="1376" builtinId="8" hidden="1"/>
    <cellStyle name="ハイパーリンク" xfId="1378" builtinId="8" hidden="1"/>
    <cellStyle name="ハイパーリンク" xfId="1380" builtinId="8" hidden="1"/>
    <cellStyle name="ハイパーリンク" xfId="1382" builtinId="8" hidden="1"/>
    <cellStyle name="ハイパーリンク" xfId="1384" builtinId="8" hidden="1"/>
    <cellStyle name="ハイパーリンク" xfId="1386" builtinId="8" hidden="1"/>
    <cellStyle name="ハイパーリンク" xfId="1388" builtinId="8" hidden="1"/>
    <cellStyle name="ハイパーリンク" xfId="1390" builtinId="8" hidden="1"/>
    <cellStyle name="ハイパーリンク" xfId="1392" builtinId="8" hidden="1"/>
    <cellStyle name="ハイパーリンク" xfId="1394" builtinId="8" hidden="1"/>
    <cellStyle name="ハイパーリンク" xfId="1396" builtinId="8" hidden="1"/>
    <cellStyle name="ハイパーリンク" xfId="1398" builtinId="8" hidden="1"/>
    <cellStyle name="ハイパーリンク" xfId="1400" builtinId="8" hidden="1"/>
    <cellStyle name="ハイパーリンク" xfId="1402" builtinId="8" hidden="1"/>
    <cellStyle name="ハイパーリンク" xfId="1404" builtinId="8" hidden="1"/>
    <cellStyle name="ハイパーリンク" xfId="1406" builtinId="8" hidden="1"/>
    <cellStyle name="ハイパーリンク" xfId="1408" builtinId="8" hidden="1"/>
    <cellStyle name="ハイパーリンク" xfId="1410" builtinId="8" hidden="1"/>
    <cellStyle name="ハイパーリンク" xfId="1412" builtinId="8" hidden="1"/>
    <cellStyle name="ハイパーリンク" xfId="1414" builtinId="8" hidden="1"/>
    <cellStyle name="ハイパーリンク" xfId="1416" builtinId="8" hidden="1"/>
    <cellStyle name="ハイパーリンク" xfId="1418" builtinId="8" hidden="1"/>
    <cellStyle name="ハイパーリンク" xfId="1420" builtinId="8" hidden="1"/>
    <cellStyle name="ハイパーリンク" xfId="1422" builtinId="8" hidden="1"/>
    <cellStyle name="ハイパーリンク" xfId="1424" builtinId="8" hidden="1"/>
    <cellStyle name="ハイパーリンク" xfId="1426" builtinId="8" hidden="1"/>
    <cellStyle name="ハイパーリンク" xfId="1428" builtinId="8" hidden="1"/>
    <cellStyle name="ハイパーリンク" xfId="1430" builtinId="8" hidden="1"/>
    <cellStyle name="ハイパーリンク" xfId="1432" builtinId="8" hidden="1"/>
    <cellStyle name="ハイパーリンク" xfId="1434" builtinId="8" hidden="1"/>
    <cellStyle name="ハイパーリンク" xfId="1436" builtinId="8" hidden="1"/>
    <cellStyle name="ハイパーリンク" xfId="1438" builtinId="8" hidden="1"/>
    <cellStyle name="ハイパーリンク" xfId="1440" builtinId="8" hidden="1"/>
    <cellStyle name="ハイパーリンク" xfId="1442" builtinId="8" hidden="1"/>
    <cellStyle name="ハイパーリンク" xfId="1444" builtinId="8" hidden="1"/>
    <cellStyle name="ハイパーリンク" xfId="1446" builtinId="8" hidden="1"/>
    <cellStyle name="ハイパーリンク" xfId="1448" builtinId="8" hidden="1"/>
    <cellStyle name="ハイパーリンク" xfId="1450" builtinId="8" hidden="1"/>
    <cellStyle name="ハイパーリンク" xfId="1452" builtinId="8" hidden="1"/>
    <cellStyle name="ハイパーリンク" xfId="1454" builtinId="8" hidden="1"/>
    <cellStyle name="ハイパーリンク" xfId="1456" builtinId="8" hidden="1"/>
    <cellStyle name="ハイパーリンク" xfId="1458" builtinId="8" hidden="1"/>
    <cellStyle name="ハイパーリンク" xfId="1460" builtinId="8" hidden="1"/>
    <cellStyle name="ハイパーリンク" xfId="1462" builtinId="8" hidden="1"/>
    <cellStyle name="ハイパーリンク" xfId="1464" builtinId="8" hidden="1"/>
    <cellStyle name="ハイパーリンク" xfId="1466" builtinId="8" hidden="1"/>
    <cellStyle name="ハイパーリンク" xfId="1468" builtinId="8" hidden="1"/>
    <cellStyle name="ハイパーリンク" xfId="1470" builtinId="8" hidden="1"/>
    <cellStyle name="ハイパーリンク" xfId="1472" builtinId="8" hidden="1"/>
    <cellStyle name="ハイパーリンク" xfId="1474" builtinId="8" hidden="1"/>
    <cellStyle name="ハイパーリンク" xfId="1476" builtinId="8" hidden="1"/>
    <cellStyle name="ハイパーリンク" xfId="1478" builtinId="8" hidden="1"/>
    <cellStyle name="ハイパーリンク" xfId="1480" builtinId="8" hidden="1"/>
    <cellStyle name="ハイパーリンク" xfId="1482" builtinId="8" hidden="1"/>
    <cellStyle name="ハイパーリンク" xfId="1484" builtinId="8" hidden="1"/>
    <cellStyle name="ハイパーリンク" xfId="1486" builtinId="8" hidden="1"/>
    <cellStyle name="ハイパーリンク" xfId="1488" builtinId="8" hidden="1"/>
    <cellStyle name="ハイパーリンク" xfId="1490" builtinId="8" hidden="1"/>
    <cellStyle name="ハイパーリンク" xfId="1492" builtinId="8" hidden="1"/>
    <cellStyle name="ハイパーリンク" xfId="1494" builtinId="8" hidden="1"/>
    <cellStyle name="ハイパーリンク" xfId="1496" builtinId="8" hidden="1"/>
    <cellStyle name="ハイパーリンク" xfId="1498" builtinId="8" hidden="1"/>
    <cellStyle name="ハイパーリンク" xfId="1500" builtinId="8" hidden="1"/>
    <cellStyle name="ハイパーリンク" xfId="1502" builtinId="8" hidden="1"/>
    <cellStyle name="ハイパーリンク" xfId="1504" builtinId="8" hidden="1"/>
    <cellStyle name="ハイパーリンク" xfId="1506" builtinId="8" hidden="1"/>
    <cellStyle name="ハイパーリンク" xfId="1508" builtinId="8" hidden="1"/>
    <cellStyle name="ハイパーリンク" xfId="1510" builtinId="8" hidden="1"/>
    <cellStyle name="ハイパーリンク" xfId="1512" builtinId="8" hidden="1"/>
    <cellStyle name="ハイパーリンク" xfId="1514" builtinId="8" hidden="1"/>
    <cellStyle name="ハイパーリンク" xfId="1516" builtinId="8" hidden="1"/>
    <cellStyle name="ハイパーリンク" xfId="1518" builtinId="8" hidden="1"/>
    <cellStyle name="ハイパーリンク" xfId="1520" builtinId="8" hidden="1"/>
    <cellStyle name="ハイパーリンク" xfId="1522" builtinId="8" hidden="1"/>
    <cellStyle name="ハイパーリンク" xfId="1524" builtinId="8" hidden="1"/>
    <cellStyle name="ハイパーリンク" xfId="1526" builtinId="8" hidden="1"/>
    <cellStyle name="ハイパーリンク" xfId="1528" builtinId="8" hidden="1"/>
    <cellStyle name="ハイパーリンク" xfId="1530" builtinId="8" hidden="1"/>
    <cellStyle name="ハイパーリンク" xfId="1532" builtinId="8" hidden="1"/>
    <cellStyle name="ハイパーリンク" xfId="1534" builtinId="8" hidden="1"/>
    <cellStyle name="ハイパーリンク" xfId="1536" builtinId="8" hidden="1"/>
    <cellStyle name="ハイパーリンク" xfId="1538" builtinId="8" hidden="1"/>
    <cellStyle name="ハイパーリンク" xfId="1540" builtinId="8" hidden="1"/>
    <cellStyle name="ハイパーリンク" xfId="1542" builtinId="8" hidden="1"/>
    <cellStyle name="ハイパーリンク" xfId="1544" builtinId="8" hidden="1"/>
    <cellStyle name="ハイパーリンク" xfId="1546" builtinId="8" hidden="1"/>
    <cellStyle name="ハイパーリンク" xfId="1548" builtinId="8" hidden="1"/>
    <cellStyle name="ハイパーリンク" xfId="1550" builtinId="8" hidden="1"/>
    <cellStyle name="ハイパーリンク" xfId="1552" builtinId="8" hidden="1"/>
    <cellStyle name="ハイパーリンク" xfId="1554" builtinId="8" hidden="1"/>
    <cellStyle name="ハイパーリンク" xfId="1556" builtinId="8" hidden="1"/>
    <cellStyle name="ハイパーリンク" xfId="1558" builtinId="8" hidden="1"/>
    <cellStyle name="ハイパーリンク" xfId="1560" builtinId="8" hidden="1"/>
    <cellStyle name="ハイパーリンク" xfId="1562" builtinId="8" hidden="1"/>
    <cellStyle name="ハイパーリンク" xfId="1564" builtinId="8" hidden="1"/>
    <cellStyle name="ハイパーリンク" xfId="1566" builtinId="8" hidden="1"/>
    <cellStyle name="ハイパーリンク" xfId="1568" builtinId="8" hidden="1"/>
    <cellStyle name="ハイパーリンク" xfId="1570" builtinId="8" hidden="1"/>
    <cellStyle name="ハイパーリンク" xfId="1572" builtinId="8" hidden="1"/>
    <cellStyle name="ハイパーリンク" xfId="1574" builtinId="8" hidden="1"/>
    <cellStyle name="ハイパーリンク" xfId="1576" builtinId="8" hidden="1"/>
    <cellStyle name="ハイパーリンク" xfId="1578" builtinId="8" hidden="1"/>
    <cellStyle name="ハイパーリンク" xfId="1580" builtinId="8" hidden="1"/>
    <cellStyle name="ハイパーリンク" xfId="1582" builtinId="8" hidden="1"/>
    <cellStyle name="ハイパーリンク" xfId="1584" builtinId="8" hidden="1"/>
    <cellStyle name="ハイパーリンク" xfId="1586" builtinId="8" hidden="1"/>
    <cellStyle name="ハイパーリンク" xfId="1588" builtinId="8" hidden="1"/>
    <cellStyle name="ハイパーリンク" xfId="1590" builtinId="8" hidden="1"/>
    <cellStyle name="ハイパーリンク" xfId="1592" builtinId="8" hidden="1"/>
    <cellStyle name="ハイパーリンク" xfId="1594" builtinId="8" hidden="1"/>
    <cellStyle name="ハイパーリンク" xfId="1596" builtinId="8" hidden="1"/>
    <cellStyle name="ハイパーリンク" xfId="1598" builtinId="8" hidden="1"/>
    <cellStyle name="ハイパーリンク" xfId="1600" builtinId="8" hidden="1"/>
    <cellStyle name="ハイパーリンク" xfId="1602" builtinId="8" hidden="1"/>
    <cellStyle name="ハイパーリンク" xfId="1604" builtinId="8" hidden="1"/>
    <cellStyle name="ハイパーリンク" xfId="1606" builtinId="8" hidden="1"/>
    <cellStyle name="ハイパーリンク" xfId="1608" builtinId="8" hidden="1"/>
    <cellStyle name="ハイパーリンク" xfId="1610" builtinId="8" hidden="1"/>
    <cellStyle name="ハイパーリンク" xfId="1612" builtinId="8" hidden="1"/>
    <cellStyle name="ハイパーリンク" xfId="1614" builtinId="8" hidden="1"/>
    <cellStyle name="ハイパーリンク" xfId="1616" builtinId="8" hidden="1"/>
    <cellStyle name="ハイパーリンク" xfId="1618" builtinId="8" hidden="1"/>
    <cellStyle name="ハイパーリンク" xfId="1620" builtinId="8" hidden="1"/>
    <cellStyle name="ハイパーリンク" xfId="1622" builtinId="8" hidden="1"/>
    <cellStyle name="ハイパーリンク" xfId="1624" builtinId="8" hidden="1"/>
    <cellStyle name="ハイパーリンク" xfId="1626" builtinId="8" hidden="1"/>
    <cellStyle name="ハイパーリンク" xfId="1628" builtinId="8" hidden="1"/>
    <cellStyle name="ハイパーリンク" xfId="1630" builtinId="8" hidden="1"/>
    <cellStyle name="ハイパーリンク" xfId="1632" builtinId="8" hidden="1"/>
    <cellStyle name="ハイパーリンク" xfId="1634" builtinId="8" hidden="1"/>
    <cellStyle name="ハイパーリンク" xfId="1636" builtinId="8" hidden="1"/>
    <cellStyle name="ハイパーリンク" xfId="1638" builtinId="8" hidden="1"/>
    <cellStyle name="ハイパーリンク" xfId="1640" builtinId="8" hidden="1"/>
    <cellStyle name="ハイパーリンク" xfId="1642" builtinId="8" hidden="1"/>
    <cellStyle name="ハイパーリンク" xfId="1644" builtinId="8" hidden="1"/>
    <cellStyle name="ハイパーリンク" xfId="1646" builtinId="8" hidden="1"/>
    <cellStyle name="ハイパーリンク" xfId="1648" builtinId="8" hidden="1"/>
    <cellStyle name="ハイパーリンク" xfId="1650" builtinId="8" hidden="1"/>
    <cellStyle name="ハイパーリンク" xfId="1652" builtinId="8" hidden="1"/>
    <cellStyle name="ハイパーリンク" xfId="1654" builtinId="8" hidden="1"/>
    <cellStyle name="ハイパーリンク" xfId="1656" builtinId="8" hidden="1"/>
    <cellStyle name="ハイパーリンク" xfId="1658" builtinId="8" hidden="1"/>
    <cellStyle name="ハイパーリンク" xfId="1660" builtinId="8" hidden="1"/>
    <cellStyle name="ハイパーリンク" xfId="1662" builtinId="8" hidden="1"/>
    <cellStyle name="ハイパーリンク" xfId="1664" builtinId="8" hidden="1"/>
    <cellStyle name="ハイパーリンク" xfId="1666" builtinId="8" hidden="1"/>
    <cellStyle name="ハイパーリンク" xfId="1668" builtinId="8" hidden="1"/>
    <cellStyle name="ハイパーリンク" xfId="1670" builtinId="8" hidden="1"/>
    <cellStyle name="ハイパーリンク" xfId="1672" builtinId="8" hidden="1"/>
    <cellStyle name="ハイパーリンク" xfId="1674" builtinId="8" hidden="1"/>
    <cellStyle name="ハイパーリンク" xfId="1676" builtinId="8" hidden="1"/>
    <cellStyle name="ハイパーリンク" xfId="1678" builtinId="8" hidden="1"/>
    <cellStyle name="ハイパーリンク" xfId="1680" builtinId="8" hidden="1"/>
    <cellStyle name="ハイパーリンク" xfId="1682" builtinId="8" hidden="1"/>
    <cellStyle name="ハイパーリンク" xfId="1684" builtinId="8" hidden="1"/>
    <cellStyle name="ハイパーリンク" xfId="1686" builtinId="8" hidden="1"/>
    <cellStyle name="ハイパーリンク" xfId="1688" builtinId="8" hidden="1"/>
    <cellStyle name="ハイパーリンク" xfId="1690" builtinId="8" hidden="1"/>
    <cellStyle name="ハイパーリンク" xfId="1692" builtinId="8" hidden="1"/>
    <cellStyle name="ハイパーリンク" xfId="1694" builtinId="8" hidden="1"/>
    <cellStyle name="ハイパーリンク" xfId="1696" builtinId="8" hidden="1"/>
    <cellStyle name="ハイパーリンク" xfId="1698" builtinId="8" hidden="1"/>
    <cellStyle name="ハイパーリンク" xfId="1700" builtinId="8" hidden="1"/>
    <cellStyle name="ハイパーリンク" xfId="1702" builtinId="8" hidden="1"/>
    <cellStyle name="ハイパーリンク" xfId="1704" builtinId="8" hidden="1"/>
    <cellStyle name="ハイパーリンク" xfId="1706" builtinId="8" hidden="1"/>
    <cellStyle name="ハイパーリンク" xfId="1708" builtinId="8" hidden="1"/>
    <cellStyle name="ハイパーリンク" xfId="1710" builtinId="8" hidden="1"/>
    <cellStyle name="ハイパーリンク" xfId="1712" builtinId="8" hidden="1"/>
    <cellStyle name="ハイパーリンク" xfId="1714" builtinId="8" hidden="1"/>
    <cellStyle name="ハイパーリンク" xfId="1716" builtinId="8" hidden="1"/>
    <cellStyle name="ハイパーリンク" xfId="1718" builtinId="8" hidden="1"/>
    <cellStyle name="ハイパーリンク" xfId="1720" builtinId="8" hidden="1"/>
    <cellStyle name="ハイパーリンク" xfId="1722" builtinId="8" hidden="1"/>
    <cellStyle name="ハイパーリンク" xfId="1724" builtinId="8" hidden="1"/>
    <cellStyle name="ハイパーリンク" xfId="1726" builtinId="8" hidden="1"/>
    <cellStyle name="ハイパーリンク" xfId="1728" builtinId="8" hidden="1"/>
    <cellStyle name="ハイパーリンク" xfId="1730" builtinId="8" hidden="1"/>
    <cellStyle name="ハイパーリンク" xfId="1732" builtinId="8" hidden="1"/>
    <cellStyle name="ハイパーリンク" xfId="1734" builtinId="8" hidden="1"/>
    <cellStyle name="ハイパーリンク" xfId="1736" builtinId="8" hidden="1"/>
    <cellStyle name="ハイパーリンク" xfId="1738" builtinId="8" hidden="1"/>
    <cellStyle name="ハイパーリンク" xfId="1740" builtinId="8" hidden="1"/>
    <cellStyle name="ハイパーリンク" xfId="1742" builtinId="8" hidden="1"/>
    <cellStyle name="ハイパーリンク" xfId="1744" builtinId="8" hidden="1"/>
    <cellStyle name="ハイパーリンク" xfId="1746" builtinId="8" hidden="1"/>
    <cellStyle name="ハイパーリンク" xfId="1748" builtinId="8" hidden="1"/>
    <cellStyle name="ハイパーリンク" xfId="1750" builtinId="8" hidden="1"/>
    <cellStyle name="ハイパーリンク" xfId="1752" builtinId="8" hidden="1"/>
    <cellStyle name="ハイパーリンク" xfId="1754" builtinId="8" hidden="1"/>
    <cellStyle name="ハイパーリンク" xfId="1756" builtinId="8" hidden="1"/>
    <cellStyle name="ハイパーリンク" xfId="1758" builtinId="8" hidden="1"/>
    <cellStyle name="ハイパーリンク" xfId="1760" builtinId="8" hidden="1"/>
    <cellStyle name="ハイパーリンク" xfId="1762" builtinId="8" hidden="1"/>
    <cellStyle name="ハイパーリンク" xfId="1764" builtinId="8" hidden="1"/>
    <cellStyle name="ハイパーリンク" xfId="1766" builtinId="8" hidden="1"/>
    <cellStyle name="ハイパーリンク" xfId="1768" builtinId="8" hidden="1"/>
    <cellStyle name="ハイパーリンク" xfId="1770" builtinId="8" hidden="1"/>
    <cellStyle name="ハイパーリンク" xfId="1772" builtinId="8" hidden="1"/>
    <cellStyle name="ハイパーリンク" xfId="1774" builtinId="8" hidden="1"/>
    <cellStyle name="ハイパーリンク" xfId="1776" builtinId="8" hidden="1"/>
    <cellStyle name="ハイパーリンク" xfId="1778" builtinId="8" hidden="1"/>
    <cellStyle name="ハイパーリンク" xfId="1780" builtinId="8" hidden="1"/>
    <cellStyle name="ハイパーリンク" xfId="1782" builtinId="8" hidden="1"/>
    <cellStyle name="ハイパーリンク" xfId="1784" builtinId="8" hidden="1"/>
    <cellStyle name="ハイパーリンク" xfId="1786" builtinId="8" hidden="1"/>
    <cellStyle name="ハイパーリンク" xfId="1788" builtinId="8" hidden="1"/>
    <cellStyle name="ハイパーリンク" xfId="1790" builtinId="8" hidden="1"/>
    <cellStyle name="ハイパーリンク" xfId="1792" builtinId="8" hidden="1"/>
    <cellStyle name="ハイパーリンク" xfId="1794" builtinId="8" hidden="1"/>
    <cellStyle name="ハイパーリンク" xfId="1796" builtinId="8" hidden="1"/>
    <cellStyle name="ハイパーリンク" xfId="1798" builtinId="8" hidden="1"/>
    <cellStyle name="ハイパーリンク" xfId="1800" builtinId="8" hidden="1"/>
    <cellStyle name="ハイパーリンク" xfId="1802" builtinId="8" hidden="1"/>
    <cellStyle name="ハイパーリンク" xfId="1804" builtinId="8" hidden="1"/>
    <cellStyle name="ハイパーリンク" xfId="1806" builtinId="8" hidden="1"/>
    <cellStyle name="ハイパーリンク" xfId="1808" builtinId="8" hidden="1"/>
    <cellStyle name="ハイパーリンク" xfId="1810" builtinId="8" hidden="1"/>
    <cellStyle name="ハイパーリンク" xfId="1812" builtinId="8" hidden="1"/>
    <cellStyle name="ハイパーリンク" xfId="1814" builtinId="8" hidden="1"/>
    <cellStyle name="ハイパーリンク" xfId="1816" builtinId="8" hidden="1"/>
    <cellStyle name="ハイパーリンク" xfId="1818" builtinId="8" hidden="1"/>
    <cellStyle name="ハイパーリンク" xfId="1820" builtinId="8" hidden="1"/>
    <cellStyle name="ハイパーリンク" xfId="1822" builtinId="8" hidden="1"/>
    <cellStyle name="ハイパーリンク" xfId="1824" builtinId="8" hidden="1"/>
    <cellStyle name="ハイパーリンク" xfId="1826" builtinId="8" hidden="1"/>
    <cellStyle name="ハイパーリンク" xfId="1828" builtinId="8" hidden="1"/>
    <cellStyle name="ハイパーリンク" xfId="1830" builtinId="8" hidden="1"/>
    <cellStyle name="ハイパーリンク" xfId="1832" builtinId="8" hidden="1"/>
    <cellStyle name="ハイパーリンク" xfId="1834" builtinId="8" hidden="1"/>
    <cellStyle name="ハイパーリンク" xfId="1836" builtinId="8" hidden="1"/>
    <cellStyle name="ハイパーリンク" xfId="1838" builtinId="8" hidden="1"/>
    <cellStyle name="ハイパーリンク" xfId="1840" builtinId="8" hidden="1"/>
    <cellStyle name="ハイパーリンク" xfId="1842" builtinId="8" hidden="1"/>
    <cellStyle name="ハイパーリンク" xfId="1844" builtinId="8" hidden="1"/>
    <cellStyle name="ハイパーリンク" xfId="1846" builtinId="8" hidden="1"/>
    <cellStyle name="ハイパーリンク" xfId="1848" builtinId="8" hidden="1"/>
    <cellStyle name="ハイパーリンク" xfId="1850" builtinId="8" hidden="1"/>
    <cellStyle name="ハイパーリンク" xfId="1852" builtinId="8" hidden="1"/>
    <cellStyle name="ハイパーリンク" xfId="1854" builtinId="8" hidden="1"/>
    <cellStyle name="ハイパーリンク" xfId="1856" builtinId="8" hidden="1"/>
    <cellStyle name="ハイパーリンク" xfId="1858" builtinId="8" hidden="1"/>
    <cellStyle name="ハイパーリンク" xfId="1860" builtinId="8" hidden="1"/>
    <cellStyle name="ハイパーリンク" xfId="1862" builtinId="8" hidden="1"/>
    <cellStyle name="ハイパーリンク" xfId="1864" builtinId="8" hidden="1"/>
    <cellStyle name="ハイパーリンク" xfId="1866" builtinId="8" hidden="1"/>
    <cellStyle name="ハイパーリンク" xfId="1868" builtinId="8" hidden="1"/>
    <cellStyle name="ハイパーリンク" xfId="1870" builtinId="8" hidden="1"/>
    <cellStyle name="ハイパーリンク" xfId="1872" builtinId="8" hidden="1"/>
    <cellStyle name="ハイパーリンク" xfId="1874" builtinId="8" hidden="1"/>
    <cellStyle name="ハイパーリンク" xfId="1876" builtinId="8" hidden="1"/>
    <cellStyle name="ハイパーリンク" xfId="1878" builtinId="8" hidden="1"/>
    <cellStyle name="ハイパーリンク" xfId="1880" builtinId="8" hidden="1"/>
    <cellStyle name="ハイパーリンク" xfId="1882" builtinId="8" hidden="1"/>
    <cellStyle name="ハイパーリンク" xfId="1884" builtinId="8" hidden="1"/>
    <cellStyle name="ハイパーリンク" xfId="1886" builtinId="8" hidden="1"/>
    <cellStyle name="ハイパーリンク" xfId="1888" builtinId="8" hidden="1"/>
    <cellStyle name="ハイパーリンク" xfId="1890" builtinId="8" hidden="1"/>
    <cellStyle name="ハイパーリンク" xfId="1892" builtinId="8" hidden="1"/>
    <cellStyle name="ハイパーリンク" xfId="1894" builtinId="8" hidden="1"/>
    <cellStyle name="ハイパーリンク" xfId="1896" builtinId="8" hidden="1"/>
    <cellStyle name="ハイパーリンク" xfId="1898" builtinId="8" hidden="1"/>
    <cellStyle name="ハイパーリンク" xfId="1900" builtinId="8" hidden="1"/>
    <cellStyle name="ハイパーリンク" xfId="1902" builtinId="8" hidden="1"/>
    <cellStyle name="ハイパーリンク" xfId="1904" builtinId="8" hidden="1"/>
    <cellStyle name="ハイパーリンク" xfId="1906" builtinId="8" hidden="1"/>
    <cellStyle name="ハイパーリンク" xfId="1908" builtinId="8" hidden="1"/>
    <cellStyle name="ハイパーリンク" xfId="1910" builtinId="8" hidden="1"/>
    <cellStyle name="ハイパーリンク" xfId="1912" builtinId="8" hidden="1"/>
    <cellStyle name="ハイパーリンク" xfId="1914" builtinId="8" hidden="1"/>
    <cellStyle name="ハイパーリンク" xfId="1916" builtinId="8" hidden="1"/>
    <cellStyle name="ハイパーリンク" xfId="1918" builtinId="8" hidden="1"/>
    <cellStyle name="ハイパーリンク" xfId="1920" builtinId="8" hidden="1"/>
    <cellStyle name="ハイパーリンク" xfId="1922" builtinId="8" hidden="1"/>
    <cellStyle name="ハイパーリンク" xfId="1924" builtinId="8" hidden="1"/>
    <cellStyle name="ハイパーリンク" xfId="1926" builtinId="8" hidden="1"/>
    <cellStyle name="ハイパーリンク" xfId="1928" builtinId="8" hidden="1"/>
    <cellStyle name="ハイパーリンク" xfId="1930" builtinId="8" hidden="1"/>
    <cellStyle name="ハイパーリンク" xfId="1932" builtinId="8" hidden="1"/>
    <cellStyle name="ハイパーリンク" xfId="1934" builtinId="8" hidden="1"/>
    <cellStyle name="ハイパーリンク" xfId="1936" builtinId="8" hidden="1"/>
    <cellStyle name="ハイパーリンク" xfId="1938" builtinId="8" hidden="1"/>
    <cellStyle name="ハイパーリンク" xfId="1940" builtinId="8" hidden="1"/>
    <cellStyle name="ハイパーリンク" xfId="1942" builtinId="8" hidden="1"/>
    <cellStyle name="ハイパーリンク" xfId="1944" builtinId="8" hidden="1"/>
    <cellStyle name="ハイパーリンク" xfId="1946" builtinId="8" hidden="1"/>
    <cellStyle name="ハイパーリンク" xfId="1948" builtinId="8" hidden="1"/>
    <cellStyle name="ハイパーリンク" xfId="1950" builtinId="8" hidden="1"/>
    <cellStyle name="ハイパーリンク" xfId="1952" builtinId="8" hidden="1"/>
    <cellStyle name="ハイパーリンク" xfId="1954" builtinId="8" hidden="1"/>
    <cellStyle name="ハイパーリンク" xfId="1956" builtinId="8" hidden="1"/>
    <cellStyle name="ハイパーリンク" xfId="1958" builtinId="8" hidden="1"/>
    <cellStyle name="ハイパーリンク" xfId="1960" builtinId="8" hidden="1"/>
    <cellStyle name="ハイパーリンク" xfId="1962" builtinId="8" hidden="1"/>
    <cellStyle name="ハイパーリンク" xfId="1964" builtinId="8" hidden="1"/>
    <cellStyle name="ハイパーリンク" xfId="1966" builtinId="8" hidden="1"/>
    <cellStyle name="ハイパーリンク" xfId="1968" builtinId="8" hidden="1"/>
    <cellStyle name="ハイパーリンク" xfId="1970" builtinId="8" hidden="1"/>
    <cellStyle name="ハイパーリンク" xfId="1972" builtinId="8" hidden="1"/>
    <cellStyle name="ハイパーリンク" xfId="1974" builtinId="8" hidden="1"/>
    <cellStyle name="ハイパーリンク" xfId="1976" builtinId="8" hidden="1"/>
    <cellStyle name="ハイパーリンク" xfId="1978" builtinId="8" hidden="1"/>
    <cellStyle name="ハイパーリンク" xfId="1980" builtinId="8" hidden="1"/>
    <cellStyle name="ハイパーリンク" xfId="1982" builtinId="8" hidden="1"/>
    <cellStyle name="ハイパーリンク" xfId="1984" builtinId="8" hidden="1"/>
    <cellStyle name="ハイパーリンク" xfId="1986" builtinId="8" hidden="1"/>
    <cellStyle name="ハイパーリンク" xfId="1988" builtinId="8" hidden="1"/>
    <cellStyle name="ハイパーリンク" xfId="1990" builtinId="8" hidden="1"/>
    <cellStyle name="ハイパーリンク" xfId="1992" builtinId="8" hidden="1"/>
    <cellStyle name="ハイパーリンク" xfId="1994" builtinId="8" hidden="1"/>
    <cellStyle name="ハイパーリンク" xfId="1996" builtinId="8" hidden="1"/>
    <cellStyle name="ハイパーリンク" xfId="1998" builtinId="8" hidden="1"/>
    <cellStyle name="ハイパーリンク" xfId="2000" builtinId="8" hidden="1"/>
    <cellStyle name="ハイパーリンク" xfId="2002" builtinId="8" hidden="1"/>
    <cellStyle name="ハイパーリンク" xfId="2004" builtinId="8" hidden="1"/>
    <cellStyle name="ハイパーリンク" xfId="2006" builtinId="8" hidden="1"/>
    <cellStyle name="ハイパーリンク" xfId="2008" builtinId="8" hidden="1"/>
    <cellStyle name="ハイパーリンク" xfId="2010" builtinId="8" hidden="1"/>
    <cellStyle name="ハイパーリンク" xfId="2012" builtinId="8" hidden="1"/>
    <cellStyle name="ハイパーリンク" xfId="2014" builtinId="8" hidden="1"/>
    <cellStyle name="ハイパーリンク" xfId="2016" builtinId="8" hidden="1"/>
    <cellStyle name="ハイパーリンク" xfId="2018" builtinId="8" hidden="1"/>
    <cellStyle name="ハイパーリンク" xfId="2020" builtinId="8" hidden="1"/>
    <cellStyle name="ハイパーリンク" xfId="2022" builtinId="8" hidden="1"/>
    <cellStyle name="ハイパーリンク" xfId="2024" builtinId="8" hidden="1"/>
    <cellStyle name="ハイパーリンク" xfId="2026" builtinId="8" hidden="1"/>
    <cellStyle name="ハイパーリンク" xfId="2028" builtinId="8" hidden="1"/>
    <cellStyle name="ハイパーリンク" xfId="2030" builtinId="8" hidden="1"/>
    <cellStyle name="ハイパーリンク" xfId="2032" builtinId="8" hidden="1"/>
    <cellStyle name="ハイパーリンク" xfId="2034" builtinId="8" hidden="1"/>
    <cellStyle name="ハイパーリンク" xfId="2036" builtinId="8" hidden="1"/>
    <cellStyle name="ハイパーリンク" xfId="2038" builtinId="8" hidden="1"/>
    <cellStyle name="ハイパーリンク" xfId="2040" builtinId="8" hidden="1"/>
    <cellStyle name="ハイパーリンク" xfId="2042" builtinId="8" hidden="1"/>
    <cellStyle name="ハイパーリンク" xfId="2044" builtinId="8" hidden="1"/>
    <cellStyle name="ハイパーリンク" xfId="2046" builtinId="8" hidden="1"/>
    <cellStyle name="ハイパーリンク" xfId="2048" builtinId="8" hidden="1"/>
    <cellStyle name="ハイパーリンク" xfId="2050" builtinId="8" hidden="1"/>
    <cellStyle name="ハイパーリンク" xfId="2052" builtinId="8" hidden="1"/>
    <cellStyle name="ハイパーリンク" xfId="2054" builtinId="8" hidden="1"/>
    <cellStyle name="ハイパーリンク" xfId="2056" builtinId="8" hidden="1"/>
    <cellStyle name="ハイパーリンク" xfId="2058" builtinId="8" hidden="1"/>
    <cellStyle name="ハイパーリンク" xfId="2060" builtinId="8" hidden="1"/>
    <cellStyle name="ハイパーリンク" xfId="2062" builtinId="8" hidden="1"/>
    <cellStyle name="ハイパーリンク" xfId="2064" builtinId="8" hidden="1"/>
    <cellStyle name="ハイパーリンク" xfId="2066" builtinId="8" hidden="1"/>
    <cellStyle name="ハイパーリンク" xfId="2068" builtinId="8" hidden="1"/>
    <cellStyle name="ハイパーリンク" xfId="2070" builtinId="8" hidden="1"/>
    <cellStyle name="ハイパーリンク" xfId="2072" builtinId="8" hidden="1"/>
    <cellStyle name="ハイパーリンク" xfId="2074" builtinId="8" hidden="1"/>
    <cellStyle name="ハイパーリンク" xfId="2076" builtinId="8" hidden="1"/>
    <cellStyle name="ハイパーリンク" xfId="2078" builtinId="8" hidden="1"/>
    <cellStyle name="ハイパーリンク" xfId="2080" builtinId="8" hidden="1"/>
    <cellStyle name="ハイパーリンク" xfId="2082" builtinId="8" hidden="1"/>
    <cellStyle name="ハイパーリンク" xfId="2084" builtinId="8" hidden="1"/>
    <cellStyle name="ハイパーリンク" xfId="2086" builtinId="8" hidden="1"/>
    <cellStyle name="ハイパーリンク" xfId="2088" builtinId="8" hidden="1"/>
    <cellStyle name="ハイパーリンク" xfId="2090" builtinId="8" hidden="1"/>
    <cellStyle name="ハイパーリンク" xfId="2092" builtinId="8" hidden="1"/>
    <cellStyle name="ハイパーリンク" xfId="2094" builtinId="8" hidden="1"/>
    <cellStyle name="ハイパーリンク" xfId="2096" builtinId="8" hidden="1"/>
    <cellStyle name="ハイパーリンク" xfId="2098" builtinId="8" hidden="1"/>
    <cellStyle name="ハイパーリンク" xfId="2100" builtinId="8" hidden="1"/>
    <cellStyle name="ハイパーリンク" xfId="2102" builtinId="8" hidden="1"/>
    <cellStyle name="ハイパーリンク" xfId="2104" builtinId="8" hidden="1"/>
    <cellStyle name="ハイパーリンク" xfId="2106" builtinId="8" hidden="1"/>
    <cellStyle name="ハイパーリンク" xfId="2108" builtinId="8" hidden="1"/>
    <cellStyle name="ハイパーリンク" xfId="2110" builtinId="8" hidden="1"/>
    <cellStyle name="ハイパーリンク" xfId="2112" builtinId="8" hidden="1"/>
    <cellStyle name="ハイパーリンク" xfId="2114" builtinId="8" hidden="1"/>
    <cellStyle name="ハイパーリンク" xfId="2116" builtinId="8" hidden="1"/>
    <cellStyle name="ハイパーリンク" xfId="2118" builtinId="8" hidden="1"/>
    <cellStyle name="ハイパーリンク" xfId="2120" builtinId="8" hidden="1"/>
    <cellStyle name="ハイパーリンク" xfId="2122" builtinId="8" hidden="1"/>
    <cellStyle name="ハイパーリンク" xfId="2124" builtinId="8" hidden="1"/>
    <cellStyle name="ハイパーリンク" xfId="2126" builtinId="8" hidden="1"/>
    <cellStyle name="ハイパーリンク" xfId="2128" builtinId="8" hidden="1"/>
    <cellStyle name="ハイパーリンク" xfId="2130" builtinId="8" hidden="1"/>
    <cellStyle name="ハイパーリンク" xfId="2132" builtinId="8" hidden="1"/>
    <cellStyle name="ハイパーリンク" xfId="2134" builtinId="8" hidden="1"/>
    <cellStyle name="ハイパーリンク" xfId="2136" builtinId="8" hidden="1"/>
    <cellStyle name="ハイパーリンク" xfId="2138" builtinId="8" hidden="1"/>
    <cellStyle name="ハイパーリンク" xfId="2140" builtinId="8" hidden="1"/>
    <cellStyle name="ハイパーリンク" xfId="2142" builtinId="8" hidden="1"/>
    <cellStyle name="ハイパーリンク" xfId="2144" builtinId="8" hidden="1"/>
    <cellStyle name="ハイパーリンク" xfId="2146" builtinId="8" hidden="1"/>
    <cellStyle name="ハイパーリンク" xfId="2148" builtinId="8" hidden="1"/>
    <cellStyle name="ハイパーリンク" xfId="2150" builtinId="8" hidden="1"/>
    <cellStyle name="ハイパーリンク" xfId="2152" builtinId="8" hidden="1"/>
    <cellStyle name="ハイパーリンク" xfId="2154" builtinId="8" hidden="1"/>
    <cellStyle name="ハイパーリンク" xfId="2156" builtinId="8" hidden="1"/>
    <cellStyle name="ハイパーリンク" xfId="2158" builtinId="8" hidden="1"/>
    <cellStyle name="ハイパーリンク" xfId="2160" builtinId="8" hidden="1"/>
    <cellStyle name="ハイパーリンク" xfId="2162" builtinId="8" hidden="1"/>
    <cellStyle name="ハイパーリンク" xfId="2164" builtinId="8" hidden="1"/>
    <cellStyle name="ハイパーリンク" xfId="2166" builtinId="8" hidden="1"/>
    <cellStyle name="ハイパーリンク" xfId="2168" builtinId="8" hidden="1"/>
    <cellStyle name="ハイパーリンク" xfId="2170" builtinId="8" hidden="1"/>
    <cellStyle name="ハイパーリンク" xfId="2172" builtinId="8" hidden="1"/>
    <cellStyle name="ハイパーリンク" xfId="2174" builtinId="8" hidden="1"/>
    <cellStyle name="ハイパーリンク" xfId="2176" builtinId="8" hidden="1"/>
    <cellStyle name="ハイパーリンク" xfId="2178" builtinId="8" hidden="1"/>
    <cellStyle name="ハイパーリンク" xfId="2180" builtinId="8" hidden="1"/>
    <cellStyle name="ハイパーリンク" xfId="2182" builtinId="8" hidden="1"/>
    <cellStyle name="ハイパーリンク" xfId="2184" builtinId="8" hidden="1"/>
    <cellStyle name="ハイパーリンク" xfId="2186" builtinId="8" hidden="1"/>
    <cellStyle name="ハイパーリンク" xfId="2188" builtinId="8" hidden="1"/>
    <cellStyle name="ハイパーリンク" xfId="2190" builtinId="8" hidden="1"/>
    <cellStyle name="ハイパーリンク" xfId="2192" builtinId="8" hidden="1"/>
    <cellStyle name="ハイパーリンク" xfId="2194" builtinId="8" hidden="1"/>
    <cellStyle name="ハイパーリンク" xfId="2196" builtinId="8" hidden="1"/>
    <cellStyle name="ハイパーリンク" xfId="2198" builtinId="8" hidden="1"/>
    <cellStyle name="ハイパーリンク" xfId="2200" builtinId="8" hidden="1"/>
    <cellStyle name="ハイパーリンク" xfId="2202" builtinId="8" hidden="1"/>
    <cellStyle name="ハイパーリンク" xfId="2204" builtinId="8" hidden="1"/>
    <cellStyle name="ハイパーリンク" xfId="2206" builtinId="8" hidden="1"/>
    <cellStyle name="ハイパーリンク" xfId="2208" builtinId="8" hidden="1"/>
    <cellStyle name="ハイパーリンク" xfId="2210" builtinId="8" hidden="1"/>
    <cellStyle name="ハイパーリンク" xfId="2212" builtinId="8" hidden="1"/>
    <cellStyle name="ハイパーリンク" xfId="2214" builtinId="8" hidden="1"/>
    <cellStyle name="ハイパーリンク" xfId="2216" builtinId="8" hidden="1"/>
    <cellStyle name="ハイパーリンク" xfId="2218" builtinId="8" hidden="1"/>
    <cellStyle name="ハイパーリンク" xfId="2220" builtinId="8" hidden="1"/>
    <cellStyle name="ハイパーリンク" xfId="2222" builtinId="8" hidden="1"/>
    <cellStyle name="ハイパーリンク" xfId="2224" builtinId="8" hidden="1"/>
    <cellStyle name="ハイパーリンク" xfId="2226" builtinId="8" hidden="1"/>
    <cellStyle name="ハイパーリンク" xfId="2228" builtinId="8" hidden="1"/>
    <cellStyle name="ハイパーリンク" xfId="2230" builtinId="8" hidden="1"/>
    <cellStyle name="ハイパーリンク" xfId="2232" builtinId="8" hidden="1"/>
    <cellStyle name="ハイパーリンク" xfId="2234" builtinId="8" hidden="1"/>
    <cellStyle name="ハイパーリンク" xfId="2236" builtinId="8" hidden="1"/>
    <cellStyle name="ハイパーリンク" xfId="2238" builtinId="8" hidden="1"/>
    <cellStyle name="ハイパーリンク" xfId="2240" builtinId="8" hidden="1"/>
    <cellStyle name="ハイパーリンク" xfId="2242" builtinId="8" hidden="1"/>
    <cellStyle name="ハイパーリンク" xfId="2244" builtinId="8" hidden="1"/>
    <cellStyle name="ハイパーリンク" xfId="2246" builtinId="8" hidden="1"/>
    <cellStyle name="ハイパーリンク" xfId="2248" builtinId="8" hidden="1"/>
    <cellStyle name="ハイパーリンク" xfId="2250" builtinId="8" hidden="1"/>
    <cellStyle name="ハイパーリンク" xfId="2252" builtinId="8" hidden="1"/>
    <cellStyle name="ハイパーリンク" xfId="2254" builtinId="8" hidden="1"/>
    <cellStyle name="ハイパーリンク" xfId="2256" builtinId="8" hidden="1"/>
    <cellStyle name="ハイパーリンク" xfId="2258" builtinId="8" hidden="1"/>
    <cellStyle name="ハイパーリンク" xfId="2260" builtinId="8" hidden="1"/>
    <cellStyle name="ハイパーリンク" xfId="2262" builtinId="8" hidden="1"/>
    <cellStyle name="ハイパーリンク" xfId="2264" builtinId="8" hidden="1"/>
    <cellStyle name="ハイパーリンク" xfId="2266" builtinId="8" hidden="1"/>
    <cellStyle name="ハイパーリンク" xfId="2268" builtinId="8" hidden="1"/>
    <cellStyle name="ハイパーリンク" xfId="2270" builtinId="8" hidden="1"/>
    <cellStyle name="ハイパーリンク" xfId="2272" builtinId="8" hidden="1"/>
    <cellStyle name="ハイパーリンク" xfId="2274" builtinId="8" hidden="1"/>
    <cellStyle name="ハイパーリンク" xfId="2276" builtinId="8" hidden="1"/>
    <cellStyle name="ハイパーリンク" xfId="2278" builtinId="8" hidden="1"/>
    <cellStyle name="ハイパーリンク" xfId="2280" builtinId="8" hidden="1"/>
    <cellStyle name="ハイパーリンク" xfId="2282" builtinId="8" hidden="1"/>
    <cellStyle name="ハイパーリンク" xfId="2284" builtinId="8" hidden="1"/>
    <cellStyle name="ハイパーリンク" xfId="2286" builtinId="8" hidden="1"/>
    <cellStyle name="ハイパーリンク" xfId="2288" builtinId="8" hidden="1"/>
    <cellStyle name="ハイパーリンク" xfId="2290" builtinId="8" hidden="1"/>
    <cellStyle name="ハイパーリンク" xfId="2292" builtinId="8" hidden="1"/>
    <cellStyle name="ハイパーリンク" xfId="2294" builtinId="8" hidden="1"/>
    <cellStyle name="ハイパーリンク" xfId="2296" builtinId="8" hidden="1"/>
    <cellStyle name="ハイパーリンク" xfId="2298" builtinId="8" hidden="1"/>
    <cellStyle name="ハイパーリンク" xfId="2300" builtinId="8" hidden="1"/>
    <cellStyle name="ハイパーリンク" xfId="2302" builtinId="8" hidden="1"/>
    <cellStyle name="ハイパーリンク" xfId="2304" builtinId="8" hidden="1"/>
    <cellStyle name="ハイパーリンク" xfId="2306" builtinId="8" hidden="1"/>
    <cellStyle name="ハイパーリンク" xfId="2308" builtinId="8" hidden="1"/>
    <cellStyle name="ハイパーリンク" xfId="2310" builtinId="8" hidden="1"/>
    <cellStyle name="ハイパーリンク" xfId="2312" builtinId="8" hidden="1"/>
    <cellStyle name="ハイパーリンク" xfId="2314" builtinId="8" hidden="1"/>
    <cellStyle name="ハイパーリンク" xfId="2316" builtinId="8" hidden="1"/>
    <cellStyle name="ハイパーリンク" xfId="2318" builtinId="8" hidden="1"/>
    <cellStyle name="ハイパーリンク" xfId="2320" builtinId="8" hidden="1"/>
    <cellStyle name="ハイパーリンク" xfId="2322" builtinId="8" hidden="1"/>
    <cellStyle name="ハイパーリンク" xfId="2324" builtinId="8" hidden="1"/>
    <cellStyle name="ハイパーリンク" xfId="2326" builtinId="8" hidden="1"/>
    <cellStyle name="ハイパーリンク" xfId="2328" builtinId="8" hidden="1"/>
    <cellStyle name="ハイパーリンク" xfId="2330" builtinId="8" hidden="1"/>
    <cellStyle name="ハイパーリンク" xfId="2332" builtinId="8" hidden="1"/>
    <cellStyle name="ハイパーリンク" xfId="2334" builtinId="8" hidden="1"/>
    <cellStyle name="ハイパーリンク" xfId="2336" builtinId="8" hidden="1"/>
    <cellStyle name="ハイパーリンク" xfId="2338" builtinId="8" hidden="1"/>
    <cellStyle name="ハイパーリンク" xfId="2340" builtinId="8" hidden="1"/>
    <cellStyle name="ハイパーリンク" xfId="2342" builtinId="8" hidden="1"/>
    <cellStyle name="ハイパーリンク" xfId="2344" builtinId="8" hidden="1"/>
    <cellStyle name="ハイパーリンク" xfId="2346" builtinId="8" hidden="1"/>
    <cellStyle name="ハイパーリンク" xfId="2348" builtinId="8" hidden="1"/>
    <cellStyle name="ハイパーリンク" xfId="2350" builtinId="8" hidden="1"/>
    <cellStyle name="ハイパーリンク" xfId="2352" builtinId="8" hidden="1"/>
    <cellStyle name="ハイパーリンク" xfId="2354" builtinId="8" hidden="1"/>
    <cellStyle name="ハイパーリンク" xfId="2356" builtinId="8" hidden="1"/>
    <cellStyle name="ハイパーリンク" xfId="2358" builtinId="8" hidden="1"/>
    <cellStyle name="ハイパーリンク" xfId="2360" builtinId="8" hidden="1"/>
    <cellStyle name="ハイパーリンク" xfId="2362" builtinId="8" hidden="1"/>
    <cellStyle name="ハイパーリンク" xfId="2364" builtinId="8" hidden="1"/>
    <cellStyle name="ハイパーリンク" xfId="2366" builtinId="8" hidden="1"/>
    <cellStyle name="ハイパーリンク" xfId="2368" builtinId="8" hidden="1"/>
    <cellStyle name="ハイパーリンク" xfId="2370" builtinId="8" hidden="1"/>
    <cellStyle name="ハイパーリンク" xfId="2372" builtinId="8" hidden="1"/>
    <cellStyle name="ハイパーリンク" xfId="2374" builtinId="8" hidden="1"/>
    <cellStyle name="ハイパーリンク" xfId="2376" builtinId="8" hidden="1"/>
    <cellStyle name="ハイパーリンク" xfId="2378" builtinId="8" hidden="1"/>
    <cellStyle name="ハイパーリンク" xfId="2380" builtinId="8" hidden="1"/>
    <cellStyle name="ハイパーリンク" xfId="2382" builtinId="8" hidden="1"/>
    <cellStyle name="ハイパーリンク" xfId="2384" builtinId="8" hidden="1"/>
    <cellStyle name="ハイパーリンク" xfId="2386" builtinId="8" hidden="1"/>
    <cellStyle name="ハイパーリンク" xfId="2388" builtinId="8" hidden="1"/>
    <cellStyle name="ハイパーリンク" xfId="2390" builtinId="8" hidden="1"/>
    <cellStyle name="ハイパーリンク" xfId="2392" builtinId="8" hidden="1"/>
    <cellStyle name="ハイパーリンク" xfId="2394" builtinId="8" hidden="1"/>
    <cellStyle name="ハイパーリンク" xfId="2396" builtinId="8" hidden="1"/>
    <cellStyle name="ハイパーリンク" xfId="2398" builtinId="8" hidden="1"/>
    <cellStyle name="ハイパーリンク" xfId="2400" builtinId="8" hidden="1"/>
    <cellStyle name="ハイパーリンク" xfId="2402" builtinId="8" hidden="1"/>
    <cellStyle name="ハイパーリンク" xfId="2404" builtinId="8" hidden="1"/>
    <cellStyle name="ハイパーリンク" xfId="2406" builtinId="8" hidden="1"/>
    <cellStyle name="ハイパーリンク" xfId="2408" builtinId="8" hidden="1"/>
    <cellStyle name="ハイパーリンク" xfId="2410" builtinId="8" hidden="1"/>
    <cellStyle name="ハイパーリンク" xfId="2412" builtinId="8" hidden="1"/>
    <cellStyle name="ハイパーリンク" xfId="2414" builtinId="8" hidden="1"/>
    <cellStyle name="ハイパーリンク" xfId="2416" builtinId="8" hidden="1"/>
    <cellStyle name="ハイパーリンク" xfId="2418" builtinId="8" hidden="1"/>
    <cellStyle name="ハイパーリンク" xfId="2420" builtinId="8" hidden="1"/>
    <cellStyle name="ハイパーリンク" xfId="2422" builtinId="8" hidden="1"/>
    <cellStyle name="ハイパーリンク" xfId="2424" builtinId="8" hidden="1"/>
    <cellStyle name="ハイパーリンク" xfId="2426" builtinId="8" hidden="1"/>
    <cellStyle name="ハイパーリンク" xfId="2428" builtinId="8" hidden="1"/>
    <cellStyle name="ハイパーリンク" xfId="2430" builtinId="8" hidden="1"/>
    <cellStyle name="ハイパーリンク" xfId="2432" builtinId="8" hidden="1"/>
    <cellStyle name="ハイパーリンク" xfId="2434" builtinId="8" hidden="1"/>
    <cellStyle name="ハイパーリンク" xfId="2436" builtinId="8" hidden="1"/>
    <cellStyle name="ハイパーリンク" xfId="2438" builtinId="8" hidden="1"/>
    <cellStyle name="ハイパーリンク" xfId="2440" builtinId="8" hidden="1"/>
    <cellStyle name="ハイパーリンク" xfId="2442" builtinId="8" hidden="1"/>
    <cellStyle name="ハイパーリンク" xfId="2444" builtinId="8" hidden="1"/>
    <cellStyle name="ハイパーリンク" xfId="2446" builtinId="8" hidden="1"/>
    <cellStyle name="ハイパーリンク" xfId="2448" builtinId="8" hidden="1"/>
    <cellStyle name="ハイパーリンク" xfId="2450" builtinId="8" hidden="1"/>
    <cellStyle name="ハイパーリンク" xfId="2452" builtinId="8" hidden="1"/>
    <cellStyle name="ハイパーリンク" xfId="2454" builtinId="8" hidden="1"/>
    <cellStyle name="ハイパーリンク" xfId="2456" builtinId="8" hidden="1"/>
    <cellStyle name="ハイパーリンク" xfId="2458" builtinId="8" hidden="1"/>
    <cellStyle name="ハイパーリンク" xfId="2460" builtinId="8" hidden="1"/>
    <cellStyle name="ハイパーリンク" xfId="2462" builtinId="8" hidden="1"/>
    <cellStyle name="ハイパーリンク" xfId="2464" builtinId="8" hidden="1"/>
    <cellStyle name="ハイパーリンク" xfId="2466" builtinId="8" hidden="1"/>
    <cellStyle name="ハイパーリンク" xfId="2468" builtinId="8" hidden="1"/>
    <cellStyle name="ハイパーリンク" xfId="2470" builtinId="8" hidden="1"/>
    <cellStyle name="ハイパーリンク" xfId="2472" builtinId="8" hidden="1"/>
    <cellStyle name="ハイパーリンク" xfId="2474" builtinId="8" hidden="1"/>
    <cellStyle name="ハイパーリンク" xfId="2476" builtinId="8" hidden="1"/>
    <cellStyle name="ハイパーリンク" xfId="2478" builtinId="8" hidden="1"/>
    <cellStyle name="ハイパーリンク" xfId="2480" builtinId="8" hidden="1"/>
    <cellStyle name="ハイパーリンク" xfId="2482" builtinId="8" hidden="1"/>
    <cellStyle name="ハイパーリンク" xfId="2484" builtinId="8" hidden="1"/>
    <cellStyle name="ハイパーリンク" xfId="2486" builtinId="8" hidden="1"/>
    <cellStyle name="ハイパーリンク" xfId="2488" builtinId="8" hidden="1"/>
    <cellStyle name="ハイパーリンク" xfId="2490" builtinId="8" hidden="1"/>
    <cellStyle name="ハイパーリンク" xfId="2492" builtinId="8" hidden="1"/>
    <cellStyle name="ハイパーリンク" xfId="2494" builtinId="8" hidden="1"/>
    <cellStyle name="ハイパーリンク" xfId="2496" builtinId="8" hidden="1"/>
    <cellStyle name="ハイパーリンク" xfId="2498" builtinId="8" hidden="1"/>
    <cellStyle name="ハイパーリンク" xfId="2500" builtinId="8" hidden="1"/>
    <cellStyle name="ハイパーリンク" xfId="2502" builtinId="8" hidden="1"/>
    <cellStyle name="ハイパーリンク" xfId="2504" builtinId="8" hidden="1"/>
    <cellStyle name="ハイパーリンク" xfId="2506" builtinId="8" hidden="1"/>
    <cellStyle name="ハイパーリンク" xfId="2508" builtinId="8" hidden="1"/>
    <cellStyle name="ハイパーリンク" xfId="2510" builtinId="8" hidden="1"/>
    <cellStyle name="ハイパーリンク" xfId="2512" builtinId="8" hidden="1"/>
    <cellStyle name="ハイパーリンク" xfId="2514" builtinId="8" hidden="1"/>
    <cellStyle name="ハイパーリンク" xfId="2516" builtinId="8" hidden="1"/>
    <cellStyle name="ハイパーリンク" xfId="2518" builtinId="8" hidden="1"/>
    <cellStyle name="ハイパーリンク" xfId="2520" builtinId="8" hidden="1"/>
    <cellStyle name="ハイパーリンク" xfId="2522" builtinId="8" hidden="1"/>
    <cellStyle name="ハイパーリンク" xfId="2524" builtinId="8" hidden="1"/>
    <cellStyle name="ハイパーリンク" xfId="2526" builtinId="8" hidden="1"/>
    <cellStyle name="ハイパーリンク" xfId="2528" builtinId="8" hidden="1"/>
    <cellStyle name="ハイパーリンク" xfId="2530" builtinId="8" hidden="1"/>
    <cellStyle name="ハイパーリンク" xfId="2532" builtinId="8" hidden="1"/>
    <cellStyle name="ハイパーリンク" xfId="2534" builtinId="8" hidden="1"/>
    <cellStyle name="ハイパーリンク" xfId="2536" builtinId="8" hidden="1"/>
    <cellStyle name="ハイパーリンク" xfId="2538" builtinId="8" hidden="1"/>
    <cellStyle name="ハイパーリンク" xfId="2540" builtinId="8" hidden="1"/>
    <cellStyle name="ハイパーリンク" xfId="2542" builtinId="8" hidden="1"/>
    <cellStyle name="ハイパーリンク" xfId="2544" builtinId="8" hidden="1"/>
    <cellStyle name="ハイパーリンク" xfId="2546" builtinId="8" hidden="1"/>
    <cellStyle name="ハイパーリンク" xfId="2548" builtinId="8" hidden="1"/>
    <cellStyle name="ハイパーリンク" xfId="2550" builtinId="8" hidden="1"/>
    <cellStyle name="ハイパーリンク" xfId="2552" builtinId="8" hidden="1"/>
    <cellStyle name="ハイパーリンク" xfId="2554" builtinId="8" hidden="1"/>
    <cellStyle name="ハイパーリンク" xfId="2556" builtinId="8" hidden="1"/>
    <cellStyle name="ハイパーリンク" xfId="2558" builtinId="8" hidden="1"/>
    <cellStyle name="ハイパーリンク" xfId="2560" builtinId="8" hidden="1"/>
    <cellStyle name="ハイパーリンク" xfId="2562" builtinId="8" hidden="1"/>
    <cellStyle name="ハイパーリンク" xfId="2564" builtinId="8" hidden="1"/>
    <cellStyle name="ハイパーリンク" xfId="2566" builtinId="8" hidden="1"/>
    <cellStyle name="ハイパーリンク" xfId="2568" builtinId="8" hidden="1"/>
    <cellStyle name="ハイパーリンク" xfId="2570" builtinId="8" hidden="1"/>
    <cellStyle name="ハイパーリンク" xfId="2572" builtinId="8" hidden="1"/>
    <cellStyle name="ハイパーリンク" xfId="2574" builtinId="8" hidden="1"/>
    <cellStyle name="ハイパーリンク" xfId="2576" builtinId="8" hidden="1"/>
    <cellStyle name="ハイパーリンク" xfId="2578" builtinId="8" hidden="1"/>
    <cellStyle name="ハイパーリンク" xfId="2580" builtinId="8" hidden="1"/>
    <cellStyle name="ハイパーリンク" xfId="2582" builtinId="8" hidden="1"/>
    <cellStyle name="ハイパーリンク" xfId="2584" builtinId="8" hidden="1"/>
    <cellStyle name="ハイパーリンク" xfId="2586" builtinId="8" hidden="1"/>
    <cellStyle name="ハイパーリンク" xfId="2588" builtinId="8" hidden="1"/>
    <cellStyle name="ハイパーリンク" xfId="2590" builtinId="8" hidden="1"/>
    <cellStyle name="ハイパーリンク" xfId="2592" builtinId="8" hidden="1"/>
    <cellStyle name="ハイパーリンク" xfId="2594" builtinId="8" hidden="1"/>
    <cellStyle name="ハイパーリンク" xfId="2596" builtinId="8" hidden="1"/>
    <cellStyle name="ハイパーリンク" xfId="2598" builtinId="8" hidden="1"/>
    <cellStyle name="ハイパーリンク" xfId="2600" builtinId="8" hidden="1"/>
    <cellStyle name="ハイパーリンク" xfId="2602" builtinId="8" hidden="1"/>
    <cellStyle name="ハイパーリンク" xfId="2604" builtinId="8" hidden="1"/>
    <cellStyle name="ハイパーリンク" xfId="2606" builtinId="8" hidden="1"/>
    <cellStyle name="ハイパーリンク" xfId="2608" builtinId="8" hidden="1"/>
    <cellStyle name="ハイパーリンク" xfId="2610" builtinId="8" hidden="1"/>
    <cellStyle name="ハイパーリンク" xfId="2612" builtinId="8" hidden="1"/>
    <cellStyle name="ハイパーリンク" xfId="2614" builtinId="8" hidden="1"/>
    <cellStyle name="ハイパーリンク" xfId="2616" builtinId="8" hidden="1"/>
    <cellStyle name="ハイパーリンク" xfId="2618" builtinId="8" hidden="1"/>
    <cellStyle name="ハイパーリンク" xfId="2620" builtinId="8" hidden="1"/>
    <cellStyle name="ハイパーリンク" xfId="2622" builtinId="8" hidden="1"/>
    <cellStyle name="ハイパーリンク" xfId="2624" builtinId="8" hidden="1"/>
    <cellStyle name="ハイパーリンク" xfId="2626" builtinId="8" hidden="1"/>
    <cellStyle name="ハイパーリンク" xfId="2628" builtinId="8" hidden="1"/>
    <cellStyle name="ハイパーリンク" xfId="2630" builtinId="8" hidden="1"/>
    <cellStyle name="ハイパーリンク" xfId="2632" builtinId="8" hidden="1"/>
    <cellStyle name="ハイパーリンク" xfId="2634" builtinId="8" hidden="1"/>
    <cellStyle name="ハイパーリンク" xfId="2636" builtinId="8" hidden="1"/>
    <cellStyle name="ハイパーリンク" xfId="2638" builtinId="8" hidden="1"/>
    <cellStyle name="ハイパーリンク" xfId="2640" builtinId="8" hidden="1"/>
    <cellStyle name="ハイパーリンク" xfId="2642" builtinId="8" hidden="1"/>
    <cellStyle name="ハイパーリンク" xfId="2644" builtinId="8" hidden="1"/>
    <cellStyle name="ハイパーリンク" xfId="2646" builtinId="8" hidden="1"/>
    <cellStyle name="ハイパーリンク" xfId="2648" builtinId="8" hidden="1"/>
    <cellStyle name="ハイパーリンク" xfId="2650" builtinId="8" hidden="1"/>
    <cellStyle name="ハイパーリンク" xfId="2652" builtinId="8" hidden="1"/>
    <cellStyle name="ハイパーリンク" xfId="2654" builtinId="8" hidden="1"/>
    <cellStyle name="ハイパーリンク" xfId="2656" builtinId="8" hidden="1"/>
    <cellStyle name="ハイパーリンク" xfId="2658" builtinId="8" hidden="1"/>
    <cellStyle name="ハイパーリンク" xfId="2660" builtinId="8" hidden="1"/>
    <cellStyle name="ハイパーリンク" xfId="2662" builtinId="8" hidden="1"/>
    <cellStyle name="ハイパーリンク" xfId="2664" builtinId="8" hidden="1"/>
    <cellStyle name="ハイパーリンク" xfId="2666" builtinId="8" hidden="1"/>
    <cellStyle name="ハイパーリンク" xfId="2668" builtinId="8" hidden="1"/>
    <cellStyle name="ハイパーリンク" xfId="2670" builtinId="8" hidden="1"/>
    <cellStyle name="ハイパーリンク" xfId="2672" builtinId="8" hidden="1"/>
    <cellStyle name="ハイパーリンク" xfId="2674" builtinId="8" hidden="1"/>
    <cellStyle name="ハイパーリンク" xfId="2676" builtinId="8" hidden="1"/>
    <cellStyle name="ハイパーリンク" xfId="2678" builtinId="8" hidden="1"/>
    <cellStyle name="ハイパーリンク" xfId="2680" builtinId="8" hidden="1"/>
    <cellStyle name="ハイパーリンク" xfId="2682" builtinId="8" hidden="1"/>
    <cellStyle name="ハイパーリンク" xfId="2684" builtinId="8" hidden="1"/>
    <cellStyle name="ハイパーリンク" xfId="2686" builtinId="8" hidden="1"/>
    <cellStyle name="ハイパーリンク" xfId="2688" builtinId="8" hidden="1"/>
    <cellStyle name="ハイパーリンク" xfId="2690" builtinId="8" hidden="1"/>
    <cellStyle name="ハイパーリンク" xfId="2692" builtinId="8" hidden="1"/>
    <cellStyle name="ハイパーリンク" xfId="2694" builtinId="8" hidden="1"/>
    <cellStyle name="ハイパーリンク" xfId="2696" builtinId="8" hidden="1"/>
    <cellStyle name="ハイパーリンク" xfId="2698" builtinId="8" hidden="1"/>
    <cellStyle name="ハイパーリンク" xfId="2700" builtinId="8" hidden="1"/>
    <cellStyle name="ハイパーリンク" xfId="2702" builtinId="8" hidden="1"/>
    <cellStyle name="ハイパーリンク" xfId="2704" builtinId="8" hidden="1"/>
    <cellStyle name="ハイパーリンク" xfId="2706" builtinId="8" hidden="1"/>
    <cellStyle name="ハイパーリンク" xfId="2708" builtinId="8" hidden="1"/>
    <cellStyle name="ハイパーリンク" xfId="2710" builtinId="8" hidden="1"/>
    <cellStyle name="ハイパーリンク" xfId="2712" builtinId="8" hidden="1"/>
    <cellStyle name="ハイパーリンク" xfId="2714" builtinId="8" hidden="1"/>
    <cellStyle name="ハイパーリンク" xfId="2716" builtinId="8" hidden="1"/>
    <cellStyle name="ハイパーリンク" xfId="2718" builtinId="8" hidden="1"/>
    <cellStyle name="ハイパーリンク" xfId="2720" builtinId="8" hidden="1"/>
    <cellStyle name="ハイパーリンク" xfId="2722" builtinId="8" hidden="1"/>
    <cellStyle name="ハイパーリンク" xfId="2724" builtinId="8" hidden="1"/>
    <cellStyle name="ハイパーリンク" xfId="2726" builtinId="8" hidden="1"/>
    <cellStyle name="ハイパーリンク" xfId="2728" builtinId="8" hidden="1"/>
    <cellStyle name="ハイパーリンク" xfId="2730" builtinId="8" hidden="1"/>
    <cellStyle name="ハイパーリンク" xfId="2732" builtinId="8" hidden="1"/>
    <cellStyle name="ハイパーリンク" xfId="2734" builtinId="8" hidden="1"/>
    <cellStyle name="ハイパーリンク" xfId="2736" builtinId="8" hidden="1"/>
    <cellStyle name="ハイパーリンク" xfId="2738" builtinId="8" hidden="1"/>
    <cellStyle name="ハイパーリンク" xfId="2740" builtinId="8" hidden="1"/>
    <cellStyle name="ハイパーリンク" xfId="2742" builtinId="8" hidden="1"/>
    <cellStyle name="ハイパーリンク" xfId="2744" builtinId="8" hidden="1"/>
    <cellStyle name="ハイパーリンク" xfId="2746" builtinId="8" hidden="1"/>
    <cellStyle name="ハイパーリンク" xfId="2748" builtinId="8" hidden="1"/>
    <cellStyle name="ハイパーリンク" xfId="2750" builtinId="8" hidden="1"/>
    <cellStyle name="ハイパーリンク" xfId="2752" builtinId="8" hidden="1"/>
    <cellStyle name="ハイパーリンク" xfId="2754" builtinId="8" hidden="1"/>
    <cellStyle name="ハイパーリンク" xfId="2756" builtinId="8" hidden="1"/>
    <cellStyle name="ハイパーリンク" xfId="2758" builtinId="8" hidden="1"/>
    <cellStyle name="ハイパーリンク" xfId="2760" builtinId="8" hidden="1"/>
    <cellStyle name="ハイパーリンク" xfId="2762" builtinId="8" hidden="1"/>
    <cellStyle name="ハイパーリンク" xfId="2764" builtinId="8" hidden="1"/>
    <cellStyle name="ハイパーリンク" xfId="2766" builtinId="8" hidden="1"/>
    <cellStyle name="ハイパーリンク" xfId="2768" builtinId="8" hidden="1"/>
    <cellStyle name="ハイパーリンク" xfId="2770" builtinId="8" hidden="1"/>
    <cellStyle name="ハイパーリンク" xfId="2772" builtinId="8" hidden="1"/>
    <cellStyle name="ハイパーリンク" xfId="2774" builtinId="8" hidden="1"/>
    <cellStyle name="ハイパーリンク" xfId="2776" builtinId="8" hidden="1"/>
    <cellStyle name="ハイパーリンク" xfId="2778" builtinId="8" hidden="1"/>
    <cellStyle name="ハイパーリンク" xfId="2780" builtinId="8" hidden="1"/>
    <cellStyle name="ハイパーリンク" xfId="2782" builtinId="8" hidden="1"/>
    <cellStyle name="ハイパーリンク" xfId="2784" builtinId="8" hidden="1"/>
    <cellStyle name="ハイパーリンク" xfId="2786" builtinId="8" hidden="1"/>
    <cellStyle name="ハイパーリンク" xfId="2788" builtinId="8" hidden="1"/>
    <cellStyle name="標準" xfId="0" builtinId="0"/>
    <cellStyle name="標準 2" xfId="1" xr:uid="{00000000-0005-0000-0000-000073050000}"/>
    <cellStyle name="標準 2 2" xfId="2790" xr:uid="{5B2EEF89-3DA5-3745-88BC-F6D54573FCBC}"/>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49"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5"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1"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7"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3"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29"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5"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1"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7"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3"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09"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5"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1"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7" builtinId="9" hidden="1"/>
    <cellStyle name="表示済みのハイパーリンク" xfId="1159" builtinId="9" hidden="1"/>
    <cellStyle name="表示済みのハイパーリンク" xfId="1161" builtinId="9" hidden="1"/>
    <cellStyle name="表示済みのハイパーリンク" xfId="1163" builtinId="9" hidden="1"/>
    <cellStyle name="表示済みのハイパーリンク" xfId="1165" builtinId="9" hidden="1"/>
    <cellStyle name="表示済みのハイパーリンク" xfId="1167" builtinId="9" hidden="1"/>
    <cellStyle name="表示済みのハイパーリンク" xfId="1169" builtinId="9" hidden="1"/>
    <cellStyle name="表示済みのハイパーリンク" xfId="1171" builtinId="9" hidden="1"/>
    <cellStyle name="表示済みのハイパーリンク" xfId="1173" builtinId="9" hidden="1"/>
    <cellStyle name="表示済みのハイパーリンク" xfId="1175" builtinId="9" hidden="1"/>
    <cellStyle name="表示済みのハイパーリンク" xfId="1177" builtinId="9" hidden="1"/>
    <cellStyle name="表示済みのハイパーリンク" xfId="1179" builtinId="9" hidden="1"/>
    <cellStyle name="表示済みのハイパーリンク" xfId="1181" builtinId="9" hidden="1"/>
    <cellStyle name="表示済みのハイパーリンク" xfId="1183" builtinId="9" hidden="1"/>
    <cellStyle name="表示済みのハイパーリンク" xfId="1185" builtinId="9" hidden="1"/>
    <cellStyle name="表示済みのハイパーリンク" xfId="1187" builtinId="9" hidden="1"/>
    <cellStyle name="表示済みのハイパーリンク" xfId="1189" builtinId="9" hidden="1"/>
    <cellStyle name="表示済みのハイパーリンク" xfId="1191" builtinId="9" hidden="1"/>
    <cellStyle name="表示済みのハイパーリンク" xfId="1193" builtinId="9" hidden="1"/>
    <cellStyle name="表示済みのハイパーリンク" xfId="1195" builtinId="9" hidden="1"/>
    <cellStyle name="表示済みのハイパーリンク" xfId="1197" builtinId="9" hidden="1"/>
    <cellStyle name="表示済みのハイパーリンク" xfId="1199" builtinId="9" hidden="1"/>
    <cellStyle name="表示済みのハイパーリンク" xfId="1201" builtinId="9" hidden="1"/>
    <cellStyle name="表示済みのハイパーリンク" xfId="1203" builtinId="9" hidden="1"/>
    <cellStyle name="表示済みのハイパーリンク" xfId="1205" builtinId="9" hidden="1"/>
    <cellStyle name="表示済みのハイパーリンク" xfId="1207" builtinId="9" hidden="1"/>
    <cellStyle name="表示済みのハイパーリンク" xfId="1209" builtinId="9" hidden="1"/>
    <cellStyle name="表示済みのハイパーリンク" xfId="1211" builtinId="9" hidden="1"/>
    <cellStyle name="表示済みのハイパーリンク" xfId="1213" builtinId="9" hidden="1"/>
    <cellStyle name="表示済みのハイパーリンク" xfId="1215" builtinId="9" hidden="1"/>
    <cellStyle name="表示済みのハイパーリンク" xfId="1217" builtinId="9" hidden="1"/>
    <cellStyle name="表示済みのハイパーリンク" xfId="1219" builtinId="9" hidden="1"/>
    <cellStyle name="表示済みのハイパーリンク" xfId="1221" builtinId="9" hidden="1"/>
    <cellStyle name="表示済みのハイパーリンク" xfId="1223" builtinId="9" hidden="1"/>
    <cellStyle name="表示済みのハイパーリンク" xfId="1225" builtinId="9" hidden="1"/>
    <cellStyle name="表示済みのハイパーリンク" xfId="1227" builtinId="9" hidden="1"/>
    <cellStyle name="表示済みのハイパーリンク" xfId="1229" builtinId="9" hidden="1"/>
    <cellStyle name="表示済みのハイパーリンク" xfId="1231" builtinId="9" hidden="1"/>
    <cellStyle name="表示済みのハイパーリンク" xfId="1233" builtinId="9" hidden="1"/>
    <cellStyle name="表示済みのハイパーリンク" xfId="1235" builtinId="9" hidden="1"/>
    <cellStyle name="表示済みのハイパーリンク" xfId="1237" builtinId="9" hidden="1"/>
    <cellStyle name="表示済みのハイパーリンク" xfId="1239" builtinId="9" hidden="1"/>
    <cellStyle name="表示済みのハイパーリンク" xfId="1241" builtinId="9" hidden="1"/>
    <cellStyle name="表示済みのハイパーリンク" xfId="1243" builtinId="9" hidden="1"/>
    <cellStyle name="表示済みのハイパーリンク" xfId="1245" builtinId="9" hidden="1"/>
    <cellStyle name="表示済みのハイパーリンク" xfId="1247" builtinId="9" hidden="1"/>
    <cellStyle name="表示済みのハイパーリンク" xfId="1249" builtinId="9" hidden="1"/>
    <cellStyle name="表示済みのハイパーリンク" xfId="1251" builtinId="9" hidden="1"/>
    <cellStyle name="表示済みのハイパーリンク" xfId="1253" builtinId="9" hidden="1"/>
    <cellStyle name="表示済みのハイパーリンク" xfId="1255" builtinId="9" hidden="1"/>
    <cellStyle name="表示済みのハイパーリンク" xfId="1257" builtinId="9" hidden="1"/>
    <cellStyle name="表示済みのハイパーリンク" xfId="1259" builtinId="9" hidden="1"/>
    <cellStyle name="表示済みのハイパーリンク" xfId="1261" builtinId="9" hidden="1"/>
    <cellStyle name="表示済みのハイパーリンク" xfId="1263" builtinId="9" hidden="1"/>
    <cellStyle name="表示済みのハイパーリンク" xfId="1265" builtinId="9" hidden="1"/>
    <cellStyle name="表示済みのハイパーリンク" xfId="1267" builtinId="9" hidden="1"/>
    <cellStyle name="表示済みのハイパーリンク" xfId="1269" builtinId="9" hidden="1"/>
    <cellStyle name="表示済みのハイパーリンク" xfId="1271" builtinId="9" hidden="1"/>
    <cellStyle name="表示済みのハイパーリンク" xfId="1273" builtinId="9" hidden="1"/>
    <cellStyle name="表示済みのハイパーリンク" xfId="1275" builtinId="9" hidden="1"/>
    <cellStyle name="表示済みのハイパーリンク" xfId="1277" builtinId="9" hidden="1"/>
    <cellStyle name="表示済みのハイパーリンク" xfId="1279" builtinId="9" hidden="1"/>
    <cellStyle name="表示済みのハイパーリンク" xfId="1281" builtinId="9" hidden="1"/>
    <cellStyle name="表示済みのハイパーリンク" xfId="1283" builtinId="9" hidden="1"/>
    <cellStyle name="表示済みのハイパーリンク" xfId="1285" builtinId="9" hidden="1"/>
    <cellStyle name="表示済みのハイパーリンク" xfId="1287" builtinId="9" hidden="1"/>
    <cellStyle name="表示済みのハイパーリンク" xfId="1289" builtinId="9" hidden="1"/>
    <cellStyle name="表示済みのハイパーリンク" xfId="1291" builtinId="9" hidden="1"/>
    <cellStyle name="表示済みのハイパーリンク" xfId="1293" builtinId="9" hidden="1"/>
    <cellStyle name="表示済みのハイパーリンク" xfId="1295" builtinId="9" hidden="1"/>
    <cellStyle name="表示済みのハイパーリンク" xfId="1297" builtinId="9" hidden="1"/>
    <cellStyle name="表示済みのハイパーリンク" xfId="1299" builtinId="9" hidden="1"/>
    <cellStyle name="表示済みのハイパーリンク" xfId="1301" builtinId="9" hidden="1"/>
    <cellStyle name="表示済みのハイパーリンク" xfId="1303" builtinId="9" hidden="1"/>
    <cellStyle name="表示済みのハイパーリンク" xfId="1305" builtinId="9" hidden="1"/>
    <cellStyle name="表示済みのハイパーリンク" xfId="1307" builtinId="9" hidden="1"/>
    <cellStyle name="表示済みのハイパーリンク" xfId="1309" builtinId="9" hidden="1"/>
    <cellStyle name="表示済みのハイパーリンク" xfId="1311" builtinId="9" hidden="1"/>
    <cellStyle name="表示済みのハイパーリンク" xfId="1313" builtinId="9" hidden="1"/>
    <cellStyle name="表示済みのハイパーリンク" xfId="1315" builtinId="9" hidden="1"/>
    <cellStyle name="表示済みのハイパーリンク" xfId="1317" builtinId="9" hidden="1"/>
    <cellStyle name="表示済みのハイパーリンク" xfId="1319" builtinId="9" hidden="1"/>
    <cellStyle name="表示済みのハイパーリンク" xfId="1321" builtinId="9" hidden="1"/>
    <cellStyle name="表示済みのハイパーリンク" xfId="1323" builtinId="9" hidden="1"/>
    <cellStyle name="表示済みのハイパーリンク" xfId="1325" builtinId="9" hidden="1"/>
    <cellStyle name="表示済みのハイパーリンク" xfId="1327" builtinId="9" hidden="1"/>
    <cellStyle name="表示済みのハイパーリンク" xfId="1329" builtinId="9" hidden="1"/>
    <cellStyle name="表示済みのハイパーリンク" xfId="1331" builtinId="9" hidden="1"/>
    <cellStyle name="表示済みのハイパーリンク" xfId="1333" builtinId="9" hidden="1"/>
    <cellStyle name="表示済みのハイパーリンク" xfId="1335" builtinId="9" hidden="1"/>
    <cellStyle name="表示済みのハイパーリンク" xfId="1337" builtinId="9" hidden="1"/>
    <cellStyle name="表示済みのハイパーリンク" xfId="1339" builtinId="9" hidden="1"/>
    <cellStyle name="表示済みのハイパーリンク" xfId="1341" builtinId="9" hidden="1"/>
    <cellStyle name="表示済みのハイパーリンク" xfId="1343" builtinId="9" hidden="1"/>
    <cellStyle name="表示済みのハイパーリンク" xfId="1345" builtinId="9" hidden="1"/>
    <cellStyle name="表示済みのハイパーリンク" xfId="1347" builtinId="9" hidden="1"/>
    <cellStyle name="表示済みのハイパーリンク" xfId="1349" builtinId="9" hidden="1"/>
    <cellStyle name="表示済みのハイパーリンク" xfId="1351" builtinId="9" hidden="1"/>
    <cellStyle name="表示済みのハイパーリンク" xfId="1353" builtinId="9" hidden="1"/>
    <cellStyle name="表示済みのハイパーリンク" xfId="1355" builtinId="9" hidden="1"/>
    <cellStyle name="表示済みのハイパーリンク" xfId="1357" builtinId="9" hidden="1"/>
    <cellStyle name="表示済みのハイパーリンク" xfId="1359" builtinId="9" hidden="1"/>
    <cellStyle name="表示済みのハイパーリンク" xfId="1361" builtinId="9" hidden="1"/>
    <cellStyle name="表示済みのハイパーリンク" xfId="1363" builtinId="9" hidden="1"/>
    <cellStyle name="表示済みのハイパーリンク" xfId="1365" builtinId="9" hidden="1"/>
    <cellStyle name="表示済みのハイパーリンク" xfId="1367" builtinId="9" hidden="1"/>
    <cellStyle name="表示済みのハイパーリンク" xfId="1369" builtinId="9" hidden="1"/>
    <cellStyle name="表示済みのハイパーリンク" xfId="1371" builtinId="9" hidden="1"/>
    <cellStyle name="表示済みのハイパーリンク" xfId="1373" builtinId="9" hidden="1"/>
    <cellStyle name="表示済みのハイパーリンク" xfId="1375" builtinId="9" hidden="1"/>
    <cellStyle name="表示済みのハイパーリンク" xfId="1377" builtinId="9" hidden="1"/>
    <cellStyle name="表示済みのハイパーリンク" xfId="1379" builtinId="9" hidden="1"/>
    <cellStyle name="表示済みのハイパーリンク" xfId="1381" builtinId="9" hidden="1"/>
    <cellStyle name="表示済みのハイパーリンク" xfId="1383" builtinId="9" hidden="1"/>
    <cellStyle name="表示済みのハイパーリンク" xfId="1385" builtinId="9" hidden="1"/>
    <cellStyle name="表示済みのハイパーリンク" xfId="1387" builtinId="9" hidden="1"/>
    <cellStyle name="表示済みのハイパーリンク" xfId="1389" builtinId="9" hidden="1"/>
    <cellStyle name="表示済みのハイパーリンク" xfId="1391" builtinId="9" hidden="1"/>
    <cellStyle name="表示済みのハイパーリンク" xfId="1393" builtinId="9" hidden="1"/>
    <cellStyle name="表示済みのハイパーリンク" xfId="1395" builtinId="9" hidden="1"/>
    <cellStyle name="表示済みのハイパーリンク" xfId="1397" builtinId="9" hidden="1"/>
    <cellStyle name="表示済みのハイパーリンク" xfId="1399" builtinId="9" hidden="1"/>
    <cellStyle name="表示済みのハイパーリンク" xfId="1401" builtinId="9" hidden="1"/>
    <cellStyle name="表示済みのハイパーリンク" xfId="1403" builtinId="9" hidden="1"/>
    <cellStyle name="表示済みのハイパーリンク" xfId="1405" builtinId="9" hidden="1"/>
    <cellStyle name="表示済みのハイパーリンク" xfId="1407" builtinId="9" hidden="1"/>
    <cellStyle name="表示済みのハイパーリンク" xfId="1409" builtinId="9" hidden="1"/>
    <cellStyle name="表示済みのハイパーリンク" xfId="1411" builtinId="9" hidden="1"/>
    <cellStyle name="表示済みのハイパーリンク" xfId="1413" builtinId="9" hidden="1"/>
    <cellStyle name="表示済みのハイパーリンク" xfId="1415" builtinId="9" hidden="1"/>
    <cellStyle name="表示済みのハイパーリンク" xfId="1417" builtinId="9" hidden="1"/>
    <cellStyle name="表示済みのハイパーリンク" xfId="1419" builtinId="9" hidden="1"/>
    <cellStyle name="表示済みのハイパーリンク" xfId="1421" builtinId="9" hidden="1"/>
    <cellStyle name="表示済みのハイパーリンク" xfId="1423" builtinId="9" hidden="1"/>
    <cellStyle name="表示済みのハイパーリンク" xfId="1425" builtinId="9" hidden="1"/>
    <cellStyle name="表示済みのハイパーリンク" xfId="1427" builtinId="9" hidden="1"/>
    <cellStyle name="表示済みのハイパーリンク" xfId="1429" builtinId="9" hidden="1"/>
    <cellStyle name="表示済みのハイパーリンク" xfId="1431" builtinId="9" hidden="1"/>
    <cellStyle name="表示済みのハイパーリンク" xfId="1433" builtinId="9" hidden="1"/>
    <cellStyle name="表示済みのハイパーリンク" xfId="1435" builtinId="9" hidden="1"/>
    <cellStyle name="表示済みのハイパーリンク" xfId="1437" builtinId="9" hidden="1"/>
    <cellStyle name="表示済みのハイパーリンク" xfId="1439" builtinId="9" hidden="1"/>
    <cellStyle name="表示済みのハイパーリンク" xfId="1441" builtinId="9" hidden="1"/>
    <cellStyle name="表示済みのハイパーリンク" xfId="1443" builtinId="9" hidden="1"/>
    <cellStyle name="表示済みのハイパーリンク" xfId="1445" builtinId="9" hidden="1"/>
    <cellStyle name="表示済みのハイパーリンク" xfId="1447" builtinId="9" hidden="1"/>
    <cellStyle name="表示済みのハイパーリンク" xfId="1449" builtinId="9" hidden="1"/>
    <cellStyle name="表示済みのハイパーリンク" xfId="1451" builtinId="9" hidden="1"/>
    <cellStyle name="表示済みのハイパーリンク" xfId="1453" builtinId="9" hidden="1"/>
    <cellStyle name="表示済みのハイパーリンク" xfId="1455" builtinId="9" hidden="1"/>
    <cellStyle name="表示済みのハイパーリンク" xfId="1457" builtinId="9" hidden="1"/>
    <cellStyle name="表示済みのハイパーリンク" xfId="1459" builtinId="9" hidden="1"/>
    <cellStyle name="表示済みのハイパーリンク" xfId="1461" builtinId="9" hidden="1"/>
    <cellStyle name="表示済みのハイパーリンク" xfId="1463" builtinId="9" hidden="1"/>
    <cellStyle name="表示済みのハイパーリンク" xfId="1465" builtinId="9" hidden="1"/>
    <cellStyle name="表示済みのハイパーリンク" xfId="1467" builtinId="9" hidden="1"/>
    <cellStyle name="表示済みのハイパーリンク" xfId="1469" builtinId="9" hidden="1"/>
    <cellStyle name="表示済みのハイパーリンク" xfId="1471" builtinId="9" hidden="1"/>
    <cellStyle name="表示済みのハイパーリンク" xfId="1473" builtinId="9" hidden="1"/>
    <cellStyle name="表示済みのハイパーリンク" xfId="1475" builtinId="9" hidden="1"/>
    <cellStyle name="表示済みのハイパーリンク" xfId="1477" builtinId="9" hidden="1"/>
    <cellStyle name="表示済みのハイパーリンク" xfId="1479" builtinId="9" hidden="1"/>
    <cellStyle name="表示済みのハイパーリンク" xfId="1481" builtinId="9" hidden="1"/>
    <cellStyle name="表示済みのハイパーリンク" xfId="1483" builtinId="9" hidden="1"/>
    <cellStyle name="表示済みのハイパーリンク" xfId="1485" builtinId="9" hidden="1"/>
    <cellStyle name="表示済みのハイパーリンク" xfId="1487" builtinId="9" hidden="1"/>
    <cellStyle name="表示済みのハイパーリンク" xfId="1489" builtinId="9" hidden="1"/>
    <cellStyle name="表示済みのハイパーリンク" xfId="1491" builtinId="9" hidden="1"/>
    <cellStyle name="表示済みのハイパーリンク" xfId="1493" builtinId="9" hidden="1"/>
    <cellStyle name="表示済みのハイパーリンク" xfId="1495" builtinId="9" hidden="1"/>
    <cellStyle name="表示済みのハイパーリンク" xfId="1497" builtinId="9" hidden="1"/>
    <cellStyle name="表示済みのハイパーリンク" xfId="1499" builtinId="9" hidden="1"/>
    <cellStyle name="表示済みのハイパーリンク" xfId="1501" builtinId="9" hidden="1"/>
    <cellStyle name="表示済みのハイパーリンク" xfId="1503" builtinId="9" hidden="1"/>
    <cellStyle name="表示済みのハイパーリンク" xfId="1505" builtinId="9" hidden="1"/>
    <cellStyle name="表示済みのハイパーリンク" xfId="1507" builtinId="9" hidden="1"/>
    <cellStyle name="表示済みのハイパーリンク" xfId="1509" builtinId="9" hidden="1"/>
    <cellStyle name="表示済みのハイパーリンク" xfId="1511" builtinId="9" hidden="1"/>
    <cellStyle name="表示済みのハイパーリンク" xfId="1513" builtinId="9" hidden="1"/>
    <cellStyle name="表示済みのハイパーリンク" xfId="1515" builtinId="9" hidden="1"/>
    <cellStyle name="表示済みのハイパーリンク" xfId="1517" builtinId="9" hidden="1"/>
    <cellStyle name="表示済みのハイパーリンク" xfId="1519" builtinId="9" hidden="1"/>
    <cellStyle name="表示済みのハイパーリンク" xfId="1521" builtinId="9" hidden="1"/>
    <cellStyle name="表示済みのハイパーリンク" xfId="1523" builtinId="9" hidden="1"/>
    <cellStyle name="表示済みのハイパーリンク" xfId="1525" builtinId="9" hidden="1"/>
    <cellStyle name="表示済みのハイパーリンク" xfId="1527" builtinId="9" hidden="1"/>
    <cellStyle name="表示済みのハイパーリンク" xfId="1529" builtinId="9" hidden="1"/>
    <cellStyle name="表示済みのハイパーリンク" xfId="1531" builtinId="9" hidden="1"/>
    <cellStyle name="表示済みのハイパーリンク" xfId="1533" builtinId="9" hidden="1"/>
    <cellStyle name="表示済みのハイパーリンク" xfId="1535" builtinId="9" hidden="1"/>
    <cellStyle name="表示済みのハイパーリンク" xfId="1537" builtinId="9" hidden="1"/>
    <cellStyle name="表示済みのハイパーリンク" xfId="1539" builtinId="9" hidden="1"/>
    <cellStyle name="表示済みのハイパーリンク" xfId="1541" builtinId="9" hidden="1"/>
    <cellStyle name="表示済みのハイパーリンク" xfId="1543" builtinId="9" hidden="1"/>
    <cellStyle name="表示済みのハイパーリンク" xfId="1545" builtinId="9" hidden="1"/>
    <cellStyle name="表示済みのハイパーリンク" xfId="1547" builtinId="9" hidden="1"/>
    <cellStyle name="表示済みのハイパーリンク" xfId="1549" builtinId="9" hidden="1"/>
    <cellStyle name="表示済みのハイパーリンク" xfId="1551" builtinId="9" hidden="1"/>
    <cellStyle name="表示済みのハイパーリンク" xfId="1553" builtinId="9" hidden="1"/>
    <cellStyle name="表示済みのハイパーリンク" xfId="1555" builtinId="9" hidden="1"/>
    <cellStyle name="表示済みのハイパーリンク" xfId="1557" builtinId="9" hidden="1"/>
    <cellStyle name="表示済みのハイパーリンク" xfId="1559" builtinId="9" hidden="1"/>
    <cellStyle name="表示済みのハイパーリンク" xfId="1561" builtinId="9" hidden="1"/>
    <cellStyle name="表示済みのハイパーリンク" xfId="1563" builtinId="9" hidden="1"/>
    <cellStyle name="表示済みのハイパーリンク" xfId="1565" builtinId="9" hidden="1"/>
    <cellStyle name="表示済みのハイパーリンク" xfId="1567" builtinId="9" hidden="1"/>
    <cellStyle name="表示済みのハイパーリンク" xfId="1569" builtinId="9" hidden="1"/>
    <cellStyle name="表示済みのハイパーリンク" xfId="1571" builtinId="9" hidden="1"/>
    <cellStyle name="表示済みのハイパーリンク" xfId="1573" builtinId="9" hidden="1"/>
    <cellStyle name="表示済みのハイパーリンク" xfId="1575" builtinId="9" hidden="1"/>
    <cellStyle name="表示済みのハイパーリンク" xfId="1577" builtinId="9" hidden="1"/>
    <cellStyle name="表示済みのハイパーリンク" xfId="1579" builtinId="9" hidden="1"/>
    <cellStyle name="表示済みのハイパーリンク" xfId="1581" builtinId="9" hidden="1"/>
    <cellStyle name="表示済みのハイパーリンク" xfId="1583" builtinId="9" hidden="1"/>
    <cellStyle name="表示済みのハイパーリンク" xfId="1585" builtinId="9" hidden="1"/>
    <cellStyle name="表示済みのハイパーリンク" xfId="1587" builtinId="9" hidden="1"/>
    <cellStyle name="表示済みのハイパーリンク" xfId="1589" builtinId="9" hidden="1"/>
    <cellStyle name="表示済みのハイパーリンク" xfId="1591" builtinId="9" hidden="1"/>
    <cellStyle name="表示済みのハイパーリンク" xfId="1593" builtinId="9" hidden="1"/>
    <cellStyle name="表示済みのハイパーリンク" xfId="1595" builtinId="9" hidden="1"/>
    <cellStyle name="表示済みのハイパーリンク" xfId="1597" builtinId="9" hidden="1"/>
    <cellStyle name="表示済みのハイパーリンク" xfId="1599" builtinId="9" hidden="1"/>
    <cellStyle name="表示済みのハイパーリンク" xfId="1601" builtinId="9" hidden="1"/>
    <cellStyle name="表示済みのハイパーリンク" xfId="1603" builtinId="9" hidden="1"/>
    <cellStyle name="表示済みのハイパーリンク" xfId="1605" builtinId="9" hidden="1"/>
    <cellStyle name="表示済みのハイパーリンク" xfId="1607" builtinId="9" hidden="1"/>
    <cellStyle name="表示済みのハイパーリンク" xfId="1609" builtinId="9" hidden="1"/>
    <cellStyle name="表示済みのハイパーリンク" xfId="1611" builtinId="9" hidden="1"/>
    <cellStyle name="表示済みのハイパーリンク" xfId="1613" builtinId="9" hidden="1"/>
    <cellStyle name="表示済みのハイパーリンク" xfId="1615" builtinId="9" hidden="1"/>
    <cellStyle name="表示済みのハイパーリンク" xfId="1617" builtinId="9" hidden="1"/>
    <cellStyle name="表示済みのハイパーリンク" xfId="1619" builtinId="9" hidden="1"/>
    <cellStyle name="表示済みのハイパーリンク" xfId="1621" builtinId="9" hidden="1"/>
    <cellStyle name="表示済みのハイパーリンク" xfId="1623" builtinId="9" hidden="1"/>
    <cellStyle name="表示済みのハイパーリンク" xfId="1625" builtinId="9" hidden="1"/>
    <cellStyle name="表示済みのハイパーリンク" xfId="1627" builtinId="9" hidden="1"/>
    <cellStyle name="表示済みのハイパーリンク" xfId="1629" builtinId="9" hidden="1"/>
    <cellStyle name="表示済みのハイパーリンク" xfId="1631" builtinId="9" hidden="1"/>
    <cellStyle name="表示済みのハイパーリンク" xfId="1633" builtinId="9" hidden="1"/>
    <cellStyle name="表示済みのハイパーリンク" xfId="1635" builtinId="9" hidden="1"/>
    <cellStyle name="表示済みのハイパーリンク" xfId="1637" builtinId="9" hidden="1"/>
    <cellStyle name="表示済みのハイパーリンク" xfId="1639" builtinId="9" hidden="1"/>
    <cellStyle name="表示済みのハイパーリンク" xfId="1641" builtinId="9" hidden="1"/>
    <cellStyle name="表示済みのハイパーリンク" xfId="1643" builtinId="9" hidden="1"/>
    <cellStyle name="表示済みのハイパーリンク" xfId="1645" builtinId="9" hidden="1"/>
    <cellStyle name="表示済みのハイパーリンク" xfId="1647" builtinId="9" hidden="1"/>
    <cellStyle name="表示済みのハイパーリンク" xfId="1649" builtinId="9" hidden="1"/>
    <cellStyle name="表示済みのハイパーリンク" xfId="1651" builtinId="9" hidden="1"/>
    <cellStyle name="表示済みのハイパーリンク" xfId="1653" builtinId="9" hidden="1"/>
    <cellStyle name="表示済みのハイパーリンク" xfId="1655" builtinId="9" hidden="1"/>
    <cellStyle name="表示済みのハイパーリンク" xfId="1657" builtinId="9" hidden="1"/>
    <cellStyle name="表示済みのハイパーリンク" xfId="1659" builtinId="9" hidden="1"/>
    <cellStyle name="表示済みのハイパーリンク" xfId="1661" builtinId="9" hidden="1"/>
    <cellStyle name="表示済みのハイパーリンク" xfId="1663" builtinId="9" hidden="1"/>
    <cellStyle name="表示済みのハイパーリンク" xfId="1665" builtinId="9" hidden="1"/>
    <cellStyle name="表示済みのハイパーリンク" xfId="1667" builtinId="9" hidden="1"/>
    <cellStyle name="表示済みのハイパーリンク" xfId="1669" builtinId="9" hidden="1"/>
    <cellStyle name="表示済みのハイパーリンク" xfId="1671" builtinId="9" hidden="1"/>
    <cellStyle name="表示済みのハイパーリンク" xfId="1673" builtinId="9" hidden="1"/>
    <cellStyle name="表示済みのハイパーリンク" xfId="1675" builtinId="9" hidden="1"/>
    <cellStyle name="表示済みのハイパーリンク" xfId="1677" builtinId="9" hidden="1"/>
    <cellStyle name="表示済みのハイパーリンク" xfId="1679" builtinId="9" hidden="1"/>
    <cellStyle name="表示済みのハイパーリンク" xfId="1681" builtinId="9" hidden="1"/>
    <cellStyle name="表示済みのハイパーリンク" xfId="1683" builtinId="9" hidden="1"/>
    <cellStyle name="表示済みのハイパーリンク" xfId="1685" builtinId="9" hidden="1"/>
    <cellStyle name="表示済みのハイパーリンク" xfId="1687" builtinId="9" hidden="1"/>
    <cellStyle name="表示済みのハイパーリンク" xfId="1689" builtinId="9" hidden="1"/>
    <cellStyle name="表示済みのハイパーリンク" xfId="1691" builtinId="9" hidden="1"/>
    <cellStyle name="表示済みのハイパーリンク" xfId="1693" builtinId="9" hidden="1"/>
    <cellStyle name="表示済みのハイパーリンク" xfId="1695" builtinId="9" hidden="1"/>
    <cellStyle name="表示済みのハイパーリンク" xfId="1697" builtinId="9" hidden="1"/>
    <cellStyle name="表示済みのハイパーリンク" xfId="1699" builtinId="9" hidden="1"/>
    <cellStyle name="表示済みのハイパーリンク" xfId="1701" builtinId="9" hidden="1"/>
    <cellStyle name="表示済みのハイパーリンク" xfId="1703" builtinId="9" hidden="1"/>
    <cellStyle name="表示済みのハイパーリンク" xfId="1705" builtinId="9" hidden="1"/>
    <cellStyle name="表示済みのハイパーリンク" xfId="1707" builtinId="9" hidden="1"/>
    <cellStyle name="表示済みのハイパーリンク" xfId="1709" builtinId="9" hidden="1"/>
    <cellStyle name="表示済みのハイパーリンク" xfId="1711" builtinId="9" hidden="1"/>
    <cellStyle name="表示済みのハイパーリンク" xfId="1713" builtinId="9" hidden="1"/>
    <cellStyle name="表示済みのハイパーリンク" xfId="1715" builtinId="9" hidden="1"/>
    <cellStyle name="表示済みのハイパーリンク" xfId="1717" builtinId="9" hidden="1"/>
    <cellStyle name="表示済みのハイパーリンク" xfId="1719" builtinId="9" hidden="1"/>
    <cellStyle name="表示済みのハイパーリンク" xfId="1721" builtinId="9" hidden="1"/>
    <cellStyle name="表示済みのハイパーリンク" xfId="1723" builtinId="9" hidden="1"/>
    <cellStyle name="表示済みのハイパーリンク" xfId="1725" builtinId="9" hidden="1"/>
    <cellStyle name="表示済みのハイパーリンク" xfId="1727" builtinId="9" hidden="1"/>
    <cellStyle name="表示済みのハイパーリンク" xfId="1729" builtinId="9" hidden="1"/>
    <cellStyle name="表示済みのハイパーリンク" xfId="1731" builtinId="9" hidden="1"/>
    <cellStyle name="表示済みのハイパーリンク" xfId="1733" builtinId="9" hidden="1"/>
    <cellStyle name="表示済みのハイパーリンク" xfId="1735" builtinId="9" hidden="1"/>
    <cellStyle name="表示済みのハイパーリンク" xfId="1737" builtinId="9" hidden="1"/>
    <cellStyle name="表示済みのハイパーリンク" xfId="1739" builtinId="9" hidden="1"/>
    <cellStyle name="表示済みのハイパーリンク" xfId="1741" builtinId="9" hidden="1"/>
    <cellStyle name="表示済みのハイパーリンク" xfId="1743" builtinId="9" hidden="1"/>
    <cellStyle name="表示済みのハイパーリンク" xfId="1745" builtinId="9" hidden="1"/>
    <cellStyle name="表示済みのハイパーリンク" xfId="1747" builtinId="9" hidden="1"/>
    <cellStyle name="表示済みのハイパーリンク" xfId="1749" builtinId="9" hidden="1"/>
    <cellStyle name="表示済みのハイパーリンク" xfId="1751" builtinId="9" hidden="1"/>
    <cellStyle name="表示済みのハイパーリンク" xfId="1753" builtinId="9" hidden="1"/>
    <cellStyle name="表示済みのハイパーリンク" xfId="1755" builtinId="9" hidden="1"/>
    <cellStyle name="表示済みのハイパーリンク" xfId="1757" builtinId="9" hidden="1"/>
    <cellStyle name="表示済みのハイパーリンク" xfId="1759" builtinId="9" hidden="1"/>
    <cellStyle name="表示済みのハイパーリンク" xfId="1761" builtinId="9" hidden="1"/>
    <cellStyle name="表示済みのハイパーリンク" xfId="1763" builtinId="9" hidden="1"/>
    <cellStyle name="表示済みのハイパーリンク" xfId="1765" builtinId="9" hidden="1"/>
    <cellStyle name="表示済みのハイパーリンク" xfId="1767" builtinId="9" hidden="1"/>
    <cellStyle name="表示済みのハイパーリンク" xfId="1769" builtinId="9" hidden="1"/>
    <cellStyle name="表示済みのハイパーリンク" xfId="1771" builtinId="9" hidden="1"/>
    <cellStyle name="表示済みのハイパーリンク" xfId="1773" builtinId="9" hidden="1"/>
    <cellStyle name="表示済みのハイパーリンク" xfId="1775" builtinId="9" hidden="1"/>
    <cellStyle name="表示済みのハイパーリンク" xfId="1777" builtinId="9" hidden="1"/>
    <cellStyle name="表示済みのハイパーリンク" xfId="1779" builtinId="9" hidden="1"/>
    <cellStyle name="表示済みのハイパーリンク" xfId="1781" builtinId="9" hidden="1"/>
    <cellStyle name="表示済みのハイパーリンク" xfId="1783" builtinId="9" hidden="1"/>
    <cellStyle name="表示済みのハイパーリンク" xfId="1785" builtinId="9" hidden="1"/>
    <cellStyle name="表示済みのハイパーリンク" xfId="1787" builtinId="9" hidden="1"/>
    <cellStyle name="表示済みのハイパーリンク" xfId="1789" builtinId="9" hidden="1"/>
    <cellStyle name="表示済みのハイパーリンク" xfId="1791" builtinId="9" hidden="1"/>
    <cellStyle name="表示済みのハイパーリンク" xfId="1793" builtinId="9" hidden="1"/>
    <cellStyle name="表示済みのハイパーリンク" xfId="1795" builtinId="9" hidden="1"/>
    <cellStyle name="表示済みのハイパーリンク" xfId="1797" builtinId="9" hidden="1"/>
    <cellStyle name="表示済みのハイパーリンク" xfId="1799" builtinId="9" hidden="1"/>
    <cellStyle name="表示済みのハイパーリンク" xfId="1801" builtinId="9" hidden="1"/>
    <cellStyle name="表示済みのハイパーリンク" xfId="1803" builtinId="9" hidden="1"/>
    <cellStyle name="表示済みのハイパーリンク" xfId="1805" builtinId="9" hidden="1"/>
    <cellStyle name="表示済みのハイパーリンク" xfId="1807" builtinId="9" hidden="1"/>
    <cellStyle name="表示済みのハイパーリンク" xfId="1809" builtinId="9" hidden="1"/>
    <cellStyle name="表示済みのハイパーリンク" xfId="1811" builtinId="9" hidden="1"/>
    <cellStyle name="表示済みのハイパーリンク" xfId="1813" builtinId="9" hidden="1"/>
    <cellStyle name="表示済みのハイパーリンク" xfId="1815" builtinId="9" hidden="1"/>
    <cellStyle name="表示済みのハイパーリンク" xfId="1817" builtinId="9" hidden="1"/>
    <cellStyle name="表示済みのハイパーリンク" xfId="1819" builtinId="9" hidden="1"/>
    <cellStyle name="表示済みのハイパーリンク" xfId="1821" builtinId="9" hidden="1"/>
    <cellStyle name="表示済みのハイパーリンク" xfId="1823" builtinId="9" hidden="1"/>
    <cellStyle name="表示済みのハイパーリンク" xfId="1825" builtinId="9" hidden="1"/>
    <cellStyle name="表示済みのハイパーリンク" xfId="1827" builtinId="9" hidden="1"/>
    <cellStyle name="表示済みのハイパーリンク" xfId="1829" builtinId="9" hidden="1"/>
    <cellStyle name="表示済みのハイパーリンク" xfId="1831" builtinId="9" hidden="1"/>
    <cellStyle name="表示済みのハイパーリンク" xfId="1833" builtinId="9" hidden="1"/>
    <cellStyle name="表示済みのハイパーリンク" xfId="1835" builtinId="9" hidden="1"/>
    <cellStyle name="表示済みのハイパーリンク" xfId="1837" builtinId="9" hidden="1"/>
    <cellStyle name="表示済みのハイパーリンク" xfId="1839" builtinId="9" hidden="1"/>
    <cellStyle name="表示済みのハイパーリンク" xfId="1841" builtinId="9" hidden="1"/>
    <cellStyle name="表示済みのハイパーリンク" xfId="1843" builtinId="9" hidden="1"/>
    <cellStyle name="表示済みのハイパーリンク" xfId="1845" builtinId="9" hidden="1"/>
    <cellStyle name="表示済みのハイパーリンク" xfId="1847" builtinId="9" hidden="1"/>
    <cellStyle name="表示済みのハイパーリンク" xfId="1849" builtinId="9" hidden="1"/>
    <cellStyle name="表示済みのハイパーリンク" xfId="1851" builtinId="9" hidden="1"/>
    <cellStyle name="表示済みのハイパーリンク" xfId="1853" builtinId="9" hidden="1"/>
    <cellStyle name="表示済みのハイパーリンク" xfId="1855" builtinId="9" hidden="1"/>
    <cellStyle name="表示済みのハイパーリンク" xfId="1857" builtinId="9" hidden="1"/>
    <cellStyle name="表示済みのハイパーリンク" xfId="1859" builtinId="9" hidden="1"/>
    <cellStyle name="表示済みのハイパーリンク" xfId="1861" builtinId="9" hidden="1"/>
    <cellStyle name="表示済みのハイパーリンク" xfId="1863" builtinId="9" hidden="1"/>
    <cellStyle name="表示済みのハイパーリンク" xfId="1865" builtinId="9" hidden="1"/>
    <cellStyle name="表示済みのハイパーリンク" xfId="1867" builtinId="9" hidden="1"/>
    <cellStyle name="表示済みのハイパーリンク" xfId="1869" builtinId="9" hidden="1"/>
    <cellStyle name="表示済みのハイパーリンク" xfId="1871" builtinId="9" hidden="1"/>
    <cellStyle name="表示済みのハイパーリンク" xfId="1873" builtinId="9" hidden="1"/>
    <cellStyle name="表示済みのハイパーリンク" xfId="1875" builtinId="9" hidden="1"/>
    <cellStyle name="表示済みのハイパーリンク" xfId="1877" builtinId="9" hidden="1"/>
    <cellStyle name="表示済みのハイパーリンク" xfId="1879" builtinId="9" hidden="1"/>
    <cellStyle name="表示済みのハイパーリンク" xfId="1881" builtinId="9" hidden="1"/>
    <cellStyle name="表示済みのハイパーリンク" xfId="1883" builtinId="9" hidden="1"/>
    <cellStyle name="表示済みのハイパーリンク" xfId="1885" builtinId="9" hidden="1"/>
    <cellStyle name="表示済みのハイパーリンク" xfId="1887" builtinId="9" hidden="1"/>
    <cellStyle name="表示済みのハイパーリンク" xfId="1889" builtinId="9" hidden="1"/>
    <cellStyle name="表示済みのハイパーリンク" xfId="1891" builtinId="9" hidden="1"/>
    <cellStyle name="表示済みのハイパーリンク" xfId="1893" builtinId="9" hidden="1"/>
    <cellStyle name="表示済みのハイパーリンク" xfId="1895" builtinId="9" hidden="1"/>
    <cellStyle name="表示済みのハイパーリンク" xfId="1897" builtinId="9" hidden="1"/>
    <cellStyle name="表示済みのハイパーリンク" xfId="1899" builtinId="9" hidden="1"/>
    <cellStyle name="表示済みのハイパーリンク" xfId="1901" builtinId="9" hidden="1"/>
    <cellStyle name="表示済みのハイパーリンク" xfId="1903" builtinId="9" hidden="1"/>
    <cellStyle name="表示済みのハイパーリンク" xfId="1905" builtinId="9" hidden="1"/>
    <cellStyle name="表示済みのハイパーリンク" xfId="1907" builtinId="9" hidden="1"/>
    <cellStyle name="表示済みのハイパーリンク" xfId="1909" builtinId="9" hidden="1"/>
    <cellStyle name="表示済みのハイパーリンク" xfId="1911" builtinId="9" hidden="1"/>
    <cellStyle name="表示済みのハイパーリンク" xfId="1913" builtinId="9" hidden="1"/>
    <cellStyle name="表示済みのハイパーリンク" xfId="1915" builtinId="9" hidden="1"/>
    <cellStyle name="表示済みのハイパーリンク" xfId="1917" builtinId="9" hidden="1"/>
    <cellStyle name="表示済みのハイパーリンク" xfId="1919" builtinId="9" hidden="1"/>
    <cellStyle name="表示済みのハイパーリンク" xfId="1921" builtinId="9" hidden="1"/>
    <cellStyle name="表示済みのハイパーリンク" xfId="1923" builtinId="9" hidden="1"/>
    <cellStyle name="表示済みのハイパーリンク" xfId="1925" builtinId="9" hidden="1"/>
    <cellStyle name="表示済みのハイパーリンク" xfId="1927" builtinId="9" hidden="1"/>
    <cellStyle name="表示済みのハイパーリンク" xfId="1929" builtinId="9" hidden="1"/>
    <cellStyle name="表示済みのハイパーリンク" xfId="1931" builtinId="9" hidden="1"/>
    <cellStyle name="表示済みのハイパーリンク" xfId="1933" builtinId="9" hidden="1"/>
    <cellStyle name="表示済みのハイパーリンク" xfId="1935" builtinId="9" hidden="1"/>
    <cellStyle name="表示済みのハイパーリンク" xfId="1937" builtinId="9" hidden="1"/>
    <cellStyle name="表示済みのハイパーリンク" xfId="1939" builtinId="9" hidden="1"/>
    <cellStyle name="表示済みのハイパーリンク" xfId="1941" builtinId="9" hidden="1"/>
    <cellStyle name="表示済みのハイパーリンク" xfId="1943" builtinId="9" hidden="1"/>
    <cellStyle name="表示済みのハイパーリンク" xfId="1945" builtinId="9" hidden="1"/>
    <cellStyle name="表示済みのハイパーリンク" xfId="1947" builtinId="9" hidden="1"/>
    <cellStyle name="表示済みのハイパーリンク" xfId="1949" builtinId="9" hidden="1"/>
    <cellStyle name="表示済みのハイパーリンク" xfId="1951" builtinId="9" hidden="1"/>
    <cellStyle name="表示済みのハイパーリンク" xfId="1953" builtinId="9" hidden="1"/>
    <cellStyle name="表示済みのハイパーリンク" xfId="1955" builtinId="9" hidden="1"/>
    <cellStyle name="表示済みのハイパーリンク" xfId="1957" builtinId="9" hidden="1"/>
    <cellStyle name="表示済みのハイパーリンク" xfId="1959" builtinId="9" hidden="1"/>
    <cellStyle name="表示済みのハイパーリンク" xfId="1961" builtinId="9" hidden="1"/>
    <cellStyle name="表示済みのハイパーリンク" xfId="1963" builtinId="9" hidden="1"/>
    <cellStyle name="表示済みのハイパーリンク" xfId="1965" builtinId="9" hidden="1"/>
    <cellStyle name="表示済みのハイパーリンク" xfId="1967" builtinId="9" hidden="1"/>
    <cellStyle name="表示済みのハイパーリンク" xfId="1969" builtinId="9" hidden="1"/>
    <cellStyle name="表示済みのハイパーリンク" xfId="1971" builtinId="9" hidden="1"/>
    <cellStyle name="表示済みのハイパーリンク" xfId="1973" builtinId="9" hidden="1"/>
    <cellStyle name="表示済みのハイパーリンク" xfId="1975" builtinId="9" hidden="1"/>
    <cellStyle name="表示済みのハイパーリンク" xfId="1977" builtinId="9" hidden="1"/>
    <cellStyle name="表示済みのハイパーリンク" xfId="1979" builtinId="9" hidden="1"/>
    <cellStyle name="表示済みのハイパーリンク" xfId="1981" builtinId="9" hidden="1"/>
    <cellStyle name="表示済みのハイパーリンク" xfId="1983" builtinId="9" hidden="1"/>
    <cellStyle name="表示済みのハイパーリンク" xfId="1985" builtinId="9" hidden="1"/>
    <cellStyle name="表示済みのハイパーリンク" xfId="1987" builtinId="9" hidden="1"/>
    <cellStyle name="表示済みのハイパーリンク" xfId="1989" builtinId="9" hidden="1"/>
    <cellStyle name="表示済みのハイパーリンク" xfId="1991" builtinId="9" hidden="1"/>
    <cellStyle name="表示済みのハイパーリンク" xfId="1993" builtinId="9" hidden="1"/>
    <cellStyle name="表示済みのハイパーリンク" xfId="1995" builtinId="9" hidden="1"/>
    <cellStyle name="表示済みのハイパーリンク" xfId="1997" builtinId="9" hidden="1"/>
    <cellStyle name="表示済みのハイパーリンク" xfId="1999" builtinId="9" hidden="1"/>
    <cellStyle name="表示済みのハイパーリンク" xfId="2001" builtinId="9" hidden="1"/>
    <cellStyle name="表示済みのハイパーリンク" xfId="2003" builtinId="9" hidden="1"/>
    <cellStyle name="表示済みのハイパーリンク" xfId="2005" builtinId="9" hidden="1"/>
    <cellStyle name="表示済みのハイパーリンク" xfId="2007" builtinId="9" hidden="1"/>
    <cellStyle name="表示済みのハイパーリンク" xfId="2009" builtinId="9" hidden="1"/>
    <cellStyle name="表示済みのハイパーリンク" xfId="2011" builtinId="9" hidden="1"/>
    <cellStyle name="表示済みのハイパーリンク" xfId="2013" builtinId="9" hidden="1"/>
    <cellStyle name="表示済みのハイパーリンク" xfId="2015" builtinId="9" hidden="1"/>
    <cellStyle name="表示済みのハイパーリンク" xfId="2017" builtinId="9" hidden="1"/>
    <cellStyle name="表示済みのハイパーリンク" xfId="2019" builtinId="9" hidden="1"/>
    <cellStyle name="表示済みのハイパーリンク" xfId="2021" builtinId="9" hidden="1"/>
    <cellStyle name="表示済みのハイパーリンク" xfId="2023" builtinId="9" hidden="1"/>
    <cellStyle name="表示済みのハイパーリンク" xfId="2025" builtinId="9" hidden="1"/>
    <cellStyle name="表示済みのハイパーリンク" xfId="2027" builtinId="9" hidden="1"/>
    <cellStyle name="表示済みのハイパーリンク" xfId="2029" builtinId="9" hidden="1"/>
    <cellStyle name="表示済みのハイパーリンク" xfId="2031" builtinId="9" hidden="1"/>
    <cellStyle name="表示済みのハイパーリンク" xfId="2033" builtinId="9" hidden="1"/>
    <cellStyle name="表示済みのハイパーリンク" xfId="2035" builtinId="9" hidden="1"/>
    <cellStyle name="表示済みのハイパーリンク" xfId="2037" builtinId="9" hidden="1"/>
    <cellStyle name="表示済みのハイパーリンク" xfId="2039" builtinId="9" hidden="1"/>
    <cellStyle name="表示済みのハイパーリンク" xfId="2041" builtinId="9" hidden="1"/>
    <cellStyle name="表示済みのハイパーリンク" xfId="2043" builtinId="9" hidden="1"/>
    <cellStyle name="表示済みのハイパーリンク" xfId="2045" builtinId="9" hidden="1"/>
    <cellStyle name="表示済みのハイパーリンク" xfId="2047" builtinId="9" hidden="1"/>
    <cellStyle name="表示済みのハイパーリンク" xfId="2049" builtinId="9" hidden="1"/>
    <cellStyle name="表示済みのハイパーリンク" xfId="2051" builtinId="9" hidden="1"/>
    <cellStyle name="表示済みのハイパーリンク" xfId="2053" builtinId="9" hidden="1"/>
    <cellStyle name="表示済みのハイパーリンク" xfId="2055" builtinId="9" hidden="1"/>
    <cellStyle name="表示済みのハイパーリンク" xfId="2057" builtinId="9" hidden="1"/>
    <cellStyle name="表示済みのハイパーリンク" xfId="2059" builtinId="9" hidden="1"/>
    <cellStyle name="表示済みのハイパーリンク" xfId="2061" builtinId="9" hidden="1"/>
    <cellStyle name="表示済みのハイパーリンク" xfId="2063" builtinId="9" hidden="1"/>
    <cellStyle name="表示済みのハイパーリンク" xfId="2065" builtinId="9" hidden="1"/>
    <cellStyle name="表示済みのハイパーリンク" xfId="2067" builtinId="9" hidden="1"/>
    <cellStyle name="表示済みのハイパーリンク" xfId="2069" builtinId="9" hidden="1"/>
    <cellStyle name="表示済みのハイパーリンク" xfId="2071" builtinId="9" hidden="1"/>
    <cellStyle name="表示済みのハイパーリンク" xfId="2073" builtinId="9" hidden="1"/>
    <cellStyle name="表示済みのハイパーリンク" xfId="2075" builtinId="9" hidden="1"/>
    <cellStyle name="表示済みのハイパーリンク" xfId="2077" builtinId="9" hidden="1"/>
    <cellStyle name="表示済みのハイパーリンク" xfId="2079" builtinId="9" hidden="1"/>
    <cellStyle name="表示済みのハイパーリンク" xfId="2081" builtinId="9" hidden="1"/>
    <cellStyle name="表示済みのハイパーリンク" xfId="2083" builtinId="9" hidden="1"/>
    <cellStyle name="表示済みのハイパーリンク" xfId="2085" builtinId="9" hidden="1"/>
    <cellStyle name="表示済みのハイパーリンク" xfId="2087" builtinId="9" hidden="1"/>
    <cellStyle name="表示済みのハイパーリンク" xfId="2089" builtinId="9" hidden="1"/>
    <cellStyle name="表示済みのハイパーリンク" xfId="2091" builtinId="9" hidden="1"/>
    <cellStyle name="表示済みのハイパーリンク" xfId="2093" builtinId="9" hidden="1"/>
    <cellStyle name="表示済みのハイパーリンク" xfId="2095" builtinId="9" hidden="1"/>
    <cellStyle name="表示済みのハイパーリンク" xfId="2097" builtinId="9" hidden="1"/>
    <cellStyle name="表示済みのハイパーリンク" xfId="2099" builtinId="9" hidden="1"/>
    <cellStyle name="表示済みのハイパーリンク" xfId="2101" builtinId="9" hidden="1"/>
    <cellStyle name="表示済みのハイパーリンク" xfId="2103" builtinId="9" hidden="1"/>
    <cellStyle name="表示済みのハイパーリンク" xfId="2105" builtinId="9" hidden="1"/>
    <cellStyle name="表示済みのハイパーリンク" xfId="2107" builtinId="9" hidden="1"/>
    <cellStyle name="表示済みのハイパーリンク" xfId="2109" builtinId="9" hidden="1"/>
    <cellStyle name="表示済みのハイパーリンク" xfId="2111" builtinId="9" hidden="1"/>
    <cellStyle name="表示済みのハイパーリンク" xfId="2113" builtinId="9" hidden="1"/>
    <cellStyle name="表示済みのハイパーリンク" xfId="2115" builtinId="9" hidden="1"/>
    <cellStyle name="表示済みのハイパーリンク" xfId="2117" builtinId="9" hidden="1"/>
    <cellStyle name="表示済みのハイパーリンク" xfId="2119" builtinId="9" hidden="1"/>
    <cellStyle name="表示済みのハイパーリンク" xfId="2121" builtinId="9" hidden="1"/>
    <cellStyle name="表示済みのハイパーリンク" xfId="2123" builtinId="9" hidden="1"/>
    <cellStyle name="表示済みのハイパーリンク" xfId="2125" builtinId="9" hidden="1"/>
    <cellStyle name="表示済みのハイパーリンク" xfId="2127" builtinId="9" hidden="1"/>
    <cellStyle name="表示済みのハイパーリンク" xfId="2129" builtinId="9" hidden="1"/>
    <cellStyle name="表示済みのハイパーリンク" xfId="2131" builtinId="9" hidden="1"/>
    <cellStyle name="表示済みのハイパーリンク" xfId="2133" builtinId="9" hidden="1"/>
    <cellStyle name="表示済みのハイパーリンク" xfId="2135" builtinId="9" hidden="1"/>
    <cellStyle name="表示済みのハイパーリンク" xfId="2137" builtinId="9" hidden="1"/>
    <cellStyle name="表示済みのハイパーリンク" xfId="2139" builtinId="9" hidden="1"/>
    <cellStyle name="表示済みのハイパーリンク" xfId="2141" builtinId="9" hidden="1"/>
    <cellStyle name="表示済みのハイパーリンク" xfId="2143" builtinId="9" hidden="1"/>
    <cellStyle name="表示済みのハイパーリンク" xfId="2145" builtinId="9" hidden="1"/>
    <cellStyle name="表示済みのハイパーリンク" xfId="2147" builtinId="9" hidden="1"/>
    <cellStyle name="表示済みのハイパーリンク" xfId="2149" builtinId="9" hidden="1"/>
    <cellStyle name="表示済みのハイパーリンク" xfId="2151" builtinId="9" hidden="1"/>
    <cellStyle name="表示済みのハイパーリンク" xfId="2153" builtinId="9" hidden="1"/>
    <cellStyle name="表示済みのハイパーリンク" xfId="2155" builtinId="9" hidden="1"/>
    <cellStyle name="表示済みのハイパーリンク" xfId="2157" builtinId="9" hidden="1"/>
    <cellStyle name="表示済みのハイパーリンク" xfId="2159" builtinId="9" hidden="1"/>
    <cellStyle name="表示済みのハイパーリンク" xfId="2161" builtinId="9" hidden="1"/>
    <cellStyle name="表示済みのハイパーリンク" xfId="2163" builtinId="9" hidden="1"/>
    <cellStyle name="表示済みのハイパーリンク" xfId="2165" builtinId="9" hidden="1"/>
    <cellStyle name="表示済みのハイパーリンク" xfId="2167" builtinId="9" hidden="1"/>
    <cellStyle name="表示済みのハイパーリンク" xfId="2169" builtinId="9" hidden="1"/>
    <cellStyle name="表示済みのハイパーリンク" xfId="2171" builtinId="9" hidden="1"/>
    <cellStyle name="表示済みのハイパーリンク" xfId="2173" builtinId="9" hidden="1"/>
    <cellStyle name="表示済みのハイパーリンク" xfId="2175" builtinId="9" hidden="1"/>
    <cellStyle name="表示済みのハイパーリンク" xfId="2177" builtinId="9" hidden="1"/>
    <cellStyle name="表示済みのハイパーリンク" xfId="2179" builtinId="9" hidden="1"/>
    <cellStyle name="表示済みのハイパーリンク" xfId="2181" builtinId="9" hidden="1"/>
    <cellStyle name="表示済みのハイパーリンク" xfId="2183" builtinId="9" hidden="1"/>
    <cellStyle name="表示済みのハイパーリンク" xfId="2185" builtinId="9" hidden="1"/>
    <cellStyle name="表示済みのハイパーリンク" xfId="2187" builtinId="9" hidden="1"/>
    <cellStyle name="表示済みのハイパーリンク" xfId="2189" builtinId="9" hidden="1"/>
    <cellStyle name="表示済みのハイパーリンク" xfId="2191" builtinId="9" hidden="1"/>
    <cellStyle name="表示済みのハイパーリンク" xfId="2193" builtinId="9" hidden="1"/>
    <cellStyle name="表示済みのハイパーリンク" xfId="2195" builtinId="9" hidden="1"/>
    <cellStyle name="表示済みのハイパーリンク" xfId="2197" builtinId="9" hidden="1"/>
    <cellStyle name="表示済みのハイパーリンク" xfId="2199" builtinId="9" hidden="1"/>
    <cellStyle name="表示済みのハイパーリンク" xfId="2201" builtinId="9" hidden="1"/>
    <cellStyle name="表示済みのハイパーリンク" xfId="2203" builtinId="9" hidden="1"/>
    <cellStyle name="表示済みのハイパーリンク" xfId="2205" builtinId="9" hidden="1"/>
    <cellStyle name="表示済みのハイパーリンク" xfId="2207" builtinId="9" hidden="1"/>
    <cellStyle name="表示済みのハイパーリンク" xfId="2209" builtinId="9" hidden="1"/>
    <cellStyle name="表示済みのハイパーリンク" xfId="2211" builtinId="9" hidden="1"/>
    <cellStyle name="表示済みのハイパーリンク" xfId="2213" builtinId="9" hidden="1"/>
    <cellStyle name="表示済みのハイパーリンク" xfId="2215" builtinId="9" hidden="1"/>
    <cellStyle name="表示済みのハイパーリンク" xfId="2217" builtinId="9" hidden="1"/>
    <cellStyle name="表示済みのハイパーリンク" xfId="2219" builtinId="9" hidden="1"/>
    <cellStyle name="表示済みのハイパーリンク" xfId="2221" builtinId="9" hidden="1"/>
    <cellStyle name="表示済みのハイパーリンク" xfId="2223" builtinId="9" hidden="1"/>
    <cellStyle name="表示済みのハイパーリンク" xfId="2225" builtinId="9" hidden="1"/>
    <cellStyle name="表示済みのハイパーリンク" xfId="2227" builtinId="9" hidden="1"/>
    <cellStyle name="表示済みのハイパーリンク" xfId="2229" builtinId="9" hidden="1"/>
    <cellStyle name="表示済みのハイパーリンク" xfId="2231" builtinId="9" hidden="1"/>
    <cellStyle name="表示済みのハイパーリンク" xfId="2233" builtinId="9" hidden="1"/>
    <cellStyle name="表示済みのハイパーリンク" xfId="2235" builtinId="9" hidden="1"/>
    <cellStyle name="表示済みのハイパーリンク" xfId="2237" builtinId="9" hidden="1"/>
    <cellStyle name="表示済みのハイパーリンク" xfId="2239" builtinId="9" hidden="1"/>
    <cellStyle name="表示済みのハイパーリンク" xfId="2241" builtinId="9" hidden="1"/>
    <cellStyle name="表示済みのハイパーリンク" xfId="2243" builtinId="9" hidden="1"/>
    <cellStyle name="表示済みのハイパーリンク" xfId="2245" builtinId="9" hidden="1"/>
    <cellStyle name="表示済みのハイパーリンク" xfId="2247" builtinId="9" hidden="1"/>
    <cellStyle name="表示済みのハイパーリンク" xfId="2249" builtinId="9" hidden="1"/>
    <cellStyle name="表示済みのハイパーリンク" xfId="2251" builtinId="9" hidden="1"/>
    <cellStyle name="表示済みのハイパーリンク" xfId="2253" builtinId="9" hidden="1"/>
    <cellStyle name="表示済みのハイパーリンク" xfId="2255" builtinId="9" hidden="1"/>
    <cellStyle name="表示済みのハイパーリンク" xfId="2257" builtinId="9" hidden="1"/>
    <cellStyle name="表示済みのハイパーリンク" xfId="2259" builtinId="9" hidden="1"/>
    <cellStyle name="表示済みのハイパーリンク" xfId="2261" builtinId="9" hidden="1"/>
    <cellStyle name="表示済みのハイパーリンク" xfId="2263" builtinId="9" hidden="1"/>
    <cellStyle name="表示済みのハイパーリンク" xfId="2265" builtinId="9" hidden="1"/>
    <cellStyle name="表示済みのハイパーリンク" xfId="2267" builtinId="9" hidden="1"/>
    <cellStyle name="表示済みのハイパーリンク" xfId="2269" builtinId="9" hidden="1"/>
    <cellStyle name="表示済みのハイパーリンク" xfId="2271" builtinId="9" hidden="1"/>
    <cellStyle name="表示済みのハイパーリンク" xfId="2273" builtinId="9" hidden="1"/>
    <cellStyle name="表示済みのハイパーリンク" xfId="2275" builtinId="9" hidden="1"/>
    <cellStyle name="表示済みのハイパーリンク" xfId="2277" builtinId="9" hidden="1"/>
    <cellStyle name="表示済みのハイパーリンク" xfId="2279" builtinId="9" hidden="1"/>
    <cellStyle name="表示済みのハイパーリンク" xfId="2281" builtinId="9" hidden="1"/>
    <cellStyle name="表示済みのハイパーリンク" xfId="2283" builtinId="9" hidden="1"/>
    <cellStyle name="表示済みのハイパーリンク" xfId="2285" builtinId="9" hidden="1"/>
    <cellStyle name="表示済みのハイパーリンク" xfId="2287" builtinId="9" hidden="1"/>
    <cellStyle name="表示済みのハイパーリンク" xfId="2289" builtinId="9" hidden="1"/>
    <cellStyle name="表示済みのハイパーリンク" xfId="2291" builtinId="9" hidden="1"/>
    <cellStyle name="表示済みのハイパーリンク" xfId="2293" builtinId="9" hidden="1"/>
    <cellStyle name="表示済みのハイパーリンク" xfId="2295" builtinId="9" hidden="1"/>
    <cellStyle name="表示済みのハイパーリンク" xfId="2297" builtinId="9" hidden="1"/>
    <cellStyle name="表示済みのハイパーリンク" xfId="2299" builtinId="9" hidden="1"/>
    <cellStyle name="表示済みのハイパーリンク" xfId="2301" builtinId="9" hidden="1"/>
    <cellStyle name="表示済みのハイパーリンク" xfId="2303" builtinId="9" hidden="1"/>
    <cellStyle name="表示済みのハイパーリンク" xfId="2305" builtinId="9" hidden="1"/>
    <cellStyle name="表示済みのハイパーリンク" xfId="2307" builtinId="9" hidden="1"/>
    <cellStyle name="表示済みのハイパーリンク" xfId="2309" builtinId="9" hidden="1"/>
    <cellStyle name="表示済みのハイパーリンク" xfId="2311" builtinId="9" hidden="1"/>
    <cellStyle name="表示済みのハイパーリンク" xfId="2313" builtinId="9" hidden="1"/>
    <cellStyle name="表示済みのハイパーリンク" xfId="2315" builtinId="9" hidden="1"/>
    <cellStyle name="表示済みのハイパーリンク" xfId="2317" builtinId="9" hidden="1"/>
    <cellStyle name="表示済みのハイパーリンク" xfId="2319" builtinId="9" hidden="1"/>
    <cellStyle name="表示済みのハイパーリンク" xfId="2321" builtinId="9" hidden="1"/>
    <cellStyle name="表示済みのハイパーリンク" xfId="2323" builtinId="9" hidden="1"/>
    <cellStyle name="表示済みのハイパーリンク" xfId="2325" builtinId="9" hidden="1"/>
    <cellStyle name="表示済みのハイパーリンク" xfId="2327" builtinId="9" hidden="1"/>
    <cellStyle name="表示済みのハイパーリンク" xfId="2329" builtinId="9" hidden="1"/>
    <cellStyle name="表示済みのハイパーリンク" xfId="2331" builtinId="9" hidden="1"/>
    <cellStyle name="表示済みのハイパーリンク" xfId="2333" builtinId="9" hidden="1"/>
    <cellStyle name="表示済みのハイパーリンク" xfId="2335" builtinId="9" hidden="1"/>
    <cellStyle name="表示済みのハイパーリンク" xfId="2337" builtinId="9" hidden="1"/>
    <cellStyle name="表示済みのハイパーリンク" xfId="2339" builtinId="9" hidden="1"/>
    <cellStyle name="表示済みのハイパーリンク" xfId="2341" builtinId="9" hidden="1"/>
    <cellStyle name="表示済みのハイパーリンク" xfId="2343" builtinId="9" hidden="1"/>
    <cellStyle name="表示済みのハイパーリンク" xfId="2345" builtinId="9" hidden="1"/>
    <cellStyle name="表示済みのハイパーリンク" xfId="2347" builtinId="9" hidden="1"/>
    <cellStyle name="表示済みのハイパーリンク" xfId="2349" builtinId="9" hidden="1"/>
    <cellStyle name="表示済みのハイパーリンク" xfId="2351" builtinId="9" hidden="1"/>
    <cellStyle name="表示済みのハイパーリンク" xfId="2353" builtinId="9" hidden="1"/>
    <cellStyle name="表示済みのハイパーリンク" xfId="2355" builtinId="9" hidden="1"/>
    <cellStyle name="表示済みのハイパーリンク" xfId="2357" builtinId="9" hidden="1"/>
    <cellStyle name="表示済みのハイパーリンク" xfId="2359" builtinId="9" hidden="1"/>
    <cellStyle name="表示済みのハイパーリンク" xfId="2361" builtinId="9" hidden="1"/>
    <cellStyle name="表示済みのハイパーリンク" xfId="2363" builtinId="9" hidden="1"/>
    <cellStyle name="表示済みのハイパーリンク" xfId="2365" builtinId="9" hidden="1"/>
    <cellStyle name="表示済みのハイパーリンク" xfId="2367" builtinId="9" hidden="1"/>
    <cellStyle name="表示済みのハイパーリンク" xfId="2369" builtinId="9" hidden="1"/>
    <cellStyle name="表示済みのハイパーリンク" xfId="2371" builtinId="9" hidden="1"/>
    <cellStyle name="表示済みのハイパーリンク" xfId="2373" builtinId="9" hidden="1"/>
    <cellStyle name="表示済みのハイパーリンク" xfId="2375" builtinId="9" hidden="1"/>
    <cellStyle name="表示済みのハイパーリンク" xfId="2377" builtinId="9" hidden="1"/>
    <cellStyle name="表示済みのハイパーリンク" xfId="2379" builtinId="9" hidden="1"/>
    <cellStyle name="表示済みのハイパーリンク" xfId="2381" builtinId="9" hidden="1"/>
    <cellStyle name="表示済みのハイパーリンク" xfId="2383" builtinId="9" hidden="1"/>
    <cellStyle name="表示済みのハイパーリンク" xfId="2385" builtinId="9" hidden="1"/>
    <cellStyle name="表示済みのハイパーリンク" xfId="2387" builtinId="9" hidden="1"/>
    <cellStyle name="表示済みのハイパーリンク" xfId="2389" builtinId="9" hidden="1"/>
    <cellStyle name="表示済みのハイパーリンク" xfId="2391" builtinId="9" hidden="1"/>
    <cellStyle name="表示済みのハイパーリンク" xfId="2393" builtinId="9" hidden="1"/>
    <cellStyle name="表示済みのハイパーリンク" xfId="2395" builtinId="9" hidden="1"/>
    <cellStyle name="表示済みのハイパーリンク" xfId="2397" builtinId="9" hidden="1"/>
    <cellStyle name="表示済みのハイパーリンク" xfId="2399" builtinId="9" hidden="1"/>
    <cellStyle name="表示済みのハイパーリンク" xfId="2401" builtinId="9" hidden="1"/>
    <cellStyle name="表示済みのハイパーリンク" xfId="2403" builtinId="9" hidden="1"/>
    <cellStyle name="表示済みのハイパーリンク" xfId="2405" builtinId="9" hidden="1"/>
    <cellStyle name="表示済みのハイパーリンク" xfId="2407" builtinId="9" hidden="1"/>
    <cellStyle name="表示済みのハイパーリンク" xfId="2409" builtinId="9" hidden="1"/>
    <cellStyle name="表示済みのハイパーリンク" xfId="2411" builtinId="9" hidden="1"/>
    <cellStyle name="表示済みのハイパーリンク" xfId="2413" builtinId="9" hidden="1"/>
    <cellStyle name="表示済みのハイパーリンク" xfId="2415" builtinId="9" hidden="1"/>
    <cellStyle name="表示済みのハイパーリンク" xfId="2417" builtinId="9" hidden="1"/>
    <cellStyle name="表示済みのハイパーリンク" xfId="2419" builtinId="9" hidden="1"/>
    <cellStyle name="表示済みのハイパーリンク" xfId="2421" builtinId="9" hidden="1"/>
    <cellStyle name="表示済みのハイパーリンク" xfId="2423" builtinId="9" hidden="1"/>
    <cellStyle name="表示済みのハイパーリンク" xfId="2425" builtinId="9" hidden="1"/>
    <cellStyle name="表示済みのハイパーリンク" xfId="2427" builtinId="9" hidden="1"/>
    <cellStyle name="表示済みのハイパーリンク" xfId="2429" builtinId="9" hidden="1"/>
    <cellStyle name="表示済みのハイパーリンク" xfId="2431" builtinId="9" hidden="1"/>
    <cellStyle name="表示済みのハイパーリンク" xfId="2433" builtinId="9" hidden="1"/>
    <cellStyle name="表示済みのハイパーリンク" xfId="2435" builtinId="9" hidden="1"/>
    <cellStyle name="表示済みのハイパーリンク" xfId="2437" builtinId="9" hidden="1"/>
    <cellStyle name="表示済みのハイパーリンク" xfId="2439" builtinId="9" hidden="1"/>
    <cellStyle name="表示済みのハイパーリンク" xfId="2441" builtinId="9" hidden="1"/>
    <cellStyle name="表示済みのハイパーリンク" xfId="2443" builtinId="9" hidden="1"/>
    <cellStyle name="表示済みのハイパーリンク" xfId="2445" builtinId="9" hidden="1"/>
    <cellStyle name="表示済みのハイパーリンク" xfId="2447" builtinId="9" hidden="1"/>
    <cellStyle name="表示済みのハイパーリンク" xfId="2449" builtinId="9" hidden="1"/>
    <cellStyle name="表示済みのハイパーリンク" xfId="2451" builtinId="9" hidden="1"/>
    <cellStyle name="表示済みのハイパーリンク" xfId="2453" builtinId="9" hidden="1"/>
    <cellStyle name="表示済みのハイパーリンク" xfId="2455" builtinId="9" hidden="1"/>
    <cellStyle name="表示済みのハイパーリンク" xfId="2457" builtinId="9" hidden="1"/>
    <cellStyle name="表示済みのハイパーリンク" xfId="2459" builtinId="9" hidden="1"/>
    <cellStyle name="表示済みのハイパーリンク" xfId="2461" builtinId="9" hidden="1"/>
    <cellStyle name="表示済みのハイパーリンク" xfId="2463" builtinId="9" hidden="1"/>
    <cellStyle name="表示済みのハイパーリンク" xfId="2465" builtinId="9" hidden="1"/>
    <cellStyle name="表示済みのハイパーリンク" xfId="2467" builtinId="9" hidden="1"/>
    <cellStyle name="表示済みのハイパーリンク" xfId="2469" builtinId="9" hidden="1"/>
    <cellStyle name="表示済みのハイパーリンク" xfId="2471" builtinId="9" hidden="1"/>
    <cellStyle name="表示済みのハイパーリンク" xfId="2473" builtinId="9" hidden="1"/>
    <cellStyle name="表示済みのハイパーリンク" xfId="2475" builtinId="9" hidden="1"/>
    <cellStyle name="表示済みのハイパーリンク" xfId="2477" builtinId="9" hidden="1"/>
    <cellStyle name="表示済みのハイパーリンク" xfId="2479" builtinId="9" hidden="1"/>
    <cellStyle name="表示済みのハイパーリンク" xfId="2481" builtinId="9" hidden="1"/>
    <cellStyle name="表示済みのハイパーリンク" xfId="2483" builtinId="9" hidden="1"/>
    <cellStyle name="表示済みのハイパーリンク" xfId="2485" builtinId="9" hidden="1"/>
    <cellStyle name="表示済みのハイパーリンク" xfId="2487" builtinId="9" hidden="1"/>
    <cellStyle name="表示済みのハイパーリンク" xfId="2489" builtinId="9" hidden="1"/>
    <cellStyle name="表示済みのハイパーリンク" xfId="2491" builtinId="9" hidden="1"/>
    <cellStyle name="表示済みのハイパーリンク" xfId="2493" builtinId="9" hidden="1"/>
    <cellStyle name="表示済みのハイパーリンク" xfId="2495" builtinId="9" hidden="1"/>
    <cellStyle name="表示済みのハイパーリンク" xfId="2497" builtinId="9" hidden="1"/>
    <cellStyle name="表示済みのハイパーリンク" xfId="2499" builtinId="9" hidden="1"/>
    <cellStyle name="表示済みのハイパーリンク" xfId="2501" builtinId="9" hidden="1"/>
    <cellStyle name="表示済みのハイパーリンク" xfId="2503" builtinId="9" hidden="1"/>
    <cellStyle name="表示済みのハイパーリンク" xfId="2505" builtinId="9" hidden="1"/>
    <cellStyle name="表示済みのハイパーリンク" xfId="2507" builtinId="9" hidden="1"/>
    <cellStyle name="表示済みのハイパーリンク" xfId="2509" builtinId="9" hidden="1"/>
    <cellStyle name="表示済みのハイパーリンク" xfId="2511" builtinId="9" hidden="1"/>
    <cellStyle name="表示済みのハイパーリンク" xfId="2513" builtinId="9" hidden="1"/>
    <cellStyle name="表示済みのハイパーリンク" xfId="2515" builtinId="9" hidden="1"/>
    <cellStyle name="表示済みのハイパーリンク" xfId="2517" builtinId="9" hidden="1"/>
    <cellStyle name="表示済みのハイパーリンク" xfId="2519" builtinId="9" hidden="1"/>
    <cellStyle name="表示済みのハイパーリンク" xfId="2521" builtinId="9" hidden="1"/>
    <cellStyle name="表示済みのハイパーリンク" xfId="2523" builtinId="9" hidden="1"/>
    <cellStyle name="表示済みのハイパーリンク" xfId="2525" builtinId="9" hidden="1"/>
    <cellStyle name="表示済みのハイパーリンク" xfId="2527" builtinId="9" hidden="1"/>
    <cellStyle name="表示済みのハイパーリンク" xfId="2529" builtinId="9" hidden="1"/>
    <cellStyle name="表示済みのハイパーリンク" xfId="2531" builtinId="9" hidden="1"/>
    <cellStyle name="表示済みのハイパーリンク" xfId="2533" builtinId="9" hidden="1"/>
    <cellStyle name="表示済みのハイパーリンク" xfId="2535" builtinId="9" hidden="1"/>
    <cellStyle name="表示済みのハイパーリンク" xfId="2537" builtinId="9" hidden="1"/>
    <cellStyle name="表示済みのハイパーリンク" xfId="2539" builtinId="9" hidden="1"/>
    <cellStyle name="表示済みのハイパーリンク" xfId="2541" builtinId="9" hidden="1"/>
    <cellStyle name="表示済みのハイパーリンク" xfId="2543" builtinId="9" hidden="1"/>
    <cellStyle name="表示済みのハイパーリンク" xfId="2545" builtinId="9" hidden="1"/>
    <cellStyle name="表示済みのハイパーリンク" xfId="2547" builtinId="9" hidden="1"/>
    <cellStyle name="表示済みのハイパーリンク" xfId="2549" builtinId="9" hidden="1"/>
    <cellStyle name="表示済みのハイパーリンク" xfId="2551" builtinId="9" hidden="1"/>
    <cellStyle name="表示済みのハイパーリンク" xfId="2553" builtinId="9" hidden="1"/>
    <cellStyle name="表示済みのハイパーリンク" xfId="2555" builtinId="9" hidden="1"/>
    <cellStyle name="表示済みのハイパーリンク" xfId="2557" builtinId="9" hidden="1"/>
    <cellStyle name="表示済みのハイパーリンク" xfId="2559" builtinId="9" hidden="1"/>
    <cellStyle name="表示済みのハイパーリンク" xfId="2561" builtinId="9" hidden="1"/>
    <cellStyle name="表示済みのハイパーリンク" xfId="2563" builtinId="9" hidden="1"/>
    <cellStyle name="表示済みのハイパーリンク" xfId="2565" builtinId="9" hidden="1"/>
    <cellStyle name="表示済みのハイパーリンク" xfId="2567" builtinId="9" hidden="1"/>
    <cellStyle name="表示済みのハイパーリンク" xfId="2569" builtinId="9" hidden="1"/>
    <cellStyle name="表示済みのハイパーリンク" xfId="2571" builtinId="9" hidden="1"/>
    <cellStyle name="表示済みのハイパーリンク" xfId="2573" builtinId="9" hidden="1"/>
    <cellStyle name="表示済みのハイパーリンク" xfId="2575" builtinId="9" hidden="1"/>
    <cellStyle name="表示済みのハイパーリンク" xfId="2577" builtinId="9" hidden="1"/>
    <cellStyle name="表示済みのハイパーリンク" xfId="2579" builtinId="9" hidden="1"/>
    <cellStyle name="表示済みのハイパーリンク" xfId="2581" builtinId="9" hidden="1"/>
    <cellStyle name="表示済みのハイパーリンク" xfId="2583" builtinId="9" hidden="1"/>
    <cellStyle name="表示済みのハイパーリンク" xfId="2585" builtinId="9" hidden="1"/>
    <cellStyle name="表示済みのハイパーリンク" xfId="2587" builtinId="9" hidden="1"/>
    <cellStyle name="表示済みのハイパーリンク" xfId="2589" builtinId="9" hidden="1"/>
    <cellStyle name="表示済みのハイパーリンク" xfId="2591" builtinId="9" hidden="1"/>
    <cellStyle name="表示済みのハイパーリンク" xfId="2593" builtinId="9" hidden="1"/>
    <cellStyle name="表示済みのハイパーリンク" xfId="2595" builtinId="9" hidden="1"/>
    <cellStyle name="表示済みのハイパーリンク" xfId="2597" builtinId="9" hidden="1"/>
    <cellStyle name="表示済みのハイパーリンク" xfId="2599" builtinId="9" hidden="1"/>
    <cellStyle name="表示済みのハイパーリンク" xfId="2601" builtinId="9" hidden="1"/>
    <cellStyle name="表示済みのハイパーリンク" xfId="2603" builtinId="9" hidden="1"/>
    <cellStyle name="表示済みのハイパーリンク" xfId="2605" builtinId="9" hidden="1"/>
    <cellStyle name="表示済みのハイパーリンク" xfId="2607" builtinId="9" hidden="1"/>
    <cellStyle name="表示済みのハイパーリンク" xfId="2609" builtinId="9" hidden="1"/>
    <cellStyle name="表示済みのハイパーリンク" xfId="2611" builtinId="9" hidden="1"/>
    <cellStyle name="表示済みのハイパーリンク" xfId="2613" builtinId="9" hidden="1"/>
    <cellStyle name="表示済みのハイパーリンク" xfId="2615" builtinId="9" hidden="1"/>
    <cellStyle name="表示済みのハイパーリンク" xfId="2617" builtinId="9" hidden="1"/>
    <cellStyle name="表示済みのハイパーリンク" xfId="2619" builtinId="9" hidden="1"/>
    <cellStyle name="表示済みのハイパーリンク" xfId="2621" builtinId="9" hidden="1"/>
    <cellStyle name="表示済みのハイパーリンク" xfId="2623" builtinId="9" hidden="1"/>
    <cellStyle name="表示済みのハイパーリンク" xfId="2625" builtinId="9" hidden="1"/>
    <cellStyle name="表示済みのハイパーリンク" xfId="2627" builtinId="9" hidden="1"/>
    <cellStyle name="表示済みのハイパーリンク" xfId="2629" builtinId="9" hidden="1"/>
    <cellStyle name="表示済みのハイパーリンク" xfId="2631" builtinId="9" hidden="1"/>
    <cellStyle name="表示済みのハイパーリンク" xfId="2633" builtinId="9" hidden="1"/>
    <cellStyle name="表示済みのハイパーリンク" xfId="2635" builtinId="9" hidden="1"/>
    <cellStyle name="表示済みのハイパーリンク" xfId="2637" builtinId="9" hidden="1"/>
    <cellStyle name="表示済みのハイパーリンク" xfId="2639" builtinId="9" hidden="1"/>
    <cellStyle name="表示済みのハイパーリンク" xfId="2641" builtinId="9" hidden="1"/>
    <cellStyle name="表示済みのハイパーリンク" xfId="2643" builtinId="9" hidden="1"/>
    <cellStyle name="表示済みのハイパーリンク" xfId="2645" builtinId="9" hidden="1"/>
    <cellStyle name="表示済みのハイパーリンク" xfId="2647" builtinId="9" hidden="1"/>
    <cellStyle name="表示済みのハイパーリンク" xfId="2649" builtinId="9" hidden="1"/>
    <cellStyle name="表示済みのハイパーリンク" xfId="2651" builtinId="9" hidden="1"/>
    <cellStyle name="表示済みのハイパーリンク" xfId="2653" builtinId="9" hidden="1"/>
    <cellStyle name="表示済みのハイパーリンク" xfId="2655" builtinId="9" hidden="1"/>
    <cellStyle name="表示済みのハイパーリンク" xfId="2657" builtinId="9" hidden="1"/>
    <cellStyle name="表示済みのハイパーリンク" xfId="2659" builtinId="9" hidden="1"/>
    <cellStyle name="表示済みのハイパーリンク" xfId="2661" builtinId="9" hidden="1"/>
    <cellStyle name="表示済みのハイパーリンク" xfId="2663" builtinId="9" hidden="1"/>
    <cellStyle name="表示済みのハイパーリンク" xfId="2665" builtinId="9" hidden="1"/>
    <cellStyle name="表示済みのハイパーリンク" xfId="2667" builtinId="9" hidden="1"/>
    <cellStyle name="表示済みのハイパーリンク" xfId="2669" builtinId="9" hidden="1"/>
    <cellStyle name="表示済みのハイパーリンク" xfId="2671" builtinId="9" hidden="1"/>
    <cellStyle name="表示済みのハイパーリンク" xfId="2673" builtinId="9" hidden="1"/>
    <cellStyle name="表示済みのハイパーリンク" xfId="2675" builtinId="9" hidden="1"/>
    <cellStyle name="表示済みのハイパーリンク" xfId="2677" builtinId="9" hidden="1"/>
    <cellStyle name="表示済みのハイパーリンク" xfId="2679" builtinId="9" hidden="1"/>
    <cellStyle name="表示済みのハイパーリンク" xfId="2681" builtinId="9" hidden="1"/>
    <cellStyle name="表示済みのハイパーリンク" xfId="2683" builtinId="9" hidden="1"/>
    <cellStyle name="表示済みのハイパーリンク" xfId="2685" builtinId="9" hidden="1"/>
    <cellStyle name="表示済みのハイパーリンク" xfId="2687" builtinId="9" hidden="1"/>
    <cellStyle name="表示済みのハイパーリンク" xfId="2689" builtinId="9" hidden="1"/>
    <cellStyle name="表示済みのハイパーリンク" xfId="2691" builtinId="9" hidden="1"/>
    <cellStyle name="表示済みのハイパーリンク" xfId="2693" builtinId="9" hidden="1"/>
    <cellStyle name="表示済みのハイパーリンク" xfId="2695" builtinId="9" hidden="1"/>
    <cellStyle name="表示済みのハイパーリンク" xfId="2697" builtinId="9" hidden="1"/>
    <cellStyle name="表示済みのハイパーリンク" xfId="2699" builtinId="9" hidden="1"/>
    <cellStyle name="表示済みのハイパーリンク" xfId="2701" builtinId="9" hidden="1"/>
    <cellStyle name="表示済みのハイパーリンク" xfId="2703" builtinId="9" hidden="1"/>
    <cellStyle name="表示済みのハイパーリンク" xfId="2705" builtinId="9" hidden="1"/>
    <cellStyle name="表示済みのハイパーリンク" xfId="2707" builtinId="9" hidden="1"/>
    <cellStyle name="表示済みのハイパーリンク" xfId="2709" builtinId="9" hidden="1"/>
    <cellStyle name="表示済みのハイパーリンク" xfId="2711" builtinId="9" hidden="1"/>
    <cellStyle name="表示済みのハイパーリンク" xfId="2713" builtinId="9" hidden="1"/>
    <cellStyle name="表示済みのハイパーリンク" xfId="2715" builtinId="9" hidden="1"/>
    <cellStyle name="表示済みのハイパーリンク" xfId="2717" builtinId="9" hidden="1"/>
    <cellStyle name="表示済みのハイパーリンク" xfId="2719" builtinId="9" hidden="1"/>
    <cellStyle name="表示済みのハイパーリンク" xfId="2721" builtinId="9" hidden="1"/>
    <cellStyle name="表示済みのハイパーリンク" xfId="2723" builtinId="9" hidden="1"/>
    <cellStyle name="表示済みのハイパーリンク" xfId="2725" builtinId="9" hidden="1"/>
    <cellStyle name="表示済みのハイパーリンク" xfId="2727" builtinId="9" hidden="1"/>
    <cellStyle name="表示済みのハイパーリンク" xfId="2729" builtinId="9" hidden="1"/>
    <cellStyle name="表示済みのハイパーリンク" xfId="2731" builtinId="9" hidden="1"/>
    <cellStyle name="表示済みのハイパーリンク" xfId="2733" builtinId="9" hidden="1"/>
    <cellStyle name="表示済みのハイパーリンク" xfId="2735" builtinId="9" hidden="1"/>
    <cellStyle name="表示済みのハイパーリンク" xfId="2737" builtinId="9" hidden="1"/>
    <cellStyle name="表示済みのハイパーリンク" xfId="2739" builtinId="9" hidden="1"/>
    <cellStyle name="表示済みのハイパーリンク" xfId="2741" builtinId="9" hidden="1"/>
    <cellStyle name="表示済みのハイパーリンク" xfId="2743" builtinId="9" hidden="1"/>
    <cellStyle name="表示済みのハイパーリンク" xfId="2745" builtinId="9" hidden="1"/>
    <cellStyle name="表示済みのハイパーリンク" xfId="2747" builtinId="9" hidden="1"/>
    <cellStyle name="表示済みのハイパーリンク" xfId="2749" builtinId="9" hidden="1"/>
    <cellStyle name="表示済みのハイパーリンク" xfId="2751" builtinId="9" hidden="1"/>
    <cellStyle name="表示済みのハイパーリンク" xfId="2753" builtinId="9" hidden="1"/>
    <cellStyle name="表示済みのハイパーリンク" xfId="2755" builtinId="9" hidden="1"/>
    <cellStyle name="表示済みのハイパーリンク" xfId="2757" builtinId="9" hidden="1"/>
    <cellStyle name="表示済みのハイパーリンク" xfId="2759" builtinId="9" hidden="1"/>
    <cellStyle name="表示済みのハイパーリンク" xfId="2761" builtinId="9" hidden="1"/>
    <cellStyle name="表示済みのハイパーリンク" xfId="2763" builtinId="9" hidden="1"/>
    <cellStyle name="表示済みのハイパーリンク" xfId="2765" builtinId="9" hidden="1"/>
    <cellStyle name="表示済みのハイパーリンク" xfId="2767" builtinId="9" hidden="1"/>
    <cellStyle name="表示済みのハイパーリンク" xfId="2769" builtinId="9" hidden="1"/>
    <cellStyle name="表示済みのハイパーリンク" xfId="2771" builtinId="9" hidden="1"/>
    <cellStyle name="表示済みのハイパーリンク" xfId="2773" builtinId="9" hidden="1"/>
    <cellStyle name="表示済みのハイパーリンク" xfId="2775" builtinId="9" hidden="1"/>
    <cellStyle name="表示済みのハイパーリンク" xfId="2777" builtinId="9" hidden="1"/>
    <cellStyle name="表示済みのハイパーリンク" xfId="2779" builtinId="9" hidden="1"/>
    <cellStyle name="表示済みのハイパーリンク" xfId="2781" builtinId="9" hidden="1"/>
    <cellStyle name="表示済みのハイパーリンク" xfId="2783" builtinId="9" hidden="1"/>
    <cellStyle name="表示済みのハイパーリンク" xfId="2785" builtinId="9" hidden="1"/>
    <cellStyle name="表示済みのハイパーリンク" xfId="2787" builtinId="9" hidden="1"/>
    <cellStyle name="表示済みのハイパーリンク" xfId="2789" builtinId="9" hidden="1"/>
  </cellStyles>
  <dxfs count="202">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ill>
        <patternFill>
          <bgColor theme="6" tint="0.79998168889431442"/>
        </patternFill>
      </fill>
    </dxf>
    <dxf>
      <fill>
        <patternFill>
          <bgColor rgb="FFFFA6F9"/>
        </patternFill>
      </fill>
    </dxf>
    <dxf>
      <fill>
        <patternFill>
          <bgColor theme="3" tint="0.39994506668294322"/>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ill>
        <patternFill>
          <bgColor rgb="FFFFA6F9"/>
        </patternFill>
      </fill>
    </dxf>
    <dxf>
      <fill>
        <patternFill>
          <bgColor theme="6" tint="0.79998168889431442"/>
        </patternFill>
      </fill>
    </dxf>
    <dxf>
      <fill>
        <patternFill>
          <bgColor theme="3"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ill>
        <patternFill>
          <bgColor theme="6" tint="0.79998168889431442"/>
        </patternFill>
      </fill>
    </dxf>
    <dxf>
      <fill>
        <patternFill>
          <bgColor rgb="FFFFA6F9"/>
        </patternFill>
      </fill>
    </dxf>
    <dxf>
      <fill>
        <patternFill>
          <bgColor theme="3" tint="0.39994506668294322"/>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ill>
        <patternFill>
          <bgColor rgb="FFFFA6F9"/>
        </patternFill>
      </fill>
    </dxf>
    <dxf>
      <fill>
        <patternFill>
          <bgColor theme="3" tint="0.39994506668294322"/>
        </patternFill>
      </fill>
    </dxf>
    <dxf>
      <font>
        <color rgb="FF9C0006"/>
      </font>
      <fill>
        <patternFill>
          <bgColor rgb="FFFFC7CE"/>
        </patternFill>
      </fill>
    </dxf>
    <dxf>
      <fill>
        <patternFill>
          <bgColor theme="6" tint="0.7999816888943144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6" tint="0.79998168889431442"/>
        </patternFill>
      </fill>
    </dxf>
    <dxf>
      <fill>
        <patternFill>
          <bgColor rgb="FFFFA6F9"/>
        </patternFill>
      </fill>
    </dxf>
    <dxf>
      <fill>
        <patternFill>
          <bgColor theme="3" tint="0.3999450666829432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ill>
        <patternFill>
          <bgColor rgb="FFFFA6F9"/>
        </patternFill>
      </fill>
    </dxf>
    <dxf>
      <fill>
        <patternFill>
          <bgColor theme="3" tint="0.39994506668294322"/>
        </patternFill>
      </fill>
    </dxf>
    <dxf>
      <font>
        <color rgb="FF9C0006"/>
      </font>
      <fill>
        <patternFill>
          <bgColor rgb="FFFFC7CE"/>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3" tint="0.39994506668294322"/>
        </patternFill>
      </fill>
    </dxf>
    <dxf>
      <fill>
        <patternFill>
          <bgColor rgb="FFFFA6F9"/>
        </patternFill>
      </fill>
    </dxf>
    <dxf>
      <fill>
        <patternFill>
          <bgColor theme="6"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0924D-CA43-D348-8D03-B0140F8C4E1D}">
  <sheetPr codeName="Sheet1"/>
  <dimension ref="A1:AG2"/>
  <sheetViews>
    <sheetView workbookViewId="0">
      <selection activeCell="E25" sqref="E25"/>
    </sheetView>
  </sheetViews>
  <sheetFormatPr baseColWidth="10" defaultColWidth="8.83203125" defaultRowHeight="14"/>
  <cols>
    <col min="1" max="1" width="9.1640625" style="33" bestFit="1" customWidth="1"/>
    <col min="2" max="2" width="8.1640625" style="33" customWidth="1"/>
    <col min="3" max="3" width="8.83203125" style="33"/>
    <col min="4" max="4" width="9" style="33" bestFit="1" customWidth="1"/>
    <col min="5" max="5" width="18.33203125" style="33" customWidth="1"/>
    <col min="6" max="17" width="8.83203125" style="33"/>
    <col min="18" max="20" width="16.6640625" style="33" customWidth="1"/>
    <col min="21" max="21" width="5.83203125" style="33" customWidth="1"/>
    <col min="22" max="24" width="8.83203125" style="33" customWidth="1"/>
    <col min="25" max="25" width="8.83203125" style="33"/>
    <col min="26" max="26" width="5.5" style="33" customWidth="1"/>
    <col min="27" max="31" width="8.83203125" style="33"/>
    <col min="32" max="32" width="9.1640625" style="33" customWidth="1"/>
    <col min="33" max="33" width="150.83203125" style="33" customWidth="1"/>
    <col min="34" max="16384" width="8.83203125" style="33"/>
  </cols>
  <sheetData>
    <row r="1" spans="1:33">
      <c r="A1" s="30" t="s">
        <v>41</v>
      </c>
      <c r="B1" s="30" t="s">
        <v>42</v>
      </c>
      <c r="C1" s="30" t="s">
        <v>43</v>
      </c>
      <c r="D1" s="30" t="s">
        <v>44</v>
      </c>
      <c r="E1" s="30" t="s">
        <v>45</v>
      </c>
      <c r="F1" s="30" t="s">
        <v>61</v>
      </c>
      <c r="G1" s="30" t="s">
        <v>62</v>
      </c>
      <c r="H1" s="30" t="s">
        <v>63</v>
      </c>
      <c r="I1" s="30" t="s">
        <v>64</v>
      </c>
      <c r="J1" s="30" t="s">
        <v>65</v>
      </c>
      <c r="K1" s="30" t="s">
        <v>66</v>
      </c>
      <c r="L1" s="30" t="s">
        <v>46</v>
      </c>
      <c r="M1" s="30" t="s">
        <v>47</v>
      </c>
      <c r="N1" s="30" t="s">
        <v>48</v>
      </c>
      <c r="O1" s="30" t="s">
        <v>145</v>
      </c>
      <c r="P1" s="30" t="s">
        <v>49</v>
      </c>
      <c r="Q1" s="30" t="s">
        <v>50</v>
      </c>
      <c r="R1" s="31" t="s">
        <v>51</v>
      </c>
      <c r="S1" s="31" t="s">
        <v>52</v>
      </c>
      <c r="T1" s="31" t="s">
        <v>53</v>
      </c>
      <c r="U1" s="31" t="s">
        <v>90</v>
      </c>
      <c r="V1" s="31" t="s">
        <v>146</v>
      </c>
      <c r="W1" s="31" t="s">
        <v>147</v>
      </c>
      <c r="X1" s="31" t="s">
        <v>148</v>
      </c>
      <c r="Y1" s="31" t="s">
        <v>9</v>
      </c>
      <c r="Z1" s="31" t="s">
        <v>91</v>
      </c>
      <c r="AA1" s="31" t="s">
        <v>10</v>
      </c>
      <c r="AB1" s="31" t="s">
        <v>11</v>
      </c>
      <c r="AC1" s="31" t="s">
        <v>12</v>
      </c>
      <c r="AD1" s="31" t="s">
        <v>13</v>
      </c>
      <c r="AE1" s="31" t="s">
        <v>54</v>
      </c>
      <c r="AF1" s="31" t="s">
        <v>55</v>
      </c>
      <c r="AG1" s="32" t="s">
        <v>70</v>
      </c>
    </row>
    <row r="2" spans="1:33">
      <c r="A2" s="34" t="s">
        <v>34</v>
      </c>
      <c r="B2" s="34" t="s">
        <v>94</v>
      </c>
      <c r="C2" s="35" t="s">
        <v>35</v>
      </c>
      <c r="D2" s="35" t="s">
        <v>36</v>
      </c>
      <c r="E2" s="35" t="s">
        <v>37</v>
      </c>
      <c r="F2" s="46" t="s">
        <v>95</v>
      </c>
      <c r="G2" s="47"/>
      <c r="H2" s="47"/>
      <c r="I2" s="47"/>
      <c r="J2" s="47"/>
      <c r="K2" s="48"/>
      <c r="L2" s="35" t="s">
        <v>38</v>
      </c>
      <c r="M2" s="35" t="s">
        <v>39</v>
      </c>
      <c r="N2" s="35" t="s">
        <v>56</v>
      </c>
      <c r="O2" s="35" t="s">
        <v>149</v>
      </c>
      <c r="P2" s="35"/>
      <c r="Q2" s="35"/>
      <c r="R2" s="46" t="s">
        <v>40</v>
      </c>
      <c r="S2" s="47"/>
      <c r="T2" s="48"/>
      <c r="U2" s="36" t="s">
        <v>96</v>
      </c>
      <c r="V2" s="36" t="s">
        <v>150</v>
      </c>
      <c r="W2" s="36" t="s">
        <v>151</v>
      </c>
      <c r="X2" s="36" t="s">
        <v>152</v>
      </c>
      <c r="Y2" s="35"/>
      <c r="Z2" s="37" t="s">
        <v>97</v>
      </c>
      <c r="AA2" s="35"/>
      <c r="AB2" s="35"/>
      <c r="AC2" s="34" t="s">
        <v>98</v>
      </c>
      <c r="AD2" s="38" t="s">
        <v>99</v>
      </c>
      <c r="AE2" s="39" t="s">
        <v>57</v>
      </c>
      <c r="AF2" s="39" t="s">
        <v>58</v>
      </c>
      <c r="AG2" s="35"/>
    </row>
  </sheetData>
  <mergeCells count="2">
    <mergeCell ref="F2:K2"/>
    <mergeCell ref="R2:T2"/>
  </mergeCells>
  <phoneticPr fontId="12"/>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R14"/>
  <sheetViews>
    <sheetView zoomScaleNormal="100" workbookViewId="0">
      <pane xSplit="5" ySplit="1" topLeftCell="AE2" activePane="bottomRight" state="frozen"/>
      <selection activeCell="E24" sqref="E24"/>
      <selection pane="topRight" activeCell="E24" sqref="E24"/>
      <selection pane="bottomLeft" activeCell="E24" sqref="E24"/>
      <selection pane="bottomRight" activeCell="AN12" sqref="AN12"/>
    </sheetView>
  </sheetViews>
  <sheetFormatPr baseColWidth="10" defaultColWidth="8.83203125" defaultRowHeight="15"/>
  <cols>
    <col min="1" max="1" width="10" bestFit="1" customWidth="1"/>
    <col min="2" max="2" width="8.1640625" customWidth="1"/>
    <col min="5" max="5" width="18.33203125" customWidth="1"/>
    <col min="26" max="28" width="16.6640625" customWidth="1"/>
    <col min="29" max="29" width="5.33203125" customWidth="1"/>
    <col min="35" max="35" width="5.33203125" customWidth="1"/>
    <col min="38" max="38" width="8.83203125" hidden="1" customWidth="1"/>
    <col min="43" max="44" width="150.83203125" customWidth="1"/>
  </cols>
  <sheetData>
    <row r="1" spans="1:44" s="5" customFormat="1">
      <c r="A1" s="1" t="s">
        <v>41</v>
      </c>
      <c r="B1" s="1" t="s">
        <v>112</v>
      </c>
      <c r="C1" s="1" t="s">
        <v>43</v>
      </c>
      <c r="D1" s="1" t="s">
        <v>113</v>
      </c>
      <c r="E1" s="1" t="s">
        <v>45</v>
      </c>
      <c r="F1" s="1" t="s">
        <v>114</v>
      </c>
      <c r="G1" s="1" t="s">
        <v>115</v>
      </c>
      <c r="H1" s="1" t="s">
        <v>116</v>
      </c>
      <c r="I1" s="1" t="s">
        <v>117</v>
      </c>
      <c r="J1" s="1" t="s">
        <v>118</v>
      </c>
      <c r="K1" s="1" t="s">
        <v>119</v>
      </c>
      <c r="L1" s="1" t="s">
        <v>120</v>
      </c>
      <c r="M1" s="1" t="s">
        <v>121</v>
      </c>
      <c r="N1" s="1" t="s">
        <v>122</v>
      </c>
      <c r="O1" s="1" t="s">
        <v>123</v>
      </c>
      <c r="P1" s="1" t="s">
        <v>124</v>
      </c>
      <c r="Q1" s="1" t="s">
        <v>125</v>
      </c>
      <c r="R1" s="1" t="s">
        <v>46</v>
      </c>
      <c r="S1" s="1" t="s">
        <v>126</v>
      </c>
      <c r="T1" s="1" t="s">
        <v>47</v>
      </c>
      <c r="U1" s="1" t="s">
        <v>48</v>
      </c>
      <c r="V1" s="1" t="s">
        <v>145</v>
      </c>
      <c r="W1" s="1" t="s">
        <v>242</v>
      </c>
      <c r="X1" s="2" t="s">
        <v>127</v>
      </c>
      <c r="Y1" s="2" t="s">
        <v>50</v>
      </c>
      <c r="Z1" s="3" t="s">
        <v>51</v>
      </c>
      <c r="AA1" s="3" t="s">
        <v>52</v>
      </c>
      <c r="AB1" s="3" t="s">
        <v>53</v>
      </c>
      <c r="AC1" s="3" t="s">
        <v>130</v>
      </c>
      <c r="AD1" s="4" t="s">
        <v>132</v>
      </c>
      <c r="AE1" s="4" t="s">
        <v>133</v>
      </c>
      <c r="AF1" s="4" t="s">
        <v>143</v>
      </c>
      <c r="AG1" s="4" t="s">
        <v>148</v>
      </c>
      <c r="AH1" s="4" t="s">
        <v>9</v>
      </c>
      <c r="AI1" s="4" t="s">
        <v>91</v>
      </c>
      <c r="AJ1" s="4" t="s">
        <v>10</v>
      </c>
      <c r="AK1" s="4" t="s">
        <v>11</v>
      </c>
      <c r="AL1" s="4"/>
      <c r="AM1" s="4" t="s">
        <v>12</v>
      </c>
      <c r="AN1" s="4" t="s">
        <v>13</v>
      </c>
      <c r="AO1" s="4" t="s">
        <v>54</v>
      </c>
      <c r="AP1" s="4" t="s">
        <v>128</v>
      </c>
      <c r="AQ1" s="1" t="s">
        <v>129</v>
      </c>
      <c r="AR1" s="14" t="s">
        <v>134</v>
      </c>
    </row>
    <row r="2" spans="1:44" s="5" customFormat="1">
      <c r="A2" s="6">
        <v>46032</v>
      </c>
      <c r="B2" s="7" t="s">
        <v>138</v>
      </c>
      <c r="C2" s="8" t="s">
        <v>179</v>
      </c>
      <c r="D2" s="9">
        <v>0.10210648148148148</v>
      </c>
      <c r="E2" s="8" t="s">
        <v>353</v>
      </c>
      <c r="F2" s="10">
        <v>13</v>
      </c>
      <c r="G2" s="10">
        <v>11</v>
      </c>
      <c r="H2" s="10">
        <v>11.3</v>
      </c>
      <c r="I2" s="10">
        <v>12.1</v>
      </c>
      <c r="J2" s="10">
        <v>12.9</v>
      </c>
      <c r="K2" s="10">
        <v>13</v>
      </c>
      <c r="L2" s="10">
        <v>13</v>
      </c>
      <c r="M2" s="10">
        <v>12.9</v>
      </c>
      <c r="N2" s="10">
        <v>12.4</v>
      </c>
      <c r="O2" s="10">
        <v>11.9</v>
      </c>
      <c r="P2" s="10">
        <v>11.9</v>
      </c>
      <c r="Q2" s="10">
        <v>11.8</v>
      </c>
      <c r="R2" s="22">
        <f t="shared" ref="R2:R8" si="0">SUM(F2:H2)</f>
        <v>35.299999999999997</v>
      </c>
      <c r="S2" s="22">
        <f t="shared" ref="S2:S8" si="1">SUM(I2:N2)</f>
        <v>76.3</v>
      </c>
      <c r="T2" s="22">
        <f t="shared" ref="T2:T8" si="2">SUM(O2:Q2)</f>
        <v>35.6</v>
      </c>
      <c r="U2" s="23">
        <f t="shared" ref="U2:U8" si="3">SUM(F2:J2)</f>
        <v>60.3</v>
      </c>
      <c r="V2" s="23">
        <f t="shared" ref="V2:V8" si="4">SUM(M2:Q2)</f>
        <v>60.900000000000006</v>
      </c>
      <c r="W2" s="23">
        <f t="shared" ref="W2:W8" si="5">SUM(N2:Q2)</f>
        <v>48</v>
      </c>
      <c r="X2" s="11" t="s">
        <v>169</v>
      </c>
      <c r="Y2" s="11" t="s">
        <v>170</v>
      </c>
      <c r="Z2" s="13" t="s">
        <v>209</v>
      </c>
      <c r="AA2" s="13" t="s">
        <v>198</v>
      </c>
      <c r="AB2" s="13" t="s">
        <v>229</v>
      </c>
      <c r="AC2" s="11" t="s">
        <v>136</v>
      </c>
      <c r="AD2" s="12">
        <v>9.6999999999999993</v>
      </c>
      <c r="AE2" s="12">
        <v>9.8000000000000007</v>
      </c>
      <c r="AF2" s="12">
        <v>10.4</v>
      </c>
      <c r="AG2" s="11" t="s">
        <v>332</v>
      </c>
      <c r="AH2" s="12">
        <v>-0.8</v>
      </c>
      <c r="AI2" s="12" t="s">
        <v>269</v>
      </c>
      <c r="AJ2" s="12" t="s">
        <v>276</v>
      </c>
      <c r="AK2" s="12">
        <v>-0.8</v>
      </c>
      <c r="AL2" s="12" t="s">
        <v>270</v>
      </c>
      <c r="AM2" s="11" t="s">
        <v>274</v>
      </c>
      <c r="AN2" s="11" t="s">
        <v>274</v>
      </c>
      <c r="AO2" s="11" t="s">
        <v>174</v>
      </c>
      <c r="AP2" s="8"/>
      <c r="AQ2" s="8" t="s">
        <v>451</v>
      </c>
      <c r="AR2" s="27" t="s">
        <v>354</v>
      </c>
    </row>
    <row r="3" spans="1:44" s="5" customFormat="1">
      <c r="A3" s="6">
        <v>46034</v>
      </c>
      <c r="B3" s="7" t="s">
        <v>140</v>
      </c>
      <c r="C3" s="8" t="s">
        <v>179</v>
      </c>
      <c r="D3" s="9">
        <v>0.10008101851851851</v>
      </c>
      <c r="E3" s="8" t="s">
        <v>425</v>
      </c>
      <c r="F3" s="10">
        <v>13.1</v>
      </c>
      <c r="G3" s="10">
        <v>10.9</v>
      </c>
      <c r="H3" s="10">
        <v>11</v>
      </c>
      <c r="I3" s="10">
        <v>12.4</v>
      </c>
      <c r="J3" s="10">
        <v>12.7</v>
      </c>
      <c r="K3" s="10">
        <v>12.4</v>
      </c>
      <c r="L3" s="10">
        <v>12.3</v>
      </c>
      <c r="M3" s="10">
        <v>12.8</v>
      </c>
      <c r="N3" s="10">
        <v>12</v>
      </c>
      <c r="O3" s="10">
        <v>11.8</v>
      </c>
      <c r="P3" s="10">
        <v>11.5</v>
      </c>
      <c r="Q3" s="10">
        <v>11.8</v>
      </c>
      <c r="R3" s="22">
        <f t="shared" si="0"/>
        <v>35</v>
      </c>
      <c r="S3" s="22">
        <f t="shared" si="1"/>
        <v>74.599999999999994</v>
      </c>
      <c r="T3" s="22">
        <f t="shared" si="2"/>
        <v>35.1</v>
      </c>
      <c r="U3" s="23">
        <f t="shared" si="3"/>
        <v>60.099999999999994</v>
      </c>
      <c r="V3" s="23">
        <f t="shared" si="4"/>
        <v>59.900000000000006</v>
      </c>
      <c r="W3" s="23">
        <f t="shared" si="5"/>
        <v>47.099999999999994</v>
      </c>
      <c r="X3" s="11" t="s">
        <v>169</v>
      </c>
      <c r="Y3" s="11" t="s">
        <v>170</v>
      </c>
      <c r="Z3" s="13" t="s">
        <v>426</v>
      </c>
      <c r="AA3" s="13" t="s">
        <v>427</v>
      </c>
      <c r="AB3" s="13" t="s">
        <v>219</v>
      </c>
      <c r="AC3" s="11" t="s">
        <v>136</v>
      </c>
      <c r="AD3" s="12">
        <v>7.6</v>
      </c>
      <c r="AE3" s="12">
        <v>8.1</v>
      </c>
      <c r="AF3" s="12">
        <v>11</v>
      </c>
      <c r="AG3" s="11" t="s">
        <v>332</v>
      </c>
      <c r="AH3" s="12">
        <v>-1.4</v>
      </c>
      <c r="AI3" s="12">
        <v>-0.6</v>
      </c>
      <c r="AJ3" s="12">
        <v>-1.2</v>
      </c>
      <c r="AK3" s="12">
        <v>-0.8</v>
      </c>
      <c r="AL3" s="12" t="s">
        <v>270</v>
      </c>
      <c r="AM3" s="11" t="s">
        <v>442</v>
      </c>
      <c r="AN3" s="11" t="s">
        <v>274</v>
      </c>
      <c r="AO3" s="11" t="s">
        <v>174</v>
      </c>
      <c r="AP3" s="8"/>
      <c r="AQ3" s="8" t="s">
        <v>452</v>
      </c>
      <c r="AR3" s="27" t="s">
        <v>435</v>
      </c>
    </row>
    <row r="4" spans="1:44" s="5" customFormat="1">
      <c r="A4" s="6">
        <v>46040</v>
      </c>
      <c r="B4" s="7" t="s">
        <v>139</v>
      </c>
      <c r="C4" s="8" t="s">
        <v>179</v>
      </c>
      <c r="D4" s="9">
        <v>0.10145833333333333</v>
      </c>
      <c r="E4" s="8" t="s">
        <v>533</v>
      </c>
      <c r="F4" s="10">
        <v>13.4</v>
      </c>
      <c r="G4" s="10">
        <v>11.5</v>
      </c>
      <c r="H4" s="10">
        <v>11.8</v>
      </c>
      <c r="I4" s="10">
        <v>12.9</v>
      </c>
      <c r="J4" s="10">
        <v>12.9</v>
      </c>
      <c r="K4" s="10">
        <v>12.5</v>
      </c>
      <c r="L4" s="10">
        <v>11.4</v>
      </c>
      <c r="M4" s="10">
        <v>12.1</v>
      </c>
      <c r="N4" s="10">
        <v>12.1</v>
      </c>
      <c r="O4" s="10">
        <v>12.1</v>
      </c>
      <c r="P4" s="10">
        <v>11.8</v>
      </c>
      <c r="Q4" s="10">
        <v>12.1</v>
      </c>
      <c r="R4" s="22">
        <f t="shared" si="0"/>
        <v>36.700000000000003</v>
      </c>
      <c r="S4" s="22">
        <f t="shared" si="1"/>
        <v>73.899999999999991</v>
      </c>
      <c r="T4" s="22">
        <f t="shared" si="2"/>
        <v>36</v>
      </c>
      <c r="U4" s="23">
        <f t="shared" si="3"/>
        <v>62.5</v>
      </c>
      <c r="V4" s="23">
        <f t="shared" si="4"/>
        <v>60.199999999999996</v>
      </c>
      <c r="W4" s="23">
        <f t="shared" si="5"/>
        <v>48.1</v>
      </c>
      <c r="X4" s="11" t="s">
        <v>188</v>
      </c>
      <c r="Y4" s="11" t="s">
        <v>193</v>
      </c>
      <c r="Z4" s="13" t="s">
        <v>368</v>
      </c>
      <c r="AA4" s="13" t="s">
        <v>182</v>
      </c>
      <c r="AB4" s="13" t="s">
        <v>534</v>
      </c>
      <c r="AC4" s="11" t="s">
        <v>136</v>
      </c>
      <c r="AD4" s="12">
        <v>7.4</v>
      </c>
      <c r="AE4" s="12">
        <v>8.6</v>
      </c>
      <c r="AF4" s="12">
        <v>10.5</v>
      </c>
      <c r="AG4" s="11" t="s">
        <v>332</v>
      </c>
      <c r="AH4" s="12">
        <v>-0.2</v>
      </c>
      <c r="AI4" s="12" t="s">
        <v>269</v>
      </c>
      <c r="AJ4" s="12">
        <v>0.5</v>
      </c>
      <c r="AK4" s="12">
        <v>-0.7</v>
      </c>
      <c r="AL4" s="12" t="s">
        <v>270</v>
      </c>
      <c r="AM4" s="11" t="s">
        <v>271</v>
      </c>
      <c r="AN4" s="11" t="s">
        <v>271</v>
      </c>
      <c r="AO4" s="11" t="s">
        <v>175</v>
      </c>
      <c r="AP4" s="8"/>
      <c r="AQ4" s="8" t="s">
        <v>557</v>
      </c>
      <c r="AR4" s="27" t="s">
        <v>572</v>
      </c>
    </row>
    <row r="5" spans="1:44" s="5" customFormat="1">
      <c r="A5" s="6">
        <v>46040</v>
      </c>
      <c r="B5" s="7" t="s">
        <v>135</v>
      </c>
      <c r="C5" s="8" t="s">
        <v>179</v>
      </c>
      <c r="D5" s="9">
        <v>0.10077546296296297</v>
      </c>
      <c r="E5" s="8" t="s">
        <v>519</v>
      </c>
      <c r="F5" s="10">
        <v>12.9</v>
      </c>
      <c r="G5" s="10">
        <v>11.2</v>
      </c>
      <c r="H5" s="10">
        <v>11.8</v>
      </c>
      <c r="I5" s="10">
        <v>12.7</v>
      </c>
      <c r="J5" s="10">
        <v>12.8</v>
      </c>
      <c r="K5" s="10">
        <v>12.5</v>
      </c>
      <c r="L5" s="10">
        <v>12.8</v>
      </c>
      <c r="M5" s="10">
        <v>12.7</v>
      </c>
      <c r="N5" s="10">
        <v>11.9</v>
      </c>
      <c r="O5" s="10">
        <v>11.5</v>
      </c>
      <c r="P5" s="10">
        <v>11.2</v>
      </c>
      <c r="Q5" s="10">
        <v>11.7</v>
      </c>
      <c r="R5" s="22">
        <f t="shared" si="0"/>
        <v>35.900000000000006</v>
      </c>
      <c r="S5" s="22">
        <f t="shared" si="1"/>
        <v>75.400000000000006</v>
      </c>
      <c r="T5" s="22">
        <f t="shared" si="2"/>
        <v>34.4</v>
      </c>
      <c r="U5" s="23">
        <f t="shared" si="3"/>
        <v>61.400000000000006</v>
      </c>
      <c r="V5" s="23">
        <f t="shared" si="4"/>
        <v>59</v>
      </c>
      <c r="W5" s="23">
        <f t="shared" si="5"/>
        <v>46.3</v>
      </c>
      <c r="X5" s="11" t="s">
        <v>188</v>
      </c>
      <c r="Y5" s="11" t="s">
        <v>187</v>
      </c>
      <c r="Z5" s="13" t="s">
        <v>335</v>
      </c>
      <c r="AA5" s="13" t="s">
        <v>194</v>
      </c>
      <c r="AB5" s="13" t="s">
        <v>182</v>
      </c>
      <c r="AC5" s="11" t="s">
        <v>136</v>
      </c>
      <c r="AD5" s="12">
        <v>7.4</v>
      </c>
      <c r="AE5" s="12">
        <v>8.6</v>
      </c>
      <c r="AF5" s="12">
        <v>10.5</v>
      </c>
      <c r="AG5" s="11" t="s">
        <v>332</v>
      </c>
      <c r="AH5" s="12">
        <v>1</v>
      </c>
      <c r="AI5" s="12">
        <v>-0.8</v>
      </c>
      <c r="AJ5" s="12">
        <v>0.9</v>
      </c>
      <c r="AK5" s="12">
        <v>-0.7</v>
      </c>
      <c r="AL5" s="12" t="s">
        <v>270</v>
      </c>
      <c r="AM5" s="11" t="s">
        <v>271</v>
      </c>
      <c r="AN5" s="11" t="s">
        <v>274</v>
      </c>
      <c r="AO5" s="11" t="s">
        <v>174</v>
      </c>
      <c r="AP5" s="8"/>
      <c r="AQ5" s="8"/>
      <c r="AR5" s="27"/>
    </row>
    <row r="6" spans="1:44" s="5" customFormat="1">
      <c r="A6" s="6">
        <v>46053</v>
      </c>
      <c r="B6" s="7" t="s">
        <v>140</v>
      </c>
      <c r="C6" s="8" t="s">
        <v>179</v>
      </c>
      <c r="D6" s="9">
        <v>0.10140046296296296</v>
      </c>
      <c r="E6" s="8" t="s">
        <v>683</v>
      </c>
      <c r="F6" s="10">
        <v>12.6</v>
      </c>
      <c r="G6" s="10">
        <v>11.1</v>
      </c>
      <c r="H6" s="10">
        <v>11.7</v>
      </c>
      <c r="I6" s="10">
        <v>12.8</v>
      </c>
      <c r="J6" s="10">
        <v>13</v>
      </c>
      <c r="K6" s="10">
        <v>13</v>
      </c>
      <c r="L6" s="10">
        <v>12.9</v>
      </c>
      <c r="M6" s="10">
        <v>12.6</v>
      </c>
      <c r="N6" s="10">
        <v>12</v>
      </c>
      <c r="O6" s="10">
        <v>11.9</v>
      </c>
      <c r="P6" s="10">
        <v>11.1</v>
      </c>
      <c r="Q6" s="10">
        <v>11.4</v>
      </c>
      <c r="R6" s="22">
        <f t="shared" si="0"/>
        <v>35.4</v>
      </c>
      <c r="S6" s="22">
        <f t="shared" si="1"/>
        <v>76.3</v>
      </c>
      <c r="T6" s="22">
        <f t="shared" si="2"/>
        <v>34.4</v>
      </c>
      <c r="U6" s="23">
        <f t="shared" si="3"/>
        <v>61.2</v>
      </c>
      <c r="V6" s="23">
        <f t="shared" si="4"/>
        <v>59</v>
      </c>
      <c r="W6" s="23">
        <f t="shared" si="5"/>
        <v>46.4</v>
      </c>
      <c r="X6" s="11" t="s">
        <v>188</v>
      </c>
      <c r="Y6" s="11" t="s">
        <v>187</v>
      </c>
      <c r="Z6" s="13" t="s">
        <v>199</v>
      </c>
      <c r="AA6" s="13" t="s">
        <v>212</v>
      </c>
      <c r="AB6" s="13" t="s">
        <v>368</v>
      </c>
      <c r="AC6" s="11" t="s">
        <v>332</v>
      </c>
      <c r="AD6" s="12">
        <v>9.6</v>
      </c>
      <c r="AE6" s="12">
        <v>8.6999999999999993</v>
      </c>
      <c r="AF6" s="12">
        <v>10.8</v>
      </c>
      <c r="AG6" s="11" t="s">
        <v>174</v>
      </c>
      <c r="AH6" s="12" t="s">
        <v>276</v>
      </c>
      <c r="AI6" s="12">
        <v>-1</v>
      </c>
      <c r="AJ6" s="12">
        <v>-0.5</v>
      </c>
      <c r="AK6" s="12">
        <v>-0.5</v>
      </c>
      <c r="AL6" s="12" t="s">
        <v>270</v>
      </c>
      <c r="AM6" s="11" t="s">
        <v>275</v>
      </c>
      <c r="AN6" s="11" t="s">
        <v>271</v>
      </c>
      <c r="AO6" s="11" t="s">
        <v>175</v>
      </c>
      <c r="AP6" s="8"/>
      <c r="AQ6" s="8" t="s">
        <v>728</v>
      </c>
      <c r="AR6" s="27" t="s">
        <v>729</v>
      </c>
    </row>
    <row r="7" spans="1:44" s="5" customFormat="1">
      <c r="A7" s="6">
        <v>46060</v>
      </c>
      <c r="B7" s="7" t="s">
        <v>139</v>
      </c>
      <c r="C7" s="8" t="s">
        <v>179</v>
      </c>
      <c r="D7" s="9">
        <v>0.10216435185185185</v>
      </c>
      <c r="E7" s="8" t="s">
        <v>768</v>
      </c>
      <c r="F7" s="10">
        <v>13.1</v>
      </c>
      <c r="G7" s="10">
        <v>12.5</v>
      </c>
      <c r="H7" s="10">
        <v>12.5</v>
      </c>
      <c r="I7" s="10">
        <v>13.1</v>
      </c>
      <c r="J7" s="10">
        <v>13</v>
      </c>
      <c r="K7" s="10">
        <v>12.7</v>
      </c>
      <c r="L7" s="10">
        <v>12.5</v>
      </c>
      <c r="M7" s="10">
        <v>12.4</v>
      </c>
      <c r="N7" s="10">
        <v>11.9</v>
      </c>
      <c r="O7" s="10">
        <v>11.7</v>
      </c>
      <c r="P7" s="10">
        <v>11</v>
      </c>
      <c r="Q7" s="10">
        <v>11.3</v>
      </c>
      <c r="R7" s="22">
        <f t="shared" si="0"/>
        <v>38.1</v>
      </c>
      <c r="S7" s="22">
        <f t="shared" si="1"/>
        <v>75.599999999999994</v>
      </c>
      <c r="T7" s="22">
        <f t="shared" si="2"/>
        <v>34</v>
      </c>
      <c r="U7" s="23">
        <f t="shared" si="3"/>
        <v>64.2</v>
      </c>
      <c r="V7" s="23">
        <f t="shared" si="4"/>
        <v>58.3</v>
      </c>
      <c r="W7" s="23">
        <f t="shared" si="5"/>
        <v>45.900000000000006</v>
      </c>
      <c r="X7" s="11" t="s">
        <v>186</v>
      </c>
      <c r="Y7" s="11" t="s">
        <v>207</v>
      </c>
      <c r="Z7" s="13" t="s">
        <v>182</v>
      </c>
      <c r="AA7" s="13" t="s">
        <v>182</v>
      </c>
      <c r="AB7" s="13" t="s">
        <v>769</v>
      </c>
      <c r="AC7" s="11" t="s">
        <v>332</v>
      </c>
      <c r="AD7" s="12">
        <v>7.7</v>
      </c>
      <c r="AE7" s="12">
        <v>8.5</v>
      </c>
      <c r="AF7" s="12">
        <v>10.7</v>
      </c>
      <c r="AG7" s="11" t="s">
        <v>174</v>
      </c>
      <c r="AH7" s="12">
        <v>0.9</v>
      </c>
      <c r="AI7" s="12">
        <v>-1</v>
      </c>
      <c r="AJ7" s="12">
        <v>0.4</v>
      </c>
      <c r="AK7" s="12">
        <v>-0.5</v>
      </c>
      <c r="AL7" s="12" t="s">
        <v>270</v>
      </c>
      <c r="AM7" s="11" t="s">
        <v>274</v>
      </c>
      <c r="AN7" s="11" t="s">
        <v>274</v>
      </c>
      <c r="AO7" s="11" t="s">
        <v>174</v>
      </c>
      <c r="AP7" s="8"/>
      <c r="AQ7" s="8" t="s">
        <v>793</v>
      </c>
      <c r="AR7" s="27" t="s">
        <v>794</v>
      </c>
    </row>
    <row r="8" spans="1:44" s="5" customFormat="1">
      <c r="A8" s="6">
        <v>46063</v>
      </c>
      <c r="B8" s="7" t="s">
        <v>172</v>
      </c>
      <c r="C8" s="8" t="s">
        <v>179</v>
      </c>
      <c r="D8" s="9">
        <v>0.10215277777777777</v>
      </c>
      <c r="E8" s="8" t="s">
        <v>817</v>
      </c>
      <c r="F8" s="10">
        <v>12.4</v>
      </c>
      <c r="G8" s="10">
        <v>11</v>
      </c>
      <c r="H8" s="10">
        <v>11.3</v>
      </c>
      <c r="I8" s="10">
        <v>12.8</v>
      </c>
      <c r="J8" s="10">
        <v>12.9</v>
      </c>
      <c r="K8" s="10">
        <v>12.3</v>
      </c>
      <c r="L8" s="10">
        <v>12.6</v>
      </c>
      <c r="M8" s="10">
        <v>12.8</v>
      </c>
      <c r="N8" s="10">
        <v>12.2</v>
      </c>
      <c r="O8" s="10">
        <v>12.6</v>
      </c>
      <c r="P8" s="10">
        <v>12.2</v>
      </c>
      <c r="Q8" s="10">
        <v>12.5</v>
      </c>
      <c r="R8" s="22">
        <f t="shared" si="0"/>
        <v>34.700000000000003</v>
      </c>
      <c r="S8" s="22">
        <f t="shared" si="1"/>
        <v>75.600000000000009</v>
      </c>
      <c r="T8" s="22">
        <f t="shared" si="2"/>
        <v>37.299999999999997</v>
      </c>
      <c r="U8" s="23">
        <f t="shared" si="3"/>
        <v>60.4</v>
      </c>
      <c r="V8" s="23">
        <f t="shared" si="4"/>
        <v>62.3</v>
      </c>
      <c r="W8" s="23">
        <f t="shared" si="5"/>
        <v>49.5</v>
      </c>
      <c r="X8" s="11" t="s">
        <v>169</v>
      </c>
      <c r="Y8" s="11" t="s">
        <v>181</v>
      </c>
      <c r="Z8" s="13" t="s">
        <v>229</v>
      </c>
      <c r="AA8" s="13" t="s">
        <v>195</v>
      </c>
      <c r="AB8" s="13" t="s">
        <v>426</v>
      </c>
      <c r="AC8" s="11" t="s">
        <v>332</v>
      </c>
      <c r="AD8" s="12">
        <v>9.8000000000000007</v>
      </c>
      <c r="AE8" s="12">
        <v>8.5</v>
      </c>
      <c r="AF8" s="12">
        <v>10.9</v>
      </c>
      <c r="AG8" s="11" t="s">
        <v>174</v>
      </c>
      <c r="AH8" s="12">
        <v>-0.4</v>
      </c>
      <c r="AI8" s="12" t="s">
        <v>269</v>
      </c>
      <c r="AJ8" s="12">
        <v>0.1</v>
      </c>
      <c r="AK8" s="12">
        <v>-0.5</v>
      </c>
      <c r="AL8" s="12" t="s">
        <v>270</v>
      </c>
      <c r="AM8" s="11" t="s">
        <v>274</v>
      </c>
      <c r="AN8" s="11" t="s">
        <v>271</v>
      </c>
      <c r="AO8" s="11" t="s">
        <v>175</v>
      </c>
      <c r="AP8" s="8"/>
      <c r="AQ8" s="8" t="s">
        <v>815</v>
      </c>
      <c r="AR8" s="27" t="s">
        <v>816</v>
      </c>
    </row>
    <row r="9" spans="1:44" s="5" customFormat="1">
      <c r="A9" s="6">
        <v>46144</v>
      </c>
      <c r="B9" s="7" t="s">
        <v>138</v>
      </c>
      <c r="C9" s="8" t="s">
        <v>179</v>
      </c>
      <c r="D9" s="9">
        <v>0.10074074074074074</v>
      </c>
      <c r="E9" s="8" t="s">
        <v>1024</v>
      </c>
      <c r="F9" s="10">
        <v>12.9</v>
      </c>
      <c r="G9" s="10">
        <v>11.4</v>
      </c>
      <c r="H9" s="10">
        <v>11.3</v>
      </c>
      <c r="I9" s="10">
        <v>13.1</v>
      </c>
      <c r="J9" s="10">
        <v>12.7</v>
      </c>
      <c r="K9" s="10">
        <v>12.9</v>
      </c>
      <c r="L9" s="10">
        <v>12.2</v>
      </c>
      <c r="M9" s="10">
        <v>12.3</v>
      </c>
      <c r="N9" s="10">
        <v>12.3</v>
      </c>
      <c r="O9" s="10">
        <v>11.6</v>
      </c>
      <c r="P9" s="10">
        <v>11.4</v>
      </c>
      <c r="Q9" s="10">
        <v>11.3</v>
      </c>
      <c r="R9" s="22">
        <f t="shared" ref="R9:R14" si="6">SUM(F9:H9)</f>
        <v>35.6</v>
      </c>
      <c r="S9" s="22">
        <f t="shared" ref="S9:S14" si="7">SUM(I9:N9)</f>
        <v>75.499999999999986</v>
      </c>
      <c r="T9" s="22">
        <f t="shared" ref="T9:T14" si="8">SUM(O9:Q9)</f>
        <v>34.299999999999997</v>
      </c>
      <c r="U9" s="23">
        <f t="shared" ref="U9:U14" si="9">SUM(F9:J9)</f>
        <v>61.400000000000006</v>
      </c>
      <c r="V9" s="23">
        <f t="shared" ref="V9:V14" si="10">SUM(M9:Q9)</f>
        <v>58.900000000000006</v>
      </c>
      <c r="W9" s="23">
        <f t="shared" ref="W9:W14" si="11">SUM(N9:Q9)</f>
        <v>46.599999999999994</v>
      </c>
      <c r="X9" s="11" t="s">
        <v>188</v>
      </c>
      <c r="Y9" s="11" t="s">
        <v>187</v>
      </c>
      <c r="Z9" s="13" t="s">
        <v>229</v>
      </c>
      <c r="AA9" s="13" t="s">
        <v>180</v>
      </c>
      <c r="AB9" s="13" t="s">
        <v>229</v>
      </c>
      <c r="AC9" s="11" t="s">
        <v>174</v>
      </c>
      <c r="AD9" s="12">
        <v>7.4</v>
      </c>
      <c r="AE9" s="12">
        <v>8.1999999999999993</v>
      </c>
      <c r="AF9" s="12">
        <v>10.3</v>
      </c>
      <c r="AG9" s="11" t="s">
        <v>188</v>
      </c>
      <c r="AH9" s="12"/>
      <c r="AI9" s="12"/>
      <c r="AJ9" s="12"/>
      <c r="AK9" s="8">
        <f t="shared" ref="AK9:AK14" si="12">AH9-AJ9+AI9</f>
        <v>0</v>
      </c>
      <c r="AL9" s="12"/>
      <c r="AM9" s="11"/>
      <c r="AN9" s="11"/>
      <c r="AO9" s="11" t="s">
        <v>175</v>
      </c>
      <c r="AP9" s="8"/>
      <c r="AQ9" s="8" t="s">
        <v>1037</v>
      </c>
      <c r="AR9" s="27" t="s">
        <v>1038</v>
      </c>
    </row>
    <row r="10" spans="1:44" s="5" customFormat="1">
      <c r="A10" s="6">
        <v>46152</v>
      </c>
      <c r="B10" s="7" t="s">
        <v>142</v>
      </c>
      <c r="C10" s="8" t="s">
        <v>179</v>
      </c>
      <c r="D10" s="9">
        <v>9.9340277777777777E-2</v>
      </c>
      <c r="E10" s="8" t="s">
        <v>1108</v>
      </c>
      <c r="F10" s="10">
        <v>12.8</v>
      </c>
      <c r="G10" s="10">
        <v>11.2</v>
      </c>
      <c r="H10" s="10">
        <v>10.9</v>
      </c>
      <c r="I10" s="10">
        <v>13</v>
      </c>
      <c r="J10" s="10">
        <v>12.5</v>
      </c>
      <c r="K10" s="10">
        <v>12.4</v>
      </c>
      <c r="L10" s="10">
        <v>12.5</v>
      </c>
      <c r="M10" s="10">
        <v>12</v>
      </c>
      <c r="N10" s="10">
        <v>11.7</v>
      </c>
      <c r="O10" s="10">
        <v>11.6</v>
      </c>
      <c r="P10" s="10">
        <v>11.3</v>
      </c>
      <c r="Q10" s="10">
        <v>11.4</v>
      </c>
      <c r="R10" s="22">
        <f t="shared" si="6"/>
        <v>34.9</v>
      </c>
      <c r="S10" s="22">
        <f t="shared" si="7"/>
        <v>74.099999999999994</v>
      </c>
      <c r="T10" s="22">
        <f t="shared" si="8"/>
        <v>34.299999999999997</v>
      </c>
      <c r="U10" s="23">
        <f t="shared" si="9"/>
        <v>60.4</v>
      </c>
      <c r="V10" s="23">
        <f t="shared" si="10"/>
        <v>57.999999999999993</v>
      </c>
      <c r="W10" s="23">
        <f t="shared" si="11"/>
        <v>45.999999999999993</v>
      </c>
      <c r="X10" s="11" t="s">
        <v>188</v>
      </c>
      <c r="Y10" s="11" t="s">
        <v>187</v>
      </c>
      <c r="Z10" s="13" t="s">
        <v>212</v>
      </c>
      <c r="AA10" s="13" t="s">
        <v>595</v>
      </c>
      <c r="AB10" s="13" t="s">
        <v>200</v>
      </c>
      <c r="AC10" s="11" t="s">
        <v>174</v>
      </c>
      <c r="AD10" s="12">
        <v>7</v>
      </c>
      <c r="AE10" s="12">
        <v>6</v>
      </c>
      <c r="AF10" s="12">
        <v>11.3</v>
      </c>
      <c r="AG10" s="11" t="s">
        <v>188</v>
      </c>
      <c r="AH10" s="12">
        <v>-2.1</v>
      </c>
      <c r="AI10" s="12">
        <v>-0.7</v>
      </c>
      <c r="AJ10" s="12">
        <v>0.4</v>
      </c>
      <c r="AK10" s="8">
        <f t="shared" si="12"/>
        <v>-3.2</v>
      </c>
      <c r="AL10" s="12"/>
      <c r="AM10" s="11" t="s">
        <v>174</v>
      </c>
      <c r="AN10" s="11" t="s">
        <v>174</v>
      </c>
      <c r="AO10" s="11" t="s">
        <v>174</v>
      </c>
      <c r="AP10" s="8"/>
      <c r="AQ10" s="8" t="s">
        <v>1138</v>
      </c>
      <c r="AR10" s="27" t="s">
        <v>1139</v>
      </c>
    </row>
    <row r="11" spans="1:44" s="5" customFormat="1">
      <c r="A11" s="6">
        <v>46158</v>
      </c>
      <c r="B11" s="7" t="s">
        <v>138</v>
      </c>
      <c r="C11" s="8" t="s">
        <v>179</v>
      </c>
      <c r="D11" s="9">
        <v>0.10077546296296297</v>
      </c>
      <c r="E11" s="8" t="s">
        <v>1217</v>
      </c>
      <c r="F11" s="10">
        <v>12.7</v>
      </c>
      <c r="G11" s="10">
        <v>11.1</v>
      </c>
      <c r="H11" s="10">
        <v>11.3</v>
      </c>
      <c r="I11" s="10">
        <v>13.2</v>
      </c>
      <c r="J11" s="10">
        <v>13.2</v>
      </c>
      <c r="K11" s="10">
        <v>12.7</v>
      </c>
      <c r="L11" s="10">
        <v>12.4</v>
      </c>
      <c r="M11" s="10">
        <v>12.6</v>
      </c>
      <c r="N11" s="10">
        <v>11.5</v>
      </c>
      <c r="O11" s="10">
        <v>11.8</v>
      </c>
      <c r="P11" s="10">
        <v>11.7</v>
      </c>
      <c r="Q11" s="10">
        <v>11.5</v>
      </c>
      <c r="R11" s="22">
        <f t="shared" si="6"/>
        <v>35.099999999999994</v>
      </c>
      <c r="S11" s="22">
        <f t="shared" si="7"/>
        <v>75.599999999999994</v>
      </c>
      <c r="T11" s="22">
        <f t="shared" si="8"/>
        <v>35</v>
      </c>
      <c r="U11" s="23">
        <f t="shared" si="9"/>
        <v>61.5</v>
      </c>
      <c r="V11" s="23">
        <f t="shared" si="10"/>
        <v>59.100000000000009</v>
      </c>
      <c r="W11" s="23">
        <f t="shared" si="11"/>
        <v>46.5</v>
      </c>
      <c r="X11" s="11" t="s">
        <v>188</v>
      </c>
      <c r="Y11" s="11" t="s">
        <v>187</v>
      </c>
      <c r="Z11" s="13" t="s">
        <v>1165</v>
      </c>
      <c r="AA11" s="13" t="s">
        <v>358</v>
      </c>
      <c r="AB11" s="13" t="s">
        <v>229</v>
      </c>
      <c r="AC11" s="13" t="s">
        <v>175</v>
      </c>
      <c r="AD11" s="12">
        <v>6.6</v>
      </c>
      <c r="AE11" s="12">
        <v>6.7</v>
      </c>
      <c r="AF11" s="12">
        <v>10.4</v>
      </c>
      <c r="AG11" s="11" t="s">
        <v>188</v>
      </c>
      <c r="AH11" s="12">
        <v>-2.1</v>
      </c>
      <c r="AI11" s="12">
        <v>-0.7</v>
      </c>
      <c r="AJ11" s="12">
        <v>0.6</v>
      </c>
      <c r="AK11" s="8">
        <f t="shared" si="12"/>
        <v>-3.4000000000000004</v>
      </c>
      <c r="AL11" s="12"/>
      <c r="AM11" s="11" t="s">
        <v>175</v>
      </c>
      <c r="AN11" s="11" t="s">
        <v>174</v>
      </c>
      <c r="AO11" s="11" t="s">
        <v>175</v>
      </c>
      <c r="AP11" s="8"/>
      <c r="AQ11" s="8" t="s">
        <v>1216</v>
      </c>
      <c r="AR11" s="27" t="s">
        <v>1218</v>
      </c>
    </row>
    <row r="12" spans="1:44" s="5" customFormat="1">
      <c r="A12" s="6">
        <v>46159</v>
      </c>
      <c r="B12" s="7" t="s">
        <v>140</v>
      </c>
      <c r="C12" s="8" t="s">
        <v>179</v>
      </c>
      <c r="D12" s="9">
        <v>9.8634259259259255E-2</v>
      </c>
      <c r="E12" s="8" t="s">
        <v>1183</v>
      </c>
      <c r="F12" s="10">
        <v>12.7</v>
      </c>
      <c r="G12" s="10">
        <v>10.7</v>
      </c>
      <c r="H12" s="10">
        <v>10.6</v>
      </c>
      <c r="I12" s="10">
        <v>12.3</v>
      </c>
      <c r="J12" s="10">
        <v>12.1</v>
      </c>
      <c r="K12" s="10">
        <v>12.2</v>
      </c>
      <c r="L12" s="10">
        <v>12.3</v>
      </c>
      <c r="M12" s="10">
        <v>12.3</v>
      </c>
      <c r="N12" s="10">
        <v>12.1</v>
      </c>
      <c r="O12" s="10">
        <v>12.2</v>
      </c>
      <c r="P12" s="10">
        <v>11.2</v>
      </c>
      <c r="Q12" s="10">
        <v>11.5</v>
      </c>
      <c r="R12" s="22">
        <f t="shared" si="6"/>
        <v>34</v>
      </c>
      <c r="S12" s="22">
        <f t="shared" si="7"/>
        <v>73.299999999999983</v>
      </c>
      <c r="T12" s="22">
        <f t="shared" si="8"/>
        <v>34.9</v>
      </c>
      <c r="U12" s="23">
        <f t="shared" si="9"/>
        <v>58.4</v>
      </c>
      <c r="V12" s="23">
        <f t="shared" si="10"/>
        <v>59.3</v>
      </c>
      <c r="W12" s="23">
        <f t="shared" si="11"/>
        <v>47</v>
      </c>
      <c r="X12" s="11" t="s">
        <v>171</v>
      </c>
      <c r="Y12" s="11" t="s">
        <v>170</v>
      </c>
      <c r="Z12" s="13" t="s">
        <v>427</v>
      </c>
      <c r="AA12" s="13" t="s">
        <v>182</v>
      </c>
      <c r="AB12" s="13" t="s">
        <v>195</v>
      </c>
      <c r="AC12" s="13" t="s">
        <v>175</v>
      </c>
      <c r="AD12" s="12">
        <v>6.1</v>
      </c>
      <c r="AE12" s="12">
        <v>6.2</v>
      </c>
      <c r="AF12" s="12">
        <v>10.3</v>
      </c>
      <c r="AG12" s="11" t="s">
        <v>188</v>
      </c>
      <c r="AH12" s="12">
        <v>-3.9</v>
      </c>
      <c r="AI12" s="12"/>
      <c r="AJ12" s="12">
        <v>-0.5</v>
      </c>
      <c r="AK12" s="8">
        <f t="shared" si="12"/>
        <v>-3.4</v>
      </c>
      <c r="AL12" s="12"/>
      <c r="AM12" s="11" t="s">
        <v>332</v>
      </c>
      <c r="AN12" s="11" t="s">
        <v>174</v>
      </c>
      <c r="AO12" s="11" t="s">
        <v>175</v>
      </c>
      <c r="AP12" s="8"/>
      <c r="AQ12" s="8" t="s">
        <v>1194</v>
      </c>
      <c r="AR12" s="27" t="s">
        <v>1195</v>
      </c>
    </row>
    <row r="13" spans="1:44" s="5" customFormat="1">
      <c r="A13" s="6">
        <v>46172</v>
      </c>
      <c r="B13" s="7" t="s">
        <v>138</v>
      </c>
      <c r="C13" s="8" t="s">
        <v>179</v>
      </c>
      <c r="D13" s="9">
        <v>0.10072916666666666</v>
      </c>
      <c r="E13" s="8" t="s">
        <v>1308</v>
      </c>
      <c r="F13" s="10">
        <v>12.5</v>
      </c>
      <c r="G13" s="10">
        <v>10.7</v>
      </c>
      <c r="H13" s="10">
        <v>11.4</v>
      </c>
      <c r="I13" s="10">
        <v>13.5</v>
      </c>
      <c r="J13" s="10">
        <v>13.1</v>
      </c>
      <c r="K13" s="10">
        <v>12.2</v>
      </c>
      <c r="L13" s="10">
        <v>12.1</v>
      </c>
      <c r="M13" s="10">
        <v>12.8</v>
      </c>
      <c r="N13" s="10">
        <v>12</v>
      </c>
      <c r="O13" s="10">
        <v>11.7</v>
      </c>
      <c r="P13" s="10">
        <v>11</v>
      </c>
      <c r="Q13" s="10">
        <v>12.3</v>
      </c>
      <c r="R13" s="22">
        <f t="shared" si="6"/>
        <v>34.6</v>
      </c>
      <c r="S13" s="22">
        <f t="shared" si="7"/>
        <v>75.7</v>
      </c>
      <c r="T13" s="22">
        <f t="shared" si="8"/>
        <v>35</v>
      </c>
      <c r="U13" s="23">
        <f t="shared" si="9"/>
        <v>61.2</v>
      </c>
      <c r="V13" s="23">
        <f t="shared" si="10"/>
        <v>59.8</v>
      </c>
      <c r="W13" s="23">
        <f t="shared" si="11"/>
        <v>47</v>
      </c>
      <c r="X13" s="11" t="s">
        <v>188</v>
      </c>
      <c r="Y13" s="11" t="s">
        <v>170</v>
      </c>
      <c r="Z13" s="13" t="s">
        <v>180</v>
      </c>
      <c r="AA13" s="13" t="s">
        <v>229</v>
      </c>
      <c r="AB13" s="13" t="s">
        <v>189</v>
      </c>
      <c r="AC13" s="13" t="s">
        <v>175</v>
      </c>
      <c r="AD13" s="12">
        <v>8.3000000000000007</v>
      </c>
      <c r="AE13" s="12">
        <v>7.8</v>
      </c>
      <c r="AF13" s="12">
        <v>10.199999999999999</v>
      </c>
      <c r="AG13" s="11" t="s">
        <v>188</v>
      </c>
      <c r="AH13" s="12">
        <v>-2.5</v>
      </c>
      <c r="AI13" s="12">
        <v>-0.7</v>
      </c>
      <c r="AJ13" s="12">
        <v>-0.1</v>
      </c>
      <c r="AK13" s="8">
        <f t="shared" si="12"/>
        <v>-3.0999999999999996</v>
      </c>
      <c r="AL13" s="12"/>
      <c r="AM13" s="11" t="s">
        <v>174</v>
      </c>
      <c r="AN13" s="11" t="s">
        <v>174</v>
      </c>
      <c r="AO13" s="11" t="s">
        <v>175</v>
      </c>
      <c r="AP13" s="8"/>
      <c r="AQ13" s="8" t="s">
        <v>1360</v>
      </c>
      <c r="AR13" s="27" t="s">
        <v>1361</v>
      </c>
    </row>
    <row r="14" spans="1:44" s="5" customFormat="1">
      <c r="A14" s="6">
        <v>46173</v>
      </c>
      <c r="B14" s="7" t="s">
        <v>139</v>
      </c>
      <c r="C14" s="8" t="s">
        <v>179</v>
      </c>
      <c r="D14" s="9">
        <v>9.9386574074074072E-2</v>
      </c>
      <c r="E14" s="8" t="s">
        <v>1321</v>
      </c>
      <c r="F14" s="10">
        <v>12.3</v>
      </c>
      <c r="G14" s="10">
        <v>10.4</v>
      </c>
      <c r="H14" s="10">
        <v>10.6</v>
      </c>
      <c r="I14" s="10">
        <v>12</v>
      </c>
      <c r="J14" s="10">
        <v>12</v>
      </c>
      <c r="K14" s="10">
        <v>12.1</v>
      </c>
      <c r="L14" s="10">
        <v>12.6</v>
      </c>
      <c r="M14" s="10">
        <v>12.8</v>
      </c>
      <c r="N14" s="10">
        <v>12.4</v>
      </c>
      <c r="O14" s="10">
        <v>12.9</v>
      </c>
      <c r="P14" s="10">
        <v>11.5</v>
      </c>
      <c r="Q14" s="10">
        <v>12.1</v>
      </c>
      <c r="R14" s="22">
        <f t="shared" si="6"/>
        <v>33.300000000000004</v>
      </c>
      <c r="S14" s="22">
        <f t="shared" si="7"/>
        <v>73.900000000000006</v>
      </c>
      <c r="T14" s="22">
        <f t="shared" si="8"/>
        <v>36.5</v>
      </c>
      <c r="U14" s="23">
        <f t="shared" si="9"/>
        <v>57.300000000000004</v>
      </c>
      <c r="V14" s="23">
        <f t="shared" si="10"/>
        <v>61.7</v>
      </c>
      <c r="W14" s="23">
        <f t="shared" si="11"/>
        <v>48.9</v>
      </c>
      <c r="X14" s="11" t="s">
        <v>171</v>
      </c>
      <c r="Y14" s="11" t="s">
        <v>192</v>
      </c>
      <c r="Z14" s="13" t="s">
        <v>769</v>
      </c>
      <c r="AA14" s="13" t="s">
        <v>426</v>
      </c>
      <c r="AB14" s="13" t="s">
        <v>221</v>
      </c>
      <c r="AC14" s="13" t="s">
        <v>175</v>
      </c>
      <c r="AD14" s="12">
        <v>6.4</v>
      </c>
      <c r="AE14" s="12">
        <v>6.7</v>
      </c>
      <c r="AF14" s="12">
        <v>10.3</v>
      </c>
      <c r="AG14" s="11" t="s">
        <v>188</v>
      </c>
      <c r="AH14" s="12">
        <v>-3.1</v>
      </c>
      <c r="AI14" s="12"/>
      <c r="AJ14" s="12">
        <v>0</v>
      </c>
      <c r="AK14" s="8">
        <f t="shared" si="12"/>
        <v>-3.1</v>
      </c>
      <c r="AL14" s="12"/>
      <c r="AM14" s="11" t="s">
        <v>174</v>
      </c>
      <c r="AN14" s="11" t="s">
        <v>174</v>
      </c>
      <c r="AO14" s="11" t="s">
        <v>174</v>
      </c>
      <c r="AP14" s="8"/>
      <c r="AQ14" s="8" t="s">
        <v>1336</v>
      </c>
      <c r="AR14" s="27" t="s">
        <v>1337</v>
      </c>
    </row>
  </sheetData>
  <autoFilter ref="A1:AQ2" xr:uid="{00000000-0009-0000-0000-000007000000}"/>
  <phoneticPr fontId="12"/>
  <conditionalFormatting sqref="F2:Q2">
    <cfRule type="colorScale" priority="732">
      <colorScale>
        <cfvo type="min"/>
        <cfvo type="percentile" val="50"/>
        <cfvo type="max"/>
        <color rgb="FFF8696B"/>
        <color rgb="FFFFEB84"/>
        <color rgb="FF63BE7B"/>
      </colorScale>
    </cfRule>
    <cfRule type="colorScale" priority="731">
      <colorScale>
        <cfvo type="min"/>
        <cfvo type="percentile" val="50"/>
        <cfvo type="max"/>
        <color rgb="FFF8696B"/>
        <color rgb="FFFFEB84"/>
        <color rgb="FF63BE7B"/>
      </colorScale>
    </cfRule>
  </conditionalFormatting>
  <conditionalFormatting sqref="F3:Q3">
    <cfRule type="colorScale" priority="40">
      <colorScale>
        <cfvo type="min"/>
        <cfvo type="percentile" val="50"/>
        <cfvo type="max"/>
        <color rgb="FFF8696B"/>
        <color rgb="FFFFEB84"/>
        <color rgb="FF63BE7B"/>
      </colorScale>
    </cfRule>
    <cfRule type="colorScale" priority="39">
      <colorScale>
        <cfvo type="min"/>
        <cfvo type="percentile" val="50"/>
        <cfvo type="max"/>
        <color rgb="FFF8696B"/>
        <color rgb="FFFFEB84"/>
        <color rgb="FF63BE7B"/>
      </colorScale>
    </cfRule>
  </conditionalFormatting>
  <conditionalFormatting sqref="F4:Q5">
    <cfRule type="colorScale" priority="35">
      <colorScale>
        <cfvo type="min"/>
        <cfvo type="percentile" val="50"/>
        <cfvo type="max"/>
        <color rgb="FFF8696B"/>
        <color rgb="FFFFEB84"/>
        <color rgb="FF63BE7B"/>
      </colorScale>
    </cfRule>
    <cfRule type="colorScale" priority="34">
      <colorScale>
        <cfvo type="min"/>
        <cfvo type="percentile" val="50"/>
        <cfvo type="max"/>
        <color rgb="FFF8696B"/>
        <color rgb="FFFFEB84"/>
        <color rgb="FF63BE7B"/>
      </colorScale>
    </cfRule>
  </conditionalFormatting>
  <conditionalFormatting sqref="F6:Q6">
    <cfRule type="colorScale" priority="29">
      <colorScale>
        <cfvo type="min"/>
        <cfvo type="percentile" val="50"/>
        <cfvo type="max"/>
        <color rgb="FFF8696B"/>
        <color rgb="FFFFEB84"/>
        <color rgb="FF63BE7B"/>
      </colorScale>
    </cfRule>
    <cfRule type="colorScale" priority="30">
      <colorScale>
        <cfvo type="min"/>
        <cfvo type="percentile" val="50"/>
        <cfvo type="max"/>
        <color rgb="FFF8696B"/>
        <color rgb="FFFFEB84"/>
        <color rgb="FF63BE7B"/>
      </colorScale>
    </cfRule>
  </conditionalFormatting>
  <conditionalFormatting sqref="F7:Q8">
    <cfRule type="colorScale" priority="24">
      <colorScale>
        <cfvo type="min"/>
        <cfvo type="percentile" val="50"/>
        <cfvo type="max"/>
        <color rgb="FFF8696B"/>
        <color rgb="FFFFEB84"/>
        <color rgb="FF63BE7B"/>
      </colorScale>
    </cfRule>
    <cfRule type="colorScale" priority="25">
      <colorScale>
        <cfvo type="min"/>
        <cfvo type="percentile" val="50"/>
        <cfvo type="max"/>
        <color rgb="FFF8696B"/>
        <color rgb="FFFFEB84"/>
        <color rgb="FF63BE7B"/>
      </colorScale>
    </cfRule>
  </conditionalFormatting>
  <conditionalFormatting sqref="F9:Q9">
    <cfRule type="colorScale" priority="19">
      <colorScale>
        <cfvo type="min"/>
        <cfvo type="percentile" val="50"/>
        <cfvo type="max"/>
        <color rgb="FFF8696B"/>
        <color rgb="FFFFEB84"/>
        <color rgb="FF63BE7B"/>
      </colorScale>
    </cfRule>
    <cfRule type="colorScale" priority="20">
      <colorScale>
        <cfvo type="min"/>
        <cfvo type="percentile" val="50"/>
        <cfvo type="max"/>
        <color rgb="FFF8696B"/>
        <color rgb="FFFFEB84"/>
        <color rgb="FF63BE7B"/>
      </colorScale>
    </cfRule>
  </conditionalFormatting>
  <conditionalFormatting sqref="F10:Q10">
    <cfRule type="colorScale" priority="14">
      <colorScale>
        <cfvo type="min"/>
        <cfvo type="percentile" val="50"/>
        <cfvo type="max"/>
        <color rgb="FFF8696B"/>
        <color rgb="FFFFEB84"/>
        <color rgb="FF63BE7B"/>
      </colorScale>
    </cfRule>
    <cfRule type="colorScale" priority="15">
      <colorScale>
        <cfvo type="min"/>
        <cfvo type="percentile" val="50"/>
        <cfvo type="max"/>
        <color rgb="FFF8696B"/>
        <color rgb="FFFFEB84"/>
        <color rgb="FF63BE7B"/>
      </colorScale>
    </cfRule>
  </conditionalFormatting>
  <conditionalFormatting sqref="F11:Q12">
    <cfRule type="colorScale" priority="10">
      <colorScale>
        <cfvo type="min"/>
        <cfvo type="percentile" val="50"/>
        <cfvo type="max"/>
        <color rgb="FFF8696B"/>
        <color rgb="FFFFEB84"/>
        <color rgb="FF63BE7B"/>
      </colorScale>
    </cfRule>
    <cfRule type="colorScale" priority="9">
      <colorScale>
        <cfvo type="min"/>
        <cfvo type="percentile" val="50"/>
        <cfvo type="max"/>
        <color rgb="FFF8696B"/>
        <color rgb="FFFFEB84"/>
        <color rgb="FF63BE7B"/>
      </colorScale>
    </cfRule>
  </conditionalFormatting>
  <conditionalFormatting sqref="F13:Q14">
    <cfRule type="colorScale" priority="5">
      <colorScale>
        <cfvo type="min"/>
        <cfvo type="percentile" val="50"/>
        <cfvo type="max"/>
        <color rgb="FFF8696B"/>
        <color rgb="FFFFEB84"/>
        <color rgb="FF63BE7B"/>
      </colorScale>
    </cfRule>
    <cfRule type="colorScale" priority="4">
      <colorScale>
        <cfvo type="min"/>
        <cfvo type="percentile" val="50"/>
        <cfvo type="max"/>
        <color rgb="FFF8696B"/>
        <color rgb="FFFFEB84"/>
        <color rgb="FF63BE7B"/>
      </colorScale>
    </cfRule>
  </conditionalFormatting>
  <conditionalFormatting sqref="AG2:AG14">
    <cfRule type="containsText" dxfId="99" priority="221" operator="containsText" text="D">
      <formula>NOT(ISERROR(SEARCH("D",AG2)))</formula>
    </cfRule>
    <cfRule type="containsText" dxfId="98" priority="222" operator="containsText" text="S">
      <formula>NOT(ISERROR(SEARCH("S",AG2)))</formula>
    </cfRule>
    <cfRule type="containsText" dxfId="97" priority="223" operator="containsText" text="F">
      <formula>NOT(ISERROR(SEARCH("F",AG2)))</formula>
    </cfRule>
  </conditionalFormatting>
  <conditionalFormatting sqref="AG2:AP2">
    <cfRule type="containsText" dxfId="96" priority="224" operator="containsText" text="E">
      <formula>NOT(ISERROR(SEARCH("E",AG2)))</formula>
    </cfRule>
    <cfRule type="containsText" dxfId="95" priority="225" operator="containsText" text="B">
      <formula>NOT(ISERROR(SEARCH("B",AG2)))</formula>
    </cfRule>
    <cfRule type="containsText" dxfId="94" priority="226" operator="containsText" text="A">
      <formula>NOT(ISERROR(SEARCH("A",AG2)))</formula>
    </cfRule>
  </conditionalFormatting>
  <conditionalFormatting sqref="AG3:AP8 AG9:AJ14 AL9:AP14">
    <cfRule type="containsText" dxfId="93" priority="3" operator="containsText" text="A">
      <formula>NOT(ISERROR(SEARCH("A",AG3)))</formula>
    </cfRule>
    <cfRule type="containsText" dxfId="92" priority="2" operator="containsText" text="B">
      <formula>NOT(ISERROR(SEARCH("B",AG3)))</formula>
    </cfRule>
    <cfRule type="containsText" dxfId="91" priority="1" operator="containsText" text="E">
      <formula>NOT(ISERROR(SEARCH("E",AG3)))</formula>
    </cfRule>
  </conditionalFormatting>
  <dataValidations count="1">
    <dataValidation type="list" allowBlank="1" showInputMessage="1" showErrorMessage="1" sqref="AP2:AP14" xr:uid="{00000000-0002-0000-0700-000000000000}">
      <formula1>"強風,外差し,イン先行,タフ"</formula1>
    </dataValidation>
  </dataValidations>
  <pageMargins left="0.7" right="0.7" top="0.75" bottom="0.75" header="0.3" footer="0.3"/>
  <pageSetup paperSize="9" orientation="portrait" horizontalDpi="4294967292" verticalDpi="4294967292"/>
  <ignoredErrors>
    <ignoredError sqref="R2:V2 R3:V3 R4:V5 W2:W5 R6:W6 R7:W8 R9:W9 R10:W10 R11:W12 R13:W14"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U2"/>
  <sheetViews>
    <sheetView workbookViewId="0">
      <pane xSplit="5" ySplit="1" topLeftCell="S2" activePane="bottomRight" state="frozen"/>
      <selection activeCell="E15" sqref="E15"/>
      <selection pane="topRight" activeCell="E15" sqref="E15"/>
      <selection pane="bottomLeft" activeCell="E15" sqref="E15"/>
      <selection pane="bottomRight" activeCell="F2" sqref="F2"/>
    </sheetView>
  </sheetViews>
  <sheetFormatPr baseColWidth="10" defaultColWidth="8.83203125" defaultRowHeight="15"/>
  <cols>
    <col min="1" max="1" width="10" bestFit="1" customWidth="1"/>
    <col min="2" max="2" width="8.1640625" customWidth="1"/>
    <col min="5" max="5" width="18.33203125" customWidth="1"/>
    <col min="29" max="31" width="16.6640625" customWidth="1"/>
    <col min="32" max="32" width="5.83203125" customWidth="1"/>
    <col min="38" max="38" width="5.33203125" customWidth="1"/>
    <col min="41" max="41" width="8.83203125" hidden="1" customWidth="1"/>
    <col min="46" max="47" width="150.83203125" customWidth="1"/>
  </cols>
  <sheetData>
    <row r="1" spans="1:47" s="5" customFormat="1">
      <c r="A1" s="1" t="s">
        <v>0</v>
      </c>
      <c r="B1" s="1" t="s">
        <v>15</v>
      </c>
      <c r="C1" s="1" t="s">
        <v>1</v>
      </c>
      <c r="D1" s="1" t="s">
        <v>16</v>
      </c>
      <c r="E1" s="1" t="s">
        <v>2</v>
      </c>
      <c r="F1" s="1" t="s">
        <v>20</v>
      </c>
      <c r="G1" s="1" t="s">
        <v>21</v>
      </c>
      <c r="H1" s="1" t="s">
        <v>22</v>
      </c>
      <c r="I1" s="1" t="s">
        <v>23</v>
      </c>
      <c r="J1" s="1" t="s">
        <v>24</v>
      </c>
      <c r="K1" s="1" t="s">
        <v>25</v>
      </c>
      <c r="L1" s="1" t="s">
        <v>26</v>
      </c>
      <c r="M1" s="1" t="s">
        <v>30</v>
      </c>
      <c r="N1" s="1" t="s">
        <v>31</v>
      </c>
      <c r="O1" s="1" t="s">
        <v>32</v>
      </c>
      <c r="P1" s="1" t="s">
        <v>33</v>
      </c>
      <c r="Q1" s="1" t="s">
        <v>76</v>
      </c>
      <c r="R1" s="1" t="s">
        <v>77</v>
      </c>
      <c r="S1" s="1" t="s">
        <v>78</v>
      </c>
      <c r="T1" s="1" t="s">
        <v>79</v>
      </c>
      <c r="U1" s="1" t="s">
        <v>3</v>
      </c>
      <c r="V1" s="1" t="s">
        <v>80</v>
      </c>
      <c r="W1" s="1" t="s">
        <v>4</v>
      </c>
      <c r="X1" s="1" t="s">
        <v>48</v>
      </c>
      <c r="Y1" s="1" t="s">
        <v>145</v>
      </c>
      <c r="Z1" s="1" t="s">
        <v>145</v>
      </c>
      <c r="AA1" s="2" t="s">
        <v>17</v>
      </c>
      <c r="AB1" s="2" t="s">
        <v>5</v>
      </c>
      <c r="AC1" s="3" t="s">
        <v>6</v>
      </c>
      <c r="AD1" s="3" t="s">
        <v>7</v>
      </c>
      <c r="AE1" s="3" t="s">
        <v>8</v>
      </c>
      <c r="AF1" s="3" t="s">
        <v>111</v>
      </c>
      <c r="AG1" s="4" t="s">
        <v>132</v>
      </c>
      <c r="AH1" s="4" t="s">
        <v>133</v>
      </c>
      <c r="AI1" s="4" t="s">
        <v>143</v>
      </c>
      <c r="AJ1" s="4" t="s">
        <v>148</v>
      </c>
      <c r="AK1" s="4" t="s">
        <v>9</v>
      </c>
      <c r="AL1" s="4" t="s">
        <v>100</v>
      </c>
      <c r="AM1" s="4" t="s">
        <v>10</v>
      </c>
      <c r="AN1" s="4" t="s">
        <v>11</v>
      </c>
      <c r="AO1" s="4"/>
      <c r="AP1" s="4" t="s">
        <v>12</v>
      </c>
      <c r="AQ1" s="4" t="s">
        <v>13</v>
      </c>
      <c r="AR1" s="4" t="s">
        <v>54</v>
      </c>
      <c r="AS1" s="4" t="s">
        <v>55</v>
      </c>
      <c r="AT1" s="1" t="s">
        <v>70</v>
      </c>
      <c r="AU1" s="14" t="s">
        <v>134</v>
      </c>
    </row>
    <row r="2" spans="1:47" s="5" customFormat="1">
      <c r="A2" s="6">
        <v>46027</v>
      </c>
      <c r="B2" s="7" t="s">
        <v>216</v>
      </c>
      <c r="C2" s="8" t="s">
        <v>185</v>
      </c>
      <c r="D2" s="9">
        <v>0.12991898148148148</v>
      </c>
      <c r="E2" s="8" t="s">
        <v>323</v>
      </c>
      <c r="F2" s="10">
        <v>13.6</v>
      </c>
      <c r="G2" s="10">
        <v>13.3</v>
      </c>
      <c r="H2" s="10">
        <v>12.7</v>
      </c>
      <c r="I2" s="10">
        <v>12.8</v>
      </c>
      <c r="J2" s="10">
        <v>12.1</v>
      </c>
      <c r="K2" s="10">
        <v>12.6</v>
      </c>
      <c r="L2" s="10">
        <v>13.2</v>
      </c>
      <c r="M2" s="10">
        <v>13.1</v>
      </c>
      <c r="N2" s="10">
        <v>13.2</v>
      </c>
      <c r="O2" s="10">
        <v>12.7</v>
      </c>
      <c r="P2" s="10">
        <v>12.6</v>
      </c>
      <c r="Q2" s="10">
        <v>11.6</v>
      </c>
      <c r="R2" s="10">
        <v>11.4</v>
      </c>
      <c r="S2" s="10">
        <v>11</v>
      </c>
      <c r="T2" s="10">
        <v>11.6</v>
      </c>
      <c r="U2" s="22">
        <f>SUM(F2:H2)</f>
        <v>39.599999999999994</v>
      </c>
      <c r="V2" s="22">
        <f>SUM(I2:Q2)</f>
        <v>113.89999999999999</v>
      </c>
      <c r="W2" s="22">
        <f>SUM(R2:T2)</f>
        <v>34</v>
      </c>
      <c r="X2" s="23">
        <f>SUM(F2:J2)</f>
        <v>64.499999999999986</v>
      </c>
      <c r="Y2" s="23">
        <f>SUM(P2:T2)</f>
        <v>58.2</v>
      </c>
      <c r="Z2" s="23">
        <f>SUM(Q2:T2)</f>
        <v>45.6</v>
      </c>
      <c r="AA2" s="11" t="s">
        <v>201</v>
      </c>
      <c r="AB2" s="11" t="s">
        <v>196</v>
      </c>
      <c r="AC2" s="13" t="s">
        <v>234</v>
      </c>
      <c r="AD2" s="13" t="s">
        <v>238</v>
      </c>
      <c r="AE2" s="13" t="s">
        <v>211</v>
      </c>
      <c r="AF2" s="13" t="s">
        <v>131</v>
      </c>
      <c r="AG2" s="12">
        <v>8.8000000000000007</v>
      </c>
      <c r="AH2" s="12">
        <v>8.6</v>
      </c>
      <c r="AI2" s="12">
        <v>10.8</v>
      </c>
      <c r="AJ2" s="11" t="s">
        <v>178</v>
      </c>
      <c r="AK2" s="12">
        <v>2.6</v>
      </c>
      <c r="AL2" s="12">
        <v>-1.4</v>
      </c>
      <c r="AM2" s="12">
        <v>1.5</v>
      </c>
      <c r="AN2" s="12">
        <v>-0.3</v>
      </c>
      <c r="AO2" s="12" t="s">
        <v>270</v>
      </c>
      <c r="AP2" s="11" t="s">
        <v>280</v>
      </c>
      <c r="AQ2" s="11" t="s">
        <v>271</v>
      </c>
      <c r="AR2" s="11" t="s">
        <v>177</v>
      </c>
      <c r="AS2" s="8"/>
      <c r="AT2" s="8" t="s">
        <v>322</v>
      </c>
      <c r="AU2" s="27" t="s">
        <v>324</v>
      </c>
    </row>
  </sheetData>
  <autoFilter ref="A1:AT2" xr:uid="{00000000-0009-0000-0000-000009000000}"/>
  <phoneticPr fontId="3"/>
  <conditionalFormatting sqref="F2:Q2">
    <cfRule type="colorScale" priority="66">
      <colorScale>
        <cfvo type="min"/>
        <cfvo type="percentile" val="50"/>
        <cfvo type="max"/>
        <color rgb="FFF8696B"/>
        <color rgb="FFFFEB84"/>
        <color rgb="FF63BE7B"/>
      </colorScale>
    </cfRule>
    <cfRule type="colorScale" priority="67">
      <colorScale>
        <cfvo type="min"/>
        <cfvo type="percentile" val="50"/>
        <cfvo type="max"/>
        <color rgb="FFF8696B"/>
        <color rgb="FFFFEB84"/>
        <color rgb="FF63BE7B"/>
      </colorScale>
    </cfRule>
  </conditionalFormatting>
  <conditionalFormatting sqref="F2:T2">
    <cfRule type="colorScale" priority="65">
      <colorScale>
        <cfvo type="min"/>
        <cfvo type="percentile" val="50"/>
        <cfvo type="max"/>
        <color rgb="FFF8696B"/>
        <color rgb="FFFFEB84"/>
        <color rgb="FF63BE7B"/>
      </colorScale>
    </cfRule>
  </conditionalFormatting>
  <conditionalFormatting sqref="R2:T2">
    <cfRule type="colorScale" priority="81">
      <colorScale>
        <cfvo type="min"/>
        <cfvo type="percentile" val="50"/>
        <cfvo type="max"/>
        <color rgb="FFF8696B"/>
        <color rgb="FFFFEB84"/>
        <color rgb="FF63BE7B"/>
      </colorScale>
    </cfRule>
  </conditionalFormatting>
  <conditionalFormatting sqref="AJ2">
    <cfRule type="containsText" dxfId="90" priority="53" operator="containsText" text="D">
      <formula>NOT(ISERROR(SEARCH("D",AJ2)))</formula>
    </cfRule>
    <cfRule type="containsText" dxfId="89" priority="54" operator="containsText" text="S">
      <formula>NOT(ISERROR(SEARCH("S",AJ2)))</formula>
    </cfRule>
    <cfRule type="containsText" dxfId="88" priority="55" operator="containsText" text="F">
      <formula>NOT(ISERROR(SEARCH("F",AJ2)))</formula>
    </cfRule>
    <cfRule type="containsText" dxfId="87" priority="56" operator="containsText" text="E">
      <formula>NOT(ISERROR(SEARCH("E",AJ2)))</formula>
    </cfRule>
    <cfRule type="containsText" dxfId="86" priority="57" operator="containsText" text="B">
      <formula>NOT(ISERROR(SEARCH("B",AJ2)))</formula>
    </cfRule>
    <cfRule type="containsText" dxfId="85" priority="58" operator="containsText" text="A">
      <formula>NOT(ISERROR(SEARCH("A",AJ2)))</formula>
    </cfRule>
  </conditionalFormatting>
  <conditionalFormatting sqref="AP2:AS2">
    <cfRule type="containsText" dxfId="84" priority="1" operator="containsText" text="E">
      <formula>NOT(ISERROR(SEARCH("E",AP2)))</formula>
    </cfRule>
    <cfRule type="containsText" dxfId="83" priority="2" operator="containsText" text="B">
      <formula>NOT(ISERROR(SEARCH("B",AP2)))</formula>
    </cfRule>
    <cfRule type="containsText" dxfId="82" priority="3" operator="containsText" text="A">
      <formula>NOT(ISERROR(SEARCH("A",AP2)))</formula>
    </cfRule>
  </conditionalFormatting>
  <dataValidations count="1">
    <dataValidation type="list" allowBlank="1" showInputMessage="1" showErrorMessage="1" sqref="AS2" xr:uid="{7D68A5EE-95AE-864C-9842-E9616B8F3C96}">
      <formula1>"強風,外差し,イン先行,タフ"</formula1>
    </dataValidation>
  </dataValidations>
  <pageMargins left="0.75" right="0.75" top="1" bottom="1" header="0.3" footer="0.3"/>
  <pageSetup paperSize="9" orientation="portrait" horizontalDpi="4294967292" verticalDpi="4294967292"/>
  <ignoredErrors>
    <ignoredError sqref="U2:Z2 U3:Y4"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B03E-162B-DC43-8C12-C025BFE25D16}">
  <sheetPr codeName="Sheet15"/>
  <dimension ref="A1:AV10"/>
  <sheetViews>
    <sheetView workbookViewId="0">
      <pane xSplit="5" ySplit="1" topLeftCell="AE2" activePane="bottomRight" state="frozen"/>
      <selection activeCell="E15" sqref="E15"/>
      <selection pane="topRight" activeCell="E15" sqref="E15"/>
      <selection pane="bottomLeft" activeCell="E15" sqref="E15"/>
      <selection pane="bottomRight" activeCell="AO2" sqref="AO2"/>
    </sheetView>
  </sheetViews>
  <sheetFormatPr baseColWidth="10" defaultColWidth="8.83203125" defaultRowHeight="15"/>
  <cols>
    <col min="1" max="1" width="9.5" bestFit="1" customWidth="1"/>
    <col min="2" max="2" width="8.1640625" customWidth="1"/>
    <col min="5" max="5" width="18.33203125" customWidth="1"/>
    <col min="30" max="32" width="16.6640625" customWidth="1"/>
    <col min="33" max="33" width="5.83203125" customWidth="1"/>
    <col min="39" max="39" width="5.33203125" customWidth="1"/>
    <col min="42" max="42" width="8.83203125" hidden="1" customWidth="1"/>
    <col min="47" max="48" width="150.83203125" customWidth="1"/>
  </cols>
  <sheetData>
    <row r="1" spans="1:48" s="5" customFormat="1">
      <c r="A1" s="1" t="s">
        <v>0</v>
      </c>
      <c r="B1" s="1" t="s">
        <v>15</v>
      </c>
      <c r="C1" s="1" t="s">
        <v>1</v>
      </c>
      <c r="D1" s="1" t="s">
        <v>16</v>
      </c>
      <c r="E1" s="1" t="s">
        <v>2</v>
      </c>
      <c r="F1" s="1" t="s">
        <v>20</v>
      </c>
      <c r="G1" s="1" t="s">
        <v>21</v>
      </c>
      <c r="H1" s="1" t="s">
        <v>22</v>
      </c>
      <c r="I1" s="1" t="s">
        <v>23</v>
      </c>
      <c r="J1" s="1" t="s">
        <v>24</v>
      </c>
      <c r="K1" s="1" t="s">
        <v>25</v>
      </c>
      <c r="L1" s="1" t="s">
        <v>26</v>
      </c>
      <c r="M1" s="1" t="s">
        <v>30</v>
      </c>
      <c r="N1" s="1" t="s">
        <v>31</v>
      </c>
      <c r="O1" s="1" t="s">
        <v>32</v>
      </c>
      <c r="P1" s="1" t="s">
        <v>33</v>
      </c>
      <c r="Q1" s="1" t="s">
        <v>76</v>
      </c>
      <c r="R1" s="1" t="s">
        <v>77</v>
      </c>
      <c r="S1" s="1" t="s">
        <v>78</v>
      </c>
      <c r="T1" s="1" t="s">
        <v>79</v>
      </c>
      <c r="U1" s="1" t="s">
        <v>155</v>
      </c>
      <c r="V1" s="1" t="s">
        <v>3</v>
      </c>
      <c r="W1" s="1" t="s">
        <v>156</v>
      </c>
      <c r="X1" s="1" t="s">
        <v>4</v>
      </c>
      <c r="Y1" s="1" t="s">
        <v>48</v>
      </c>
      <c r="Z1" s="1" t="s">
        <v>145</v>
      </c>
      <c r="AA1" s="1" t="s">
        <v>242</v>
      </c>
      <c r="AB1" s="2" t="s">
        <v>17</v>
      </c>
      <c r="AC1" s="2" t="s">
        <v>5</v>
      </c>
      <c r="AD1" s="3" t="s">
        <v>6</v>
      </c>
      <c r="AE1" s="3" t="s">
        <v>7</v>
      </c>
      <c r="AF1" s="3" t="s">
        <v>8</v>
      </c>
      <c r="AG1" s="3" t="s">
        <v>111</v>
      </c>
      <c r="AH1" s="4" t="s">
        <v>132</v>
      </c>
      <c r="AI1" s="4" t="s">
        <v>133</v>
      </c>
      <c r="AJ1" s="4" t="s">
        <v>143</v>
      </c>
      <c r="AK1" s="4" t="s">
        <v>148</v>
      </c>
      <c r="AL1" s="4" t="s">
        <v>9</v>
      </c>
      <c r="AM1" s="4" t="s">
        <v>100</v>
      </c>
      <c r="AN1" s="4" t="s">
        <v>10</v>
      </c>
      <c r="AO1" s="4" t="s">
        <v>11</v>
      </c>
      <c r="AP1" s="4"/>
      <c r="AQ1" s="4" t="s">
        <v>12</v>
      </c>
      <c r="AR1" s="4" t="s">
        <v>13</v>
      </c>
      <c r="AS1" s="4" t="s">
        <v>54</v>
      </c>
      <c r="AT1" s="4" t="s">
        <v>55</v>
      </c>
      <c r="AU1" s="1" t="s">
        <v>70</v>
      </c>
      <c r="AV1" s="14" t="s">
        <v>134</v>
      </c>
    </row>
    <row r="2" spans="1:48" s="5" customFormat="1">
      <c r="A2" s="6">
        <v>46145</v>
      </c>
      <c r="B2" s="7" t="s">
        <v>135</v>
      </c>
      <c r="C2" s="8" t="s">
        <v>179</v>
      </c>
      <c r="D2" s="9">
        <v>0.1341087962962963</v>
      </c>
      <c r="E2" s="8" t="s">
        <v>1032</v>
      </c>
      <c r="F2" s="10">
        <v>12.9</v>
      </c>
      <c r="G2" s="10">
        <v>11.3</v>
      </c>
      <c r="H2" s="10">
        <v>11.8</v>
      </c>
      <c r="I2" s="10">
        <v>11.9</v>
      </c>
      <c r="J2" s="10">
        <v>12</v>
      </c>
      <c r="K2" s="10">
        <v>11.6</v>
      </c>
      <c r="L2" s="10">
        <v>11.8</v>
      </c>
      <c r="M2" s="10">
        <v>13.2</v>
      </c>
      <c r="N2" s="10">
        <v>13.1</v>
      </c>
      <c r="O2" s="10">
        <v>12</v>
      </c>
      <c r="P2" s="10">
        <v>12.6</v>
      </c>
      <c r="Q2" s="10">
        <v>12.4</v>
      </c>
      <c r="R2" s="10">
        <v>11.7</v>
      </c>
      <c r="S2" s="10">
        <v>11.7</v>
      </c>
      <c r="T2" s="10">
        <v>11.6</v>
      </c>
      <c r="U2" s="10">
        <v>12.1</v>
      </c>
      <c r="V2" s="22">
        <f>SUM(F2:H2)</f>
        <v>36</v>
      </c>
      <c r="W2" s="22">
        <f>SUM(I2:R2)</f>
        <v>122.3</v>
      </c>
      <c r="X2" s="22">
        <f>SUM(S2:U2)</f>
        <v>35.4</v>
      </c>
      <c r="Y2" s="23">
        <f>SUM(F2:J2)</f>
        <v>59.9</v>
      </c>
      <c r="Z2" s="23">
        <f>SUM(Q2:U2)</f>
        <v>59.5</v>
      </c>
      <c r="AA2" s="23">
        <f>SUM(R2:V2)</f>
        <v>83.1</v>
      </c>
      <c r="AB2" s="11" t="s">
        <v>169</v>
      </c>
      <c r="AC2" s="11" t="s">
        <v>170</v>
      </c>
      <c r="AD2" s="13" t="s">
        <v>212</v>
      </c>
      <c r="AE2" s="13" t="s">
        <v>212</v>
      </c>
      <c r="AF2" s="13" t="s">
        <v>209</v>
      </c>
      <c r="AG2" s="13" t="s">
        <v>174</v>
      </c>
      <c r="AH2" s="12">
        <v>7.4</v>
      </c>
      <c r="AI2" s="12">
        <v>8.1999999999999993</v>
      </c>
      <c r="AJ2" s="12">
        <v>10.3</v>
      </c>
      <c r="AK2" s="11" t="s">
        <v>188</v>
      </c>
      <c r="AL2" s="12"/>
      <c r="AM2" s="12"/>
      <c r="AN2" s="12"/>
      <c r="AO2" s="8">
        <f t="shared" ref="AO2" si="0">AL2-AN2+AM2</f>
        <v>0</v>
      </c>
      <c r="AP2" s="12"/>
      <c r="AQ2" s="11"/>
      <c r="AR2" s="11"/>
      <c r="AS2" s="11" t="s">
        <v>175</v>
      </c>
      <c r="AT2" s="8"/>
      <c r="AU2" s="8"/>
      <c r="AV2" s="27"/>
    </row>
    <row r="3" spans="1:48">
      <c r="F3" s="24"/>
      <c r="G3" s="24"/>
      <c r="H3" s="24"/>
      <c r="I3" s="24"/>
      <c r="J3" s="24"/>
      <c r="K3" s="24"/>
      <c r="L3" s="24"/>
      <c r="M3" s="24"/>
      <c r="N3" s="24"/>
      <c r="O3" s="24"/>
      <c r="P3" s="24"/>
      <c r="Q3" s="24"/>
      <c r="R3" s="24"/>
      <c r="S3" s="24"/>
      <c r="T3" s="24"/>
      <c r="U3" s="24"/>
      <c r="V3" s="26"/>
      <c r="W3" s="26"/>
      <c r="X3" s="26"/>
      <c r="Y3" s="26"/>
      <c r="Z3" s="26"/>
      <c r="AA3" s="26"/>
    </row>
    <row r="4" spans="1:48">
      <c r="F4" s="24"/>
      <c r="G4" s="24"/>
      <c r="H4" s="24"/>
      <c r="I4" s="24"/>
      <c r="J4" s="24"/>
      <c r="K4" s="24"/>
      <c r="L4" s="24"/>
      <c r="M4" s="24"/>
      <c r="N4" s="24"/>
      <c r="O4" s="24"/>
      <c r="P4" s="24"/>
      <c r="Q4" s="24"/>
      <c r="R4" s="24"/>
      <c r="S4" s="24"/>
      <c r="T4" s="24"/>
      <c r="U4" s="24"/>
      <c r="V4" s="26"/>
      <c r="W4" s="26"/>
      <c r="X4" s="26"/>
      <c r="Y4" s="26"/>
      <c r="Z4" s="26"/>
      <c r="AA4" s="26"/>
    </row>
    <row r="5" spans="1:48">
      <c r="F5" s="24"/>
      <c r="G5" s="24"/>
      <c r="H5" s="24"/>
      <c r="I5" s="24"/>
      <c r="J5" s="24"/>
      <c r="K5" s="24"/>
      <c r="L5" s="24"/>
      <c r="M5" s="24"/>
      <c r="N5" s="24"/>
      <c r="O5" s="24"/>
      <c r="P5" s="24"/>
      <c r="Q5" s="24"/>
      <c r="R5" s="24"/>
      <c r="S5" s="24"/>
      <c r="T5" s="24"/>
      <c r="U5" s="24"/>
      <c r="V5" s="26"/>
      <c r="W5" s="26"/>
      <c r="X5" s="26"/>
      <c r="Y5" s="26"/>
      <c r="Z5" s="26"/>
      <c r="AA5" s="26"/>
    </row>
    <row r="6" spans="1:48">
      <c r="F6" s="24"/>
      <c r="G6" s="24"/>
      <c r="H6" s="24"/>
      <c r="I6" s="24"/>
      <c r="J6" s="24"/>
      <c r="K6" s="24"/>
      <c r="L6" s="24"/>
      <c r="M6" s="24"/>
      <c r="N6" s="24"/>
      <c r="O6" s="24"/>
      <c r="P6" s="24"/>
      <c r="Q6" s="24"/>
      <c r="R6" s="24"/>
      <c r="S6" s="24"/>
      <c r="T6" s="24"/>
      <c r="U6" s="24"/>
      <c r="V6" s="26"/>
      <c r="W6" s="26"/>
      <c r="X6" s="26"/>
      <c r="Y6" s="26"/>
      <c r="Z6" s="26"/>
      <c r="AA6" s="26"/>
    </row>
    <row r="7" spans="1:48">
      <c r="I7" s="25"/>
      <c r="J7" s="25"/>
      <c r="K7" s="25"/>
      <c r="L7" s="25"/>
      <c r="M7" s="25"/>
      <c r="N7" s="25"/>
      <c r="O7" s="25"/>
      <c r="P7" s="25"/>
      <c r="Q7" s="25"/>
      <c r="R7" s="25"/>
      <c r="S7" s="25"/>
      <c r="T7" s="25"/>
      <c r="U7" s="25"/>
      <c r="V7" s="25"/>
      <c r="W7" s="25"/>
      <c r="X7" s="25"/>
      <c r="Y7" s="25"/>
      <c r="Z7" s="25"/>
      <c r="AA7" s="25"/>
    </row>
    <row r="8" spans="1:48">
      <c r="I8" s="25"/>
      <c r="J8" s="25"/>
      <c r="K8" s="25"/>
      <c r="L8" s="25"/>
      <c r="M8" s="25"/>
      <c r="N8" s="25"/>
      <c r="O8" s="25"/>
      <c r="P8" s="25"/>
      <c r="Q8" s="25"/>
      <c r="R8" s="25"/>
      <c r="S8" s="25"/>
      <c r="T8" s="25"/>
      <c r="U8" s="25"/>
      <c r="V8" s="25"/>
      <c r="W8" s="25"/>
      <c r="X8" s="25"/>
      <c r="Y8" s="25"/>
      <c r="Z8" s="25"/>
      <c r="AA8" s="25"/>
    </row>
    <row r="9" spans="1:48">
      <c r="I9" s="25"/>
      <c r="J9" s="25"/>
      <c r="K9" s="25"/>
      <c r="L9" s="25"/>
      <c r="M9" s="25"/>
      <c r="N9" s="25"/>
      <c r="O9" s="25"/>
      <c r="P9" s="25"/>
      <c r="Q9" s="25"/>
      <c r="R9" s="25"/>
      <c r="S9" s="25"/>
      <c r="T9" s="25"/>
      <c r="U9" s="25"/>
      <c r="V9" s="25"/>
      <c r="W9" s="25"/>
      <c r="X9" s="25"/>
      <c r="Y9" s="25"/>
      <c r="Z9" s="25"/>
      <c r="AA9" s="25"/>
    </row>
    <row r="10" spans="1:48">
      <c r="I10" s="25"/>
      <c r="J10" s="25"/>
      <c r="K10" s="25"/>
      <c r="L10" s="25"/>
      <c r="M10" s="25"/>
      <c r="N10" s="25"/>
      <c r="O10" s="25"/>
      <c r="P10" s="25"/>
      <c r="Q10" s="25"/>
      <c r="R10" s="25"/>
      <c r="S10" s="25"/>
      <c r="T10" s="25"/>
      <c r="U10" s="25"/>
      <c r="V10" s="25"/>
      <c r="W10" s="25"/>
      <c r="X10" s="25"/>
      <c r="Y10" s="25"/>
      <c r="Z10" s="25"/>
      <c r="AA10" s="25"/>
    </row>
  </sheetData>
  <autoFilter ref="A1:AU2" xr:uid="{00000000-0009-0000-0000-000009000000}"/>
  <phoneticPr fontId="12"/>
  <conditionalFormatting sqref="F2:Q2">
    <cfRule type="colorScale" priority="39">
      <colorScale>
        <cfvo type="min"/>
        <cfvo type="percentile" val="50"/>
        <cfvo type="max"/>
        <color rgb="FFF8696B"/>
        <color rgb="FFFFEB84"/>
        <color rgb="FF63BE7B"/>
      </colorScale>
    </cfRule>
    <cfRule type="colorScale" priority="40">
      <colorScale>
        <cfvo type="min"/>
        <cfvo type="percentile" val="50"/>
        <cfvo type="max"/>
        <color rgb="FFF8696B"/>
        <color rgb="FFFFEB84"/>
        <color rgb="FF63BE7B"/>
      </colorScale>
    </cfRule>
  </conditionalFormatting>
  <conditionalFormatting sqref="F2:T2">
    <cfRule type="colorScale" priority="38">
      <colorScale>
        <cfvo type="min"/>
        <cfvo type="percentile" val="50"/>
        <cfvo type="max"/>
        <color rgb="FFF8696B"/>
        <color rgb="FFFFEB84"/>
        <color rgb="FF63BE7B"/>
      </colorScale>
    </cfRule>
  </conditionalFormatting>
  <conditionalFormatting sqref="F3:T4">
    <cfRule type="colorScale" priority="42">
      <colorScale>
        <cfvo type="min"/>
        <cfvo type="percentile" val="50"/>
        <cfvo type="max"/>
        <color rgb="FFF8696B"/>
        <color rgb="FFFFEB84"/>
        <color rgb="FF63BE7B"/>
      </colorScale>
    </cfRule>
  </conditionalFormatting>
  <conditionalFormatting sqref="F5:T6">
    <cfRule type="colorScale" priority="41">
      <colorScale>
        <cfvo type="min"/>
        <cfvo type="percentile" val="50"/>
        <cfvo type="max"/>
        <color rgb="FFF8696B"/>
        <color rgb="FFFFEB84"/>
        <color rgb="FF63BE7B"/>
      </colorScale>
    </cfRule>
  </conditionalFormatting>
  <conditionalFormatting sqref="R2:T2">
    <cfRule type="colorScale" priority="43">
      <colorScale>
        <cfvo type="min"/>
        <cfvo type="percentile" val="50"/>
        <cfvo type="max"/>
        <color rgb="FFF8696B"/>
        <color rgb="FFFFEB84"/>
        <color rgb="FF63BE7B"/>
      </colorScale>
    </cfRule>
  </conditionalFormatting>
  <conditionalFormatting sqref="U2">
    <cfRule type="colorScale" priority="25">
      <colorScale>
        <cfvo type="min"/>
        <cfvo type="percentile" val="50"/>
        <cfvo type="max"/>
        <color rgb="FFF8696B"/>
        <color rgb="FFFFEB84"/>
        <color rgb="FF63BE7B"/>
      </colorScale>
    </cfRule>
    <cfRule type="colorScale" priority="28">
      <colorScale>
        <cfvo type="min"/>
        <cfvo type="percentile" val="50"/>
        <cfvo type="max"/>
        <color rgb="FFF8696B"/>
        <color rgb="FFFFEB84"/>
        <color rgb="FF63BE7B"/>
      </colorScale>
    </cfRule>
  </conditionalFormatting>
  <conditionalFormatting sqref="U3:U4">
    <cfRule type="colorScale" priority="27">
      <colorScale>
        <cfvo type="min"/>
        <cfvo type="percentile" val="50"/>
        <cfvo type="max"/>
        <color rgb="FFF8696B"/>
        <color rgb="FFFFEB84"/>
        <color rgb="FF63BE7B"/>
      </colorScale>
    </cfRule>
  </conditionalFormatting>
  <conditionalFormatting sqref="U5:U6">
    <cfRule type="colorScale" priority="26">
      <colorScale>
        <cfvo type="min"/>
        <cfvo type="percentile" val="50"/>
        <cfvo type="max"/>
        <color rgb="FFF8696B"/>
        <color rgb="FFFFEB84"/>
        <color rgb="FF63BE7B"/>
      </colorScale>
    </cfRule>
  </conditionalFormatting>
  <conditionalFormatting sqref="AK2">
    <cfRule type="containsText" dxfId="81" priority="29" operator="containsText" text="D">
      <formula>NOT(ISERROR(SEARCH("D",AK2)))</formula>
    </cfRule>
    <cfRule type="containsText" dxfId="80" priority="30" operator="containsText" text="S">
      <formula>NOT(ISERROR(SEARCH("S",AK2)))</formula>
    </cfRule>
    <cfRule type="containsText" dxfId="79" priority="31" operator="containsText" text="F">
      <formula>NOT(ISERROR(SEARCH("F",AK2)))</formula>
    </cfRule>
    <cfRule type="containsText" dxfId="78" priority="32" operator="containsText" text="E">
      <formula>NOT(ISERROR(SEARCH("E",AK2)))</formula>
    </cfRule>
    <cfRule type="containsText" dxfId="77" priority="33" operator="containsText" text="B">
      <formula>NOT(ISERROR(SEARCH("B",AK2)))</formula>
    </cfRule>
    <cfRule type="containsText" dxfId="76" priority="34" operator="containsText" text="A">
      <formula>NOT(ISERROR(SEARCH("A",AK2)))</formula>
    </cfRule>
  </conditionalFormatting>
  <conditionalFormatting sqref="AQ2:AT2">
    <cfRule type="containsText" dxfId="75" priority="35" operator="containsText" text="E">
      <formula>NOT(ISERROR(SEARCH("E",AQ2)))</formula>
    </cfRule>
    <cfRule type="containsText" dxfId="74" priority="36" operator="containsText" text="B">
      <formula>NOT(ISERROR(SEARCH("B",AQ2)))</formula>
    </cfRule>
    <cfRule type="containsText" dxfId="73" priority="37" operator="containsText" text="A">
      <formula>NOT(ISERROR(SEARCH("A",AQ2)))</formula>
    </cfRule>
  </conditionalFormatting>
  <dataValidations count="1">
    <dataValidation type="list" allowBlank="1" showInputMessage="1" showErrorMessage="1" sqref="AT2" xr:uid="{9D327220-FA36-4B41-AE00-F9D4A342C2F1}">
      <formula1>"強風,外差し,イン先行,タフ"</formula1>
    </dataValidation>
  </dataValidations>
  <pageMargins left="0.75" right="0.75" top="1" bottom="1" header="0.3" footer="0.3"/>
  <pageSetup paperSize="9" orientation="portrait" horizontalDpi="4294967292" verticalDpi="4294967292"/>
  <ignoredErrors>
    <ignoredError sqref="V2:Z2"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G37"/>
  <sheetViews>
    <sheetView zoomScaleNormal="100" workbookViewId="0">
      <pane xSplit="5" ySplit="1" topLeftCell="R9" activePane="bottomRight" state="frozen"/>
      <selection activeCell="E24" sqref="E24"/>
      <selection pane="topRight" activeCell="E24" sqref="E24"/>
      <selection pane="bottomLeft" activeCell="E24" sqref="E24"/>
      <selection pane="bottomRight" activeCell="AC33" sqref="AC33"/>
    </sheetView>
  </sheetViews>
  <sheetFormatPr baseColWidth="10" defaultColWidth="8.83203125" defaultRowHeight="15"/>
  <cols>
    <col min="1" max="1" width="10" bestFit="1" customWidth="1"/>
    <col min="2" max="2" width="8.1640625" customWidth="1"/>
    <col min="4" max="4" width="9" bestFit="1" customWidth="1"/>
    <col min="5" max="5" width="18.33203125" customWidth="1"/>
    <col min="17" max="19" width="16.6640625" customWidth="1"/>
    <col min="24" max="24" width="5.33203125" customWidth="1"/>
    <col min="27" max="27" width="8.83203125" hidden="1" customWidth="1"/>
    <col min="32" max="33" width="150.83203125" customWidth="1"/>
  </cols>
  <sheetData>
    <row r="1" spans="1:33" s="5" customFormat="1">
      <c r="A1" s="1" t="s">
        <v>41</v>
      </c>
      <c r="B1" s="1" t="s">
        <v>81</v>
      </c>
      <c r="C1" s="1" t="s">
        <v>43</v>
      </c>
      <c r="D1" s="1" t="s">
        <v>82</v>
      </c>
      <c r="E1" s="1" t="s">
        <v>2</v>
      </c>
      <c r="F1" s="1" t="s">
        <v>83</v>
      </c>
      <c r="G1" s="1" t="s">
        <v>84</v>
      </c>
      <c r="H1" s="1" t="s">
        <v>85</v>
      </c>
      <c r="I1" s="1" t="s">
        <v>86</v>
      </c>
      <c r="J1" s="1" t="s">
        <v>87</v>
      </c>
      <c r="K1" s="1" t="s">
        <v>88</v>
      </c>
      <c r="L1" s="1" t="s">
        <v>46</v>
      </c>
      <c r="M1" s="1" t="s">
        <v>47</v>
      </c>
      <c r="N1" s="1" t="s">
        <v>48</v>
      </c>
      <c r="O1" s="1" t="s">
        <v>89</v>
      </c>
      <c r="P1" s="1" t="s">
        <v>50</v>
      </c>
      <c r="Q1" s="4" t="s">
        <v>51</v>
      </c>
      <c r="R1" s="4" t="s">
        <v>52</v>
      </c>
      <c r="S1" s="4" t="s">
        <v>53</v>
      </c>
      <c r="T1" s="4" t="s">
        <v>132</v>
      </c>
      <c r="U1" s="4" t="s">
        <v>133</v>
      </c>
      <c r="V1" s="4" t="s">
        <v>148</v>
      </c>
      <c r="W1" s="4" t="s">
        <v>9</v>
      </c>
      <c r="X1" s="4" t="s">
        <v>91</v>
      </c>
      <c r="Y1" s="4" t="s">
        <v>10</v>
      </c>
      <c r="Z1" s="4" t="s">
        <v>11</v>
      </c>
      <c r="AA1" s="4"/>
      <c r="AB1" s="4" t="s">
        <v>12</v>
      </c>
      <c r="AC1" s="4" t="s">
        <v>13</v>
      </c>
      <c r="AD1" s="4" t="s">
        <v>54</v>
      </c>
      <c r="AE1" s="4" t="s">
        <v>92</v>
      </c>
      <c r="AF1" s="14" t="s">
        <v>93</v>
      </c>
      <c r="AG1" s="14" t="s">
        <v>134</v>
      </c>
    </row>
    <row r="2" spans="1:33" s="5" customFormat="1">
      <c r="A2" s="6">
        <v>46026</v>
      </c>
      <c r="B2" s="18" t="s">
        <v>172</v>
      </c>
      <c r="C2" s="8" t="s">
        <v>243</v>
      </c>
      <c r="D2" s="9">
        <v>5.0717592592592592E-2</v>
      </c>
      <c r="E2" s="8" t="s">
        <v>244</v>
      </c>
      <c r="F2" s="10">
        <v>12.9</v>
      </c>
      <c r="G2" s="10">
        <v>11.5</v>
      </c>
      <c r="H2" s="10">
        <v>11.8</v>
      </c>
      <c r="I2" s="10">
        <v>12.1</v>
      </c>
      <c r="J2" s="10">
        <v>12.5</v>
      </c>
      <c r="K2" s="10">
        <v>12.4</v>
      </c>
      <c r="L2" s="22">
        <f t="shared" ref="L2:L25" si="0">SUM(F2:H2)</f>
        <v>36.200000000000003</v>
      </c>
      <c r="M2" s="22">
        <f t="shared" ref="M2:M25" si="1">SUM(I2:K2)</f>
        <v>37</v>
      </c>
      <c r="N2" s="23">
        <f t="shared" ref="N2:N25" si="2">SUM(F2:J2)</f>
        <v>60.800000000000004</v>
      </c>
      <c r="O2" s="43" t="s">
        <v>245</v>
      </c>
      <c r="P2" s="44" t="s">
        <v>246</v>
      </c>
      <c r="Q2" s="45" t="s">
        <v>247</v>
      </c>
      <c r="R2" s="45" t="s">
        <v>248</v>
      </c>
      <c r="S2" s="45" t="s">
        <v>249</v>
      </c>
      <c r="T2" s="12">
        <v>3.8</v>
      </c>
      <c r="U2" s="12">
        <v>4</v>
      </c>
      <c r="V2" s="11" t="s">
        <v>174</v>
      </c>
      <c r="W2" s="12">
        <v>0.6</v>
      </c>
      <c r="X2" s="12" t="s">
        <v>269</v>
      </c>
      <c r="Y2" s="12">
        <v>0.7</v>
      </c>
      <c r="Z2" s="8">
        <v>-0.1</v>
      </c>
      <c r="AA2" s="8" t="s">
        <v>270</v>
      </c>
      <c r="AB2" s="11" t="s">
        <v>271</v>
      </c>
      <c r="AC2" s="11" t="s">
        <v>271</v>
      </c>
      <c r="AD2" s="11" t="s">
        <v>175</v>
      </c>
      <c r="AE2" s="8"/>
      <c r="AF2" s="8" t="s">
        <v>253</v>
      </c>
      <c r="AG2" s="27" t="s">
        <v>254</v>
      </c>
    </row>
    <row r="3" spans="1:33" s="5" customFormat="1">
      <c r="A3" s="6">
        <v>46026</v>
      </c>
      <c r="B3" s="18" t="s">
        <v>139</v>
      </c>
      <c r="C3" s="8" t="s">
        <v>179</v>
      </c>
      <c r="D3" s="9">
        <v>5.0069444444444444E-2</v>
      </c>
      <c r="E3" s="8" t="s">
        <v>255</v>
      </c>
      <c r="F3" s="10">
        <v>12.6</v>
      </c>
      <c r="G3" s="10">
        <v>11.8</v>
      </c>
      <c r="H3" s="10">
        <v>11.9</v>
      </c>
      <c r="I3" s="10">
        <v>11.9</v>
      </c>
      <c r="J3" s="10">
        <v>12.1</v>
      </c>
      <c r="K3" s="10">
        <v>12.3</v>
      </c>
      <c r="L3" s="22">
        <f t="shared" si="0"/>
        <v>36.299999999999997</v>
      </c>
      <c r="M3" s="22">
        <f t="shared" si="1"/>
        <v>36.299999999999997</v>
      </c>
      <c r="N3" s="23">
        <f t="shared" si="2"/>
        <v>60.3</v>
      </c>
      <c r="O3" s="11" t="s">
        <v>188</v>
      </c>
      <c r="P3" s="11" t="s">
        <v>193</v>
      </c>
      <c r="Q3" s="13" t="s">
        <v>197</v>
      </c>
      <c r="R3" s="13" t="s">
        <v>197</v>
      </c>
      <c r="S3" s="13" t="s">
        <v>197</v>
      </c>
      <c r="T3" s="12">
        <v>3.8</v>
      </c>
      <c r="U3" s="12">
        <v>4</v>
      </c>
      <c r="V3" s="11" t="s">
        <v>174</v>
      </c>
      <c r="W3" s="12">
        <v>0.7</v>
      </c>
      <c r="X3" s="12" t="s">
        <v>269</v>
      </c>
      <c r="Y3" s="12">
        <v>0.8</v>
      </c>
      <c r="Z3" s="8">
        <v>-0.1</v>
      </c>
      <c r="AA3" s="8" t="s">
        <v>270</v>
      </c>
      <c r="AB3" s="11" t="s">
        <v>273</v>
      </c>
      <c r="AC3" s="11" t="s">
        <v>274</v>
      </c>
      <c r="AD3" s="11" t="s">
        <v>174</v>
      </c>
      <c r="AE3" s="8"/>
      <c r="AF3" s="8" t="s">
        <v>294</v>
      </c>
      <c r="AG3" s="27" t="s">
        <v>295</v>
      </c>
    </row>
    <row r="4" spans="1:33" s="5" customFormat="1">
      <c r="A4" s="6">
        <v>46027</v>
      </c>
      <c r="B4" s="18" t="s">
        <v>173</v>
      </c>
      <c r="C4" s="8" t="s">
        <v>179</v>
      </c>
      <c r="D4" s="9">
        <v>5.0752314814814813E-2</v>
      </c>
      <c r="E4" s="8" t="s">
        <v>265</v>
      </c>
      <c r="F4" s="10">
        <v>12.9</v>
      </c>
      <c r="G4" s="10">
        <v>11.2</v>
      </c>
      <c r="H4" s="10">
        <v>12</v>
      </c>
      <c r="I4" s="10">
        <v>12.6</v>
      </c>
      <c r="J4" s="10">
        <v>12.3</v>
      </c>
      <c r="K4" s="10">
        <v>12.5</v>
      </c>
      <c r="L4" s="22">
        <f t="shared" si="0"/>
        <v>36.1</v>
      </c>
      <c r="M4" s="22">
        <f t="shared" si="1"/>
        <v>37.4</v>
      </c>
      <c r="N4" s="23">
        <f t="shared" si="2"/>
        <v>61</v>
      </c>
      <c r="O4" s="43" t="s">
        <v>245</v>
      </c>
      <c r="P4" s="44" t="s">
        <v>246</v>
      </c>
      <c r="Q4" s="13" t="s">
        <v>231</v>
      </c>
      <c r="R4" s="13" t="s">
        <v>241</v>
      </c>
      <c r="S4" s="13" t="s">
        <v>205</v>
      </c>
      <c r="T4" s="12">
        <v>2.9</v>
      </c>
      <c r="U4" s="12">
        <v>3.1</v>
      </c>
      <c r="V4" s="11" t="s">
        <v>174</v>
      </c>
      <c r="W4" s="12">
        <v>0.7</v>
      </c>
      <c r="X4" s="12" t="s">
        <v>269</v>
      </c>
      <c r="Y4" s="12">
        <v>0.8</v>
      </c>
      <c r="Z4" s="8">
        <v>-0.1</v>
      </c>
      <c r="AA4" s="8" t="s">
        <v>270</v>
      </c>
      <c r="AB4" s="11" t="s">
        <v>273</v>
      </c>
      <c r="AC4" s="11" t="s">
        <v>274</v>
      </c>
      <c r="AD4" s="11" t="s">
        <v>174</v>
      </c>
      <c r="AE4" s="8"/>
      <c r="AF4" s="8" t="s">
        <v>306</v>
      </c>
      <c r="AG4" s="27" t="s">
        <v>307</v>
      </c>
    </row>
    <row r="5" spans="1:33" s="5" customFormat="1">
      <c r="A5" s="6">
        <v>46027</v>
      </c>
      <c r="B5" s="18" t="s">
        <v>140</v>
      </c>
      <c r="C5" s="8" t="s">
        <v>179</v>
      </c>
      <c r="D5" s="9">
        <v>5.0057870370370371E-2</v>
      </c>
      <c r="E5" s="8" t="s">
        <v>232</v>
      </c>
      <c r="F5" s="10">
        <v>12.4</v>
      </c>
      <c r="G5" s="10">
        <v>11.4</v>
      </c>
      <c r="H5" s="10">
        <v>12</v>
      </c>
      <c r="I5" s="10">
        <v>12.4</v>
      </c>
      <c r="J5" s="10">
        <v>12.2</v>
      </c>
      <c r="K5" s="10">
        <v>12.1</v>
      </c>
      <c r="L5" s="22">
        <f t="shared" si="0"/>
        <v>35.799999999999997</v>
      </c>
      <c r="M5" s="22">
        <f t="shared" si="1"/>
        <v>36.700000000000003</v>
      </c>
      <c r="N5" s="23">
        <f t="shared" si="2"/>
        <v>60.399999999999991</v>
      </c>
      <c r="O5" s="43" t="s">
        <v>245</v>
      </c>
      <c r="P5" s="44" t="s">
        <v>246</v>
      </c>
      <c r="Q5" s="13" t="s">
        <v>272</v>
      </c>
      <c r="R5" s="13" t="s">
        <v>197</v>
      </c>
      <c r="S5" s="13" t="s">
        <v>215</v>
      </c>
      <c r="T5" s="12">
        <v>2.9</v>
      </c>
      <c r="U5" s="12">
        <v>3.1</v>
      </c>
      <c r="V5" s="11" t="s">
        <v>174</v>
      </c>
      <c r="W5" s="12">
        <v>1.2</v>
      </c>
      <c r="X5" s="12" t="s">
        <v>269</v>
      </c>
      <c r="Y5" s="12">
        <v>1.3</v>
      </c>
      <c r="Z5" s="8">
        <v>-0.1</v>
      </c>
      <c r="AA5" s="8" t="s">
        <v>270</v>
      </c>
      <c r="AB5" s="11" t="s">
        <v>273</v>
      </c>
      <c r="AC5" s="11" t="s">
        <v>274</v>
      </c>
      <c r="AD5" s="11" t="s">
        <v>174</v>
      </c>
      <c r="AE5" s="8"/>
      <c r="AF5" s="8" t="s">
        <v>316</v>
      </c>
      <c r="AG5" s="27" t="s">
        <v>317</v>
      </c>
    </row>
    <row r="6" spans="1:33" s="5" customFormat="1">
      <c r="A6" s="6">
        <v>46027</v>
      </c>
      <c r="B6" s="18" t="s">
        <v>142</v>
      </c>
      <c r="C6" s="8" t="s">
        <v>179</v>
      </c>
      <c r="D6" s="9">
        <v>4.9328703703703701E-2</v>
      </c>
      <c r="E6" s="8" t="s">
        <v>259</v>
      </c>
      <c r="F6" s="10">
        <v>12.4</v>
      </c>
      <c r="G6" s="10">
        <v>11</v>
      </c>
      <c r="H6" s="10">
        <v>11.5</v>
      </c>
      <c r="I6" s="10">
        <v>12.1</v>
      </c>
      <c r="J6" s="10">
        <v>12.2</v>
      </c>
      <c r="K6" s="10">
        <v>12</v>
      </c>
      <c r="L6" s="22">
        <f t="shared" si="0"/>
        <v>34.9</v>
      </c>
      <c r="M6" s="22">
        <f t="shared" si="1"/>
        <v>36.299999999999997</v>
      </c>
      <c r="N6" s="23">
        <f t="shared" si="2"/>
        <v>59.2</v>
      </c>
      <c r="O6" s="43" t="s">
        <v>245</v>
      </c>
      <c r="P6" s="44" t="s">
        <v>246</v>
      </c>
      <c r="Q6" s="13" t="s">
        <v>224</v>
      </c>
      <c r="R6" s="13" t="s">
        <v>227</v>
      </c>
      <c r="S6" s="13" t="s">
        <v>222</v>
      </c>
      <c r="T6" s="12">
        <v>2.9</v>
      </c>
      <c r="U6" s="12">
        <v>3.1</v>
      </c>
      <c r="V6" s="11" t="s">
        <v>174</v>
      </c>
      <c r="W6" s="12">
        <v>0.5</v>
      </c>
      <c r="X6" s="12" t="s">
        <v>269</v>
      </c>
      <c r="Y6" s="12">
        <v>0.6</v>
      </c>
      <c r="Z6" s="8">
        <v>-0.1</v>
      </c>
      <c r="AA6" s="8" t="s">
        <v>270</v>
      </c>
      <c r="AB6" s="11" t="s">
        <v>271</v>
      </c>
      <c r="AC6" s="11" t="s">
        <v>274</v>
      </c>
      <c r="AD6" s="11" t="s">
        <v>174</v>
      </c>
      <c r="AE6" s="8"/>
      <c r="AF6" s="8" t="s">
        <v>320</v>
      </c>
      <c r="AG6" s="27" t="s">
        <v>321</v>
      </c>
    </row>
    <row r="7" spans="1:33" s="5" customFormat="1">
      <c r="A7" s="6">
        <v>46032</v>
      </c>
      <c r="B7" s="18" t="s">
        <v>139</v>
      </c>
      <c r="C7" s="8" t="s">
        <v>179</v>
      </c>
      <c r="D7" s="9">
        <v>5.0057870370370371E-2</v>
      </c>
      <c r="E7" s="8" t="s">
        <v>357</v>
      </c>
      <c r="F7" s="10">
        <v>12.5</v>
      </c>
      <c r="G7" s="10">
        <v>11.3</v>
      </c>
      <c r="H7" s="10">
        <v>12</v>
      </c>
      <c r="I7" s="10">
        <v>12</v>
      </c>
      <c r="J7" s="10">
        <v>12.3</v>
      </c>
      <c r="K7" s="10">
        <v>12.4</v>
      </c>
      <c r="L7" s="22">
        <f t="shared" si="0"/>
        <v>35.799999999999997</v>
      </c>
      <c r="M7" s="22">
        <f t="shared" si="1"/>
        <v>36.700000000000003</v>
      </c>
      <c r="N7" s="23">
        <f t="shared" si="2"/>
        <v>60.099999999999994</v>
      </c>
      <c r="O7" s="43" t="s">
        <v>245</v>
      </c>
      <c r="P7" s="44" t="s">
        <v>246</v>
      </c>
      <c r="Q7" s="13" t="s">
        <v>358</v>
      </c>
      <c r="R7" s="13" t="s">
        <v>359</v>
      </c>
      <c r="S7" s="13" t="s">
        <v>360</v>
      </c>
      <c r="T7" s="12">
        <v>1.1000000000000001</v>
      </c>
      <c r="U7" s="12">
        <v>1.1000000000000001</v>
      </c>
      <c r="V7" s="11" t="s">
        <v>175</v>
      </c>
      <c r="W7" s="12">
        <v>0.6</v>
      </c>
      <c r="X7" s="12" t="s">
        <v>269</v>
      </c>
      <c r="Y7" s="12">
        <v>0.5</v>
      </c>
      <c r="Z7" s="8">
        <v>0.1</v>
      </c>
      <c r="AA7" s="8" t="s">
        <v>270</v>
      </c>
      <c r="AB7" s="11" t="s">
        <v>271</v>
      </c>
      <c r="AC7" s="11" t="s">
        <v>274</v>
      </c>
      <c r="AD7" s="11" t="s">
        <v>174</v>
      </c>
      <c r="AE7" s="8"/>
      <c r="AF7" s="8" t="s">
        <v>355</v>
      </c>
      <c r="AG7" s="27" t="s">
        <v>356</v>
      </c>
    </row>
    <row r="8" spans="1:33" s="5" customFormat="1">
      <c r="A8" s="6">
        <v>46034</v>
      </c>
      <c r="B8" s="18" t="s">
        <v>172</v>
      </c>
      <c r="C8" s="8" t="s">
        <v>179</v>
      </c>
      <c r="D8" s="9">
        <v>5.0729166666666665E-2</v>
      </c>
      <c r="E8" s="8" t="s">
        <v>411</v>
      </c>
      <c r="F8" s="10">
        <v>12.8</v>
      </c>
      <c r="G8" s="10">
        <v>11.3</v>
      </c>
      <c r="H8" s="10">
        <v>12</v>
      </c>
      <c r="I8" s="10">
        <v>12.5</v>
      </c>
      <c r="J8" s="10">
        <v>12.6</v>
      </c>
      <c r="K8" s="10">
        <v>12.1</v>
      </c>
      <c r="L8" s="22">
        <f t="shared" si="0"/>
        <v>36.1</v>
      </c>
      <c r="M8" s="22">
        <f t="shared" si="1"/>
        <v>37.200000000000003</v>
      </c>
      <c r="N8" s="23">
        <f t="shared" si="2"/>
        <v>61.2</v>
      </c>
      <c r="O8" s="11" t="s">
        <v>188</v>
      </c>
      <c r="P8" s="11" t="s">
        <v>193</v>
      </c>
      <c r="Q8" s="13" t="s">
        <v>213</v>
      </c>
      <c r="R8" s="13" t="s">
        <v>189</v>
      </c>
      <c r="S8" s="13" t="s">
        <v>334</v>
      </c>
      <c r="T8" s="12">
        <v>1.2</v>
      </c>
      <c r="U8" s="12">
        <v>1.3</v>
      </c>
      <c r="V8" s="11" t="s">
        <v>175</v>
      </c>
      <c r="W8" s="12">
        <v>0.7</v>
      </c>
      <c r="X8" s="12" t="s">
        <v>269</v>
      </c>
      <c r="Y8" s="12">
        <v>0.6</v>
      </c>
      <c r="Z8" s="8">
        <v>0.1</v>
      </c>
      <c r="AA8" s="8" t="s">
        <v>270</v>
      </c>
      <c r="AB8" s="11" t="s">
        <v>271</v>
      </c>
      <c r="AC8" s="11" t="s">
        <v>271</v>
      </c>
      <c r="AD8" s="11" t="s">
        <v>174</v>
      </c>
      <c r="AE8" s="8"/>
      <c r="AF8" s="8" t="s">
        <v>461</v>
      </c>
      <c r="AG8" s="27" t="s">
        <v>462</v>
      </c>
    </row>
    <row r="9" spans="1:33" s="5" customFormat="1">
      <c r="A9" s="6">
        <v>46039</v>
      </c>
      <c r="B9" s="18" t="s">
        <v>172</v>
      </c>
      <c r="C9" s="8" t="s">
        <v>179</v>
      </c>
      <c r="D9" s="9">
        <v>5.077546296296296E-2</v>
      </c>
      <c r="E9" s="8" t="s">
        <v>492</v>
      </c>
      <c r="F9" s="10">
        <v>12.6</v>
      </c>
      <c r="G9" s="10">
        <v>11.1</v>
      </c>
      <c r="H9" s="10">
        <v>12</v>
      </c>
      <c r="I9" s="10">
        <v>12.5</v>
      </c>
      <c r="J9" s="10">
        <v>12.8</v>
      </c>
      <c r="K9" s="10">
        <v>12.7</v>
      </c>
      <c r="L9" s="22">
        <f t="shared" si="0"/>
        <v>35.700000000000003</v>
      </c>
      <c r="M9" s="22">
        <f t="shared" si="1"/>
        <v>38</v>
      </c>
      <c r="N9" s="23">
        <f t="shared" si="2"/>
        <v>61</v>
      </c>
      <c r="O9" s="11" t="s">
        <v>169</v>
      </c>
      <c r="P9" s="11" t="s">
        <v>181</v>
      </c>
      <c r="Q9" s="13" t="s">
        <v>217</v>
      </c>
      <c r="R9" s="13" t="s">
        <v>235</v>
      </c>
      <c r="S9" s="13" t="s">
        <v>383</v>
      </c>
      <c r="T9" s="12">
        <v>1.1000000000000001</v>
      </c>
      <c r="U9" s="12">
        <v>0.9</v>
      </c>
      <c r="V9" s="11" t="s">
        <v>175</v>
      </c>
      <c r="W9" s="12">
        <v>1.1000000000000001</v>
      </c>
      <c r="X9" s="12" t="s">
        <v>269</v>
      </c>
      <c r="Y9" s="12">
        <v>0.9</v>
      </c>
      <c r="Z9" s="8">
        <v>0.2</v>
      </c>
      <c r="AA9" s="8" t="s">
        <v>270</v>
      </c>
      <c r="AB9" s="11" t="s">
        <v>273</v>
      </c>
      <c r="AC9" s="11" t="s">
        <v>271</v>
      </c>
      <c r="AD9" s="11" t="s">
        <v>175</v>
      </c>
      <c r="AE9" s="8"/>
      <c r="AF9" s="8" t="s">
        <v>493</v>
      </c>
      <c r="AG9" s="27" t="s">
        <v>494</v>
      </c>
    </row>
    <row r="10" spans="1:33" s="5" customFormat="1">
      <c r="A10" s="6">
        <v>46040</v>
      </c>
      <c r="B10" s="17" t="s">
        <v>172</v>
      </c>
      <c r="C10" s="8" t="s">
        <v>179</v>
      </c>
      <c r="D10" s="9">
        <v>5.0752314814814813E-2</v>
      </c>
      <c r="E10" s="8" t="s">
        <v>524</v>
      </c>
      <c r="F10" s="10">
        <v>12.6</v>
      </c>
      <c r="G10" s="10">
        <v>11.7</v>
      </c>
      <c r="H10" s="10">
        <v>12.3</v>
      </c>
      <c r="I10" s="10">
        <v>12.6</v>
      </c>
      <c r="J10" s="10">
        <v>12.3</v>
      </c>
      <c r="K10" s="10">
        <v>12</v>
      </c>
      <c r="L10" s="22">
        <f t="shared" si="0"/>
        <v>36.599999999999994</v>
      </c>
      <c r="M10" s="22">
        <f t="shared" si="1"/>
        <v>36.9</v>
      </c>
      <c r="N10" s="23">
        <f t="shared" si="2"/>
        <v>61.5</v>
      </c>
      <c r="O10" s="43" t="s">
        <v>245</v>
      </c>
      <c r="P10" s="44" t="s">
        <v>246</v>
      </c>
      <c r="Q10" s="13" t="s">
        <v>525</v>
      </c>
      <c r="R10" s="13" t="s">
        <v>363</v>
      </c>
      <c r="S10" s="13" t="s">
        <v>526</v>
      </c>
      <c r="T10" s="12">
        <v>0.9</v>
      </c>
      <c r="U10" s="12">
        <v>0.9</v>
      </c>
      <c r="V10" s="11" t="s">
        <v>175</v>
      </c>
      <c r="W10" s="12">
        <v>0.9</v>
      </c>
      <c r="X10" s="12" t="s">
        <v>269</v>
      </c>
      <c r="Y10" s="12">
        <v>0.6</v>
      </c>
      <c r="Z10" s="8">
        <v>0.3</v>
      </c>
      <c r="AA10" s="8" t="s">
        <v>270</v>
      </c>
      <c r="AB10" s="11" t="s">
        <v>271</v>
      </c>
      <c r="AC10" s="11" t="s">
        <v>271</v>
      </c>
      <c r="AD10" s="11" t="s">
        <v>175</v>
      </c>
      <c r="AE10" s="8"/>
      <c r="AF10" s="8" t="s">
        <v>554</v>
      </c>
      <c r="AG10" s="27" t="s">
        <v>561</v>
      </c>
    </row>
    <row r="11" spans="1:33" s="5" customFormat="1">
      <c r="A11" s="6">
        <v>46040</v>
      </c>
      <c r="B11" s="18" t="s">
        <v>137</v>
      </c>
      <c r="C11" s="8" t="s">
        <v>179</v>
      </c>
      <c r="D11" s="9">
        <v>5.0081018518518518E-2</v>
      </c>
      <c r="E11" s="8" t="s">
        <v>520</v>
      </c>
      <c r="F11" s="10">
        <v>12.4</v>
      </c>
      <c r="G11" s="10">
        <v>11.2</v>
      </c>
      <c r="H11" s="10">
        <v>11.7</v>
      </c>
      <c r="I11" s="10">
        <v>12.3</v>
      </c>
      <c r="J11" s="10">
        <v>12.3</v>
      </c>
      <c r="K11" s="10">
        <v>12.8</v>
      </c>
      <c r="L11" s="22">
        <f t="shared" si="0"/>
        <v>35.299999999999997</v>
      </c>
      <c r="M11" s="22">
        <f t="shared" si="1"/>
        <v>37.400000000000006</v>
      </c>
      <c r="N11" s="23">
        <f t="shared" si="2"/>
        <v>59.899999999999991</v>
      </c>
      <c r="O11" s="11" t="s">
        <v>171</v>
      </c>
      <c r="P11" s="11" t="s">
        <v>170</v>
      </c>
      <c r="Q11" s="13" t="s">
        <v>208</v>
      </c>
      <c r="R11" s="13" t="s">
        <v>530</v>
      </c>
      <c r="S11" s="13" t="s">
        <v>197</v>
      </c>
      <c r="T11" s="12">
        <v>0.9</v>
      </c>
      <c r="U11" s="12">
        <v>0.9</v>
      </c>
      <c r="V11" s="11" t="s">
        <v>175</v>
      </c>
      <c r="W11" s="12">
        <v>0.8</v>
      </c>
      <c r="X11" s="12" t="s">
        <v>269</v>
      </c>
      <c r="Y11" s="12">
        <v>0.5</v>
      </c>
      <c r="Z11" s="8">
        <v>0.3</v>
      </c>
      <c r="AA11" s="8" t="s">
        <v>270</v>
      </c>
      <c r="AB11" s="11" t="s">
        <v>271</v>
      </c>
      <c r="AC11" s="11" t="s">
        <v>274</v>
      </c>
      <c r="AD11" s="11" t="s">
        <v>174</v>
      </c>
      <c r="AE11" s="8"/>
      <c r="AF11" s="8" t="s">
        <v>566</v>
      </c>
      <c r="AG11" s="27" t="s">
        <v>565</v>
      </c>
    </row>
    <row r="12" spans="1:33" s="5" customFormat="1">
      <c r="A12" s="6">
        <v>46046</v>
      </c>
      <c r="B12" s="18" t="s">
        <v>172</v>
      </c>
      <c r="C12" s="8" t="s">
        <v>179</v>
      </c>
      <c r="D12" s="9">
        <v>5.140046296296296E-2</v>
      </c>
      <c r="E12" s="8" t="s">
        <v>584</v>
      </c>
      <c r="F12" s="10">
        <v>12.7</v>
      </c>
      <c r="G12" s="10">
        <v>12</v>
      </c>
      <c r="H12" s="10">
        <v>12.4</v>
      </c>
      <c r="I12" s="10">
        <v>12.5</v>
      </c>
      <c r="J12" s="10">
        <v>12.4</v>
      </c>
      <c r="K12" s="10">
        <v>12.1</v>
      </c>
      <c r="L12" s="22">
        <f t="shared" si="0"/>
        <v>37.1</v>
      </c>
      <c r="M12" s="22">
        <f t="shared" si="1"/>
        <v>37</v>
      </c>
      <c r="N12" s="23">
        <f t="shared" si="2"/>
        <v>62</v>
      </c>
      <c r="O12" s="11" t="s">
        <v>188</v>
      </c>
      <c r="P12" s="11" t="s">
        <v>187</v>
      </c>
      <c r="Q12" s="13" t="s">
        <v>498</v>
      </c>
      <c r="R12" s="13" t="s">
        <v>278</v>
      </c>
      <c r="S12" s="13" t="s">
        <v>208</v>
      </c>
      <c r="T12" s="12">
        <v>1.3</v>
      </c>
      <c r="U12" s="12">
        <v>1.3</v>
      </c>
      <c r="V12" s="11" t="s">
        <v>578</v>
      </c>
      <c r="W12" s="12">
        <v>1.5</v>
      </c>
      <c r="X12" s="12" t="s">
        <v>269</v>
      </c>
      <c r="Y12" s="12">
        <v>1</v>
      </c>
      <c r="Z12" s="8">
        <v>0.5</v>
      </c>
      <c r="AA12" s="8" t="s">
        <v>270</v>
      </c>
      <c r="AB12" s="11" t="s">
        <v>273</v>
      </c>
      <c r="AC12" s="11" t="s">
        <v>271</v>
      </c>
      <c r="AD12" s="11" t="s">
        <v>175</v>
      </c>
      <c r="AE12" s="8"/>
      <c r="AF12" s="8" t="s">
        <v>625</v>
      </c>
      <c r="AG12" s="27" t="s">
        <v>640</v>
      </c>
    </row>
    <row r="13" spans="1:33" s="5" customFormat="1">
      <c r="A13" s="6">
        <v>46046</v>
      </c>
      <c r="B13" s="18" t="s">
        <v>140</v>
      </c>
      <c r="C13" s="8" t="s">
        <v>179</v>
      </c>
      <c r="D13" s="9">
        <v>5.0034722222222223E-2</v>
      </c>
      <c r="E13" s="8" t="s">
        <v>596</v>
      </c>
      <c r="F13" s="10">
        <v>12.5</v>
      </c>
      <c r="G13" s="10">
        <v>11.1</v>
      </c>
      <c r="H13" s="10">
        <v>11.7</v>
      </c>
      <c r="I13" s="10">
        <v>12.2</v>
      </c>
      <c r="J13" s="10">
        <v>12.8</v>
      </c>
      <c r="K13" s="10">
        <v>12</v>
      </c>
      <c r="L13" s="22">
        <f t="shared" si="0"/>
        <v>35.299999999999997</v>
      </c>
      <c r="M13" s="22">
        <f t="shared" si="1"/>
        <v>37</v>
      </c>
      <c r="N13" s="23">
        <f t="shared" si="2"/>
        <v>60.3</v>
      </c>
      <c r="O13" s="43" t="s">
        <v>245</v>
      </c>
      <c r="P13" s="44" t="s">
        <v>246</v>
      </c>
      <c r="Q13" s="13" t="s">
        <v>215</v>
      </c>
      <c r="R13" s="13" t="s">
        <v>197</v>
      </c>
      <c r="S13" s="13" t="s">
        <v>383</v>
      </c>
      <c r="T13" s="12">
        <v>1.3</v>
      </c>
      <c r="U13" s="12">
        <v>1.3</v>
      </c>
      <c r="V13" s="11" t="s">
        <v>578</v>
      </c>
      <c r="W13" s="12">
        <v>1</v>
      </c>
      <c r="X13" s="12" t="s">
        <v>269</v>
      </c>
      <c r="Y13" s="12">
        <v>0.5</v>
      </c>
      <c r="Z13" s="8">
        <v>0.5</v>
      </c>
      <c r="AA13" s="8" t="s">
        <v>270</v>
      </c>
      <c r="AB13" s="11" t="s">
        <v>271</v>
      </c>
      <c r="AC13" s="11" t="s">
        <v>274</v>
      </c>
      <c r="AD13" s="11" t="s">
        <v>174</v>
      </c>
      <c r="AE13" s="8"/>
      <c r="AF13" s="8" t="s">
        <v>638</v>
      </c>
      <c r="AG13" s="27" t="s">
        <v>639</v>
      </c>
    </row>
    <row r="14" spans="1:33" s="5" customFormat="1">
      <c r="A14" s="6">
        <v>46047</v>
      </c>
      <c r="B14" s="18" t="s">
        <v>139</v>
      </c>
      <c r="C14" s="8" t="s">
        <v>179</v>
      </c>
      <c r="D14" s="9">
        <v>5.0092592592592591E-2</v>
      </c>
      <c r="E14" s="8" t="s">
        <v>614</v>
      </c>
      <c r="F14" s="10">
        <v>12.6</v>
      </c>
      <c r="G14" s="10">
        <v>11.6</v>
      </c>
      <c r="H14" s="10">
        <v>12.4</v>
      </c>
      <c r="I14" s="10">
        <v>12.3</v>
      </c>
      <c r="J14" s="10">
        <v>11.9</v>
      </c>
      <c r="K14" s="10">
        <v>12</v>
      </c>
      <c r="L14" s="22">
        <f t="shared" si="0"/>
        <v>36.6</v>
      </c>
      <c r="M14" s="22">
        <f t="shared" si="1"/>
        <v>36.200000000000003</v>
      </c>
      <c r="N14" s="23">
        <f t="shared" si="2"/>
        <v>60.800000000000004</v>
      </c>
      <c r="O14" s="11" t="s">
        <v>188</v>
      </c>
      <c r="P14" s="11" t="s">
        <v>187</v>
      </c>
      <c r="Q14" s="13" t="s">
        <v>197</v>
      </c>
      <c r="R14" s="13" t="s">
        <v>197</v>
      </c>
      <c r="S14" s="13" t="s">
        <v>615</v>
      </c>
      <c r="T14" s="12">
        <v>1.1000000000000001</v>
      </c>
      <c r="U14" s="12" t="s">
        <v>604</v>
      </c>
      <c r="V14" s="11" t="s">
        <v>578</v>
      </c>
      <c r="W14" s="12">
        <v>0.9</v>
      </c>
      <c r="X14" s="12">
        <v>-0.1</v>
      </c>
      <c r="Y14" s="12">
        <v>0.2</v>
      </c>
      <c r="Z14" s="8">
        <v>0.6</v>
      </c>
      <c r="AA14" s="8" t="s">
        <v>270</v>
      </c>
      <c r="AB14" s="11" t="s">
        <v>274</v>
      </c>
      <c r="AC14" s="11" t="s">
        <v>274</v>
      </c>
      <c r="AD14" s="11" t="s">
        <v>174</v>
      </c>
      <c r="AE14" s="8" t="s">
        <v>439</v>
      </c>
      <c r="AF14" s="8" t="s">
        <v>659</v>
      </c>
      <c r="AG14" s="27" t="s">
        <v>660</v>
      </c>
    </row>
    <row r="15" spans="1:33" s="5" customFormat="1">
      <c r="A15" s="6">
        <v>46053</v>
      </c>
      <c r="B15" s="17" t="s">
        <v>172</v>
      </c>
      <c r="C15" s="8" t="s">
        <v>179</v>
      </c>
      <c r="D15" s="9">
        <v>5.0092592592592591E-2</v>
      </c>
      <c r="E15" s="8" t="s">
        <v>671</v>
      </c>
      <c r="F15" s="10">
        <v>12.7</v>
      </c>
      <c r="G15" s="10">
        <v>11.8</v>
      </c>
      <c r="H15" s="10">
        <v>12.2</v>
      </c>
      <c r="I15" s="10">
        <v>12.1</v>
      </c>
      <c r="J15" s="10">
        <v>11.7</v>
      </c>
      <c r="K15" s="10">
        <v>12.3</v>
      </c>
      <c r="L15" s="22">
        <f t="shared" si="0"/>
        <v>36.700000000000003</v>
      </c>
      <c r="M15" s="22">
        <f t="shared" si="1"/>
        <v>36.099999999999994</v>
      </c>
      <c r="N15" s="23">
        <f t="shared" si="2"/>
        <v>60.5</v>
      </c>
      <c r="O15" s="11" t="s">
        <v>188</v>
      </c>
      <c r="P15" s="11" t="s">
        <v>193</v>
      </c>
      <c r="Q15" s="13" t="s">
        <v>208</v>
      </c>
      <c r="R15" s="13" t="s">
        <v>334</v>
      </c>
      <c r="S15" s="13" t="s">
        <v>363</v>
      </c>
      <c r="T15" s="12">
        <v>1.4</v>
      </c>
      <c r="U15" s="12">
        <v>1.3</v>
      </c>
      <c r="V15" s="11" t="s">
        <v>175</v>
      </c>
      <c r="W15" s="12">
        <v>0.2</v>
      </c>
      <c r="X15" s="12">
        <v>-0.2</v>
      </c>
      <c r="Y15" s="12">
        <v>-0.1</v>
      </c>
      <c r="Z15" s="8">
        <v>0.1</v>
      </c>
      <c r="AA15" s="8" t="s">
        <v>270</v>
      </c>
      <c r="AB15" s="11" t="s">
        <v>274</v>
      </c>
      <c r="AC15" s="11" t="s">
        <v>271</v>
      </c>
      <c r="AD15" s="11" t="s">
        <v>175</v>
      </c>
      <c r="AE15" s="8"/>
      <c r="AF15" s="8" t="s">
        <v>714</v>
      </c>
      <c r="AG15" s="27" t="s">
        <v>710</v>
      </c>
    </row>
    <row r="16" spans="1:33" s="5" customFormat="1">
      <c r="A16" s="6">
        <v>46054</v>
      </c>
      <c r="B16" s="18" t="s">
        <v>172</v>
      </c>
      <c r="C16" s="8" t="s">
        <v>179</v>
      </c>
      <c r="D16" s="9">
        <v>5.077546296296296E-2</v>
      </c>
      <c r="E16" s="8" t="s">
        <v>694</v>
      </c>
      <c r="F16" s="10">
        <v>12.6</v>
      </c>
      <c r="G16" s="10">
        <v>11.6</v>
      </c>
      <c r="H16" s="10">
        <v>12.2</v>
      </c>
      <c r="I16" s="10">
        <v>12.3</v>
      </c>
      <c r="J16" s="10">
        <v>12.2</v>
      </c>
      <c r="K16" s="10">
        <v>12.8</v>
      </c>
      <c r="L16" s="22">
        <f t="shared" si="0"/>
        <v>36.4</v>
      </c>
      <c r="M16" s="22">
        <f t="shared" si="1"/>
        <v>37.299999999999997</v>
      </c>
      <c r="N16" s="23">
        <f t="shared" si="2"/>
        <v>60.900000000000006</v>
      </c>
      <c r="O16" s="43" t="s">
        <v>245</v>
      </c>
      <c r="P16" s="44" t="s">
        <v>246</v>
      </c>
      <c r="Q16" s="13" t="s">
        <v>241</v>
      </c>
      <c r="R16" s="45" t="s">
        <v>248</v>
      </c>
      <c r="S16" s="13" t="s">
        <v>695</v>
      </c>
      <c r="T16" s="12">
        <v>1</v>
      </c>
      <c r="U16" s="12">
        <v>1.2</v>
      </c>
      <c r="V16" s="11" t="s">
        <v>175</v>
      </c>
      <c r="W16" s="12">
        <v>1.1000000000000001</v>
      </c>
      <c r="X16" s="12" t="s">
        <v>269</v>
      </c>
      <c r="Y16" s="12">
        <v>0.9</v>
      </c>
      <c r="Z16" s="8">
        <v>0.2</v>
      </c>
      <c r="AA16" s="8" t="s">
        <v>270</v>
      </c>
      <c r="AB16" s="11" t="s">
        <v>273</v>
      </c>
      <c r="AC16" s="11" t="s">
        <v>271</v>
      </c>
      <c r="AD16" s="11" t="s">
        <v>175</v>
      </c>
      <c r="AE16" s="8"/>
      <c r="AF16" s="8" t="s">
        <v>751</v>
      </c>
      <c r="AG16" s="27" t="s">
        <v>752</v>
      </c>
    </row>
    <row r="17" spans="1:33" s="5" customFormat="1">
      <c r="A17" s="6">
        <v>46060</v>
      </c>
      <c r="B17" s="18" t="s">
        <v>142</v>
      </c>
      <c r="C17" s="8" t="s">
        <v>179</v>
      </c>
      <c r="D17" s="9">
        <v>4.9363425925925929E-2</v>
      </c>
      <c r="E17" s="8" t="s">
        <v>771</v>
      </c>
      <c r="F17" s="10">
        <v>12.2</v>
      </c>
      <c r="G17" s="10">
        <v>10.9</v>
      </c>
      <c r="H17" s="10">
        <v>11.5</v>
      </c>
      <c r="I17" s="10">
        <v>12</v>
      </c>
      <c r="J17" s="10">
        <v>12.2</v>
      </c>
      <c r="K17" s="10">
        <v>12.7</v>
      </c>
      <c r="L17" s="22">
        <f t="shared" si="0"/>
        <v>34.6</v>
      </c>
      <c r="M17" s="22">
        <f t="shared" si="1"/>
        <v>36.9</v>
      </c>
      <c r="N17" s="23">
        <f t="shared" si="2"/>
        <v>58.8</v>
      </c>
      <c r="O17" s="11" t="s">
        <v>171</v>
      </c>
      <c r="P17" s="11" t="s">
        <v>170</v>
      </c>
      <c r="Q17" s="13" t="s">
        <v>367</v>
      </c>
      <c r="R17" s="45" t="s">
        <v>772</v>
      </c>
      <c r="S17" s="13" t="s">
        <v>773</v>
      </c>
      <c r="T17" s="12">
        <v>1.5</v>
      </c>
      <c r="U17" s="12">
        <v>1.4</v>
      </c>
      <c r="V17" s="11" t="s">
        <v>175</v>
      </c>
      <c r="W17" s="12">
        <v>0.8</v>
      </c>
      <c r="X17" s="12" t="s">
        <v>269</v>
      </c>
      <c r="Y17" s="12">
        <v>0.5</v>
      </c>
      <c r="Z17" s="8">
        <v>0.3</v>
      </c>
      <c r="AA17" s="8" t="s">
        <v>270</v>
      </c>
      <c r="AB17" s="11" t="s">
        <v>271</v>
      </c>
      <c r="AC17" s="11" t="s">
        <v>271</v>
      </c>
      <c r="AD17" s="11" t="s">
        <v>175</v>
      </c>
      <c r="AE17" s="8"/>
      <c r="AF17" s="8" t="s">
        <v>797</v>
      </c>
      <c r="AG17" s="27" t="s">
        <v>798</v>
      </c>
    </row>
    <row r="18" spans="1:33" s="5" customFormat="1">
      <c r="A18" s="6">
        <v>46060</v>
      </c>
      <c r="B18" s="18" t="s">
        <v>139</v>
      </c>
      <c r="C18" s="8" t="s">
        <v>179</v>
      </c>
      <c r="D18" s="9">
        <v>5.0034722222222223E-2</v>
      </c>
      <c r="E18" s="8" t="s">
        <v>756</v>
      </c>
      <c r="F18" s="10">
        <v>12.5</v>
      </c>
      <c r="G18" s="10">
        <v>11</v>
      </c>
      <c r="H18" s="10">
        <v>11.7</v>
      </c>
      <c r="I18" s="10">
        <v>12</v>
      </c>
      <c r="J18" s="10">
        <v>12.3</v>
      </c>
      <c r="K18" s="10">
        <v>12.8</v>
      </c>
      <c r="L18" s="22">
        <f t="shared" si="0"/>
        <v>35.200000000000003</v>
      </c>
      <c r="M18" s="22">
        <f t="shared" si="1"/>
        <v>37.1</v>
      </c>
      <c r="N18" s="23">
        <f t="shared" si="2"/>
        <v>59.5</v>
      </c>
      <c r="O18" s="11" t="s">
        <v>171</v>
      </c>
      <c r="P18" s="11" t="s">
        <v>170</v>
      </c>
      <c r="Q18" s="13" t="s">
        <v>420</v>
      </c>
      <c r="R18" s="45" t="s">
        <v>615</v>
      </c>
      <c r="S18" s="13" t="s">
        <v>777</v>
      </c>
      <c r="T18" s="12">
        <v>1.5</v>
      </c>
      <c r="U18" s="12">
        <v>1.4</v>
      </c>
      <c r="V18" s="11" t="s">
        <v>175</v>
      </c>
      <c r="W18" s="12">
        <v>0.4</v>
      </c>
      <c r="X18" s="12" t="s">
        <v>269</v>
      </c>
      <c r="Y18" s="12">
        <v>0.1</v>
      </c>
      <c r="Z18" s="8">
        <v>0.3</v>
      </c>
      <c r="AA18" s="8" t="s">
        <v>270</v>
      </c>
      <c r="AB18" s="11" t="s">
        <v>274</v>
      </c>
      <c r="AC18" s="11" t="s">
        <v>271</v>
      </c>
      <c r="AD18" s="11" t="s">
        <v>175</v>
      </c>
      <c r="AE18" s="8"/>
      <c r="AF18" s="8" t="s">
        <v>808</v>
      </c>
      <c r="AG18" s="27" t="s">
        <v>809</v>
      </c>
    </row>
    <row r="19" spans="1:33" s="5" customFormat="1">
      <c r="A19" s="6">
        <v>46063</v>
      </c>
      <c r="B19" s="18" t="s">
        <v>172</v>
      </c>
      <c r="C19" s="8" t="s">
        <v>179</v>
      </c>
      <c r="D19" s="9">
        <v>5.077546296296296E-2</v>
      </c>
      <c r="E19" s="8" t="s">
        <v>786</v>
      </c>
      <c r="F19" s="10">
        <v>12.4</v>
      </c>
      <c r="G19" s="10">
        <v>11.2</v>
      </c>
      <c r="H19" s="10">
        <v>12.3</v>
      </c>
      <c r="I19" s="10">
        <v>12.5</v>
      </c>
      <c r="J19" s="10">
        <v>12.4</v>
      </c>
      <c r="K19" s="10">
        <v>12.9</v>
      </c>
      <c r="L19" s="22">
        <f t="shared" si="0"/>
        <v>35.900000000000006</v>
      </c>
      <c r="M19" s="22">
        <f t="shared" si="1"/>
        <v>37.799999999999997</v>
      </c>
      <c r="N19" s="23">
        <f t="shared" si="2"/>
        <v>60.800000000000004</v>
      </c>
      <c r="O19" s="43" t="s">
        <v>245</v>
      </c>
      <c r="P19" s="44" t="s">
        <v>246</v>
      </c>
      <c r="Q19" s="13" t="s">
        <v>622</v>
      </c>
      <c r="R19" s="45" t="s">
        <v>203</v>
      </c>
      <c r="S19" s="13" t="s">
        <v>208</v>
      </c>
      <c r="T19" s="12">
        <v>3.5</v>
      </c>
      <c r="U19" s="12">
        <v>2.8</v>
      </c>
      <c r="V19" s="11" t="s">
        <v>578</v>
      </c>
      <c r="W19" s="12">
        <v>1.1000000000000001</v>
      </c>
      <c r="X19" s="12" t="s">
        <v>269</v>
      </c>
      <c r="Y19" s="12">
        <v>0.4</v>
      </c>
      <c r="Z19" s="8">
        <v>0.7</v>
      </c>
      <c r="AA19" s="8" t="s">
        <v>270</v>
      </c>
      <c r="AB19" s="11" t="s">
        <v>271</v>
      </c>
      <c r="AC19" s="11" t="s">
        <v>271</v>
      </c>
      <c r="AD19" s="11" t="s">
        <v>175</v>
      </c>
      <c r="AE19" s="8"/>
      <c r="AF19" s="8" t="s">
        <v>787</v>
      </c>
      <c r="AG19" s="27" t="s">
        <v>788</v>
      </c>
    </row>
    <row r="20" spans="1:33" s="5" customFormat="1">
      <c r="A20" s="6">
        <v>46063</v>
      </c>
      <c r="B20" s="18" t="s">
        <v>135</v>
      </c>
      <c r="C20" s="8" t="s">
        <v>179</v>
      </c>
      <c r="D20" s="9">
        <v>4.8715277777777781E-2</v>
      </c>
      <c r="E20" s="8" t="s">
        <v>828</v>
      </c>
      <c r="F20" s="10">
        <v>12.2</v>
      </c>
      <c r="G20" s="10">
        <v>10.9</v>
      </c>
      <c r="H20" s="10">
        <v>11.6</v>
      </c>
      <c r="I20" s="10">
        <v>11.8</v>
      </c>
      <c r="J20" s="10">
        <v>12.2</v>
      </c>
      <c r="K20" s="10">
        <v>12.2</v>
      </c>
      <c r="L20" s="22">
        <f t="shared" si="0"/>
        <v>34.700000000000003</v>
      </c>
      <c r="M20" s="22">
        <f t="shared" si="1"/>
        <v>36.200000000000003</v>
      </c>
      <c r="N20" s="23">
        <f t="shared" si="2"/>
        <v>58.7</v>
      </c>
      <c r="O20" s="11" t="s">
        <v>171</v>
      </c>
      <c r="P20" s="11" t="s">
        <v>170</v>
      </c>
      <c r="Q20" s="13" t="s">
        <v>215</v>
      </c>
      <c r="R20" s="45" t="s">
        <v>382</v>
      </c>
      <c r="S20" s="13" t="s">
        <v>198</v>
      </c>
      <c r="T20" s="12">
        <v>3.5</v>
      </c>
      <c r="U20" s="12">
        <v>2.8</v>
      </c>
      <c r="V20" s="11" t="s">
        <v>578</v>
      </c>
      <c r="W20" s="12">
        <v>0.7</v>
      </c>
      <c r="X20" s="12" t="s">
        <v>269</v>
      </c>
      <c r="Y20" s="12" t="s">
        <v>276</v>
      </c>
      <c r="Z20" s="8">
        <v>0.7</v>
      </c>
      <c r="AA20" s="8" t="s">
        <v>270</v>
      </c>
      <c r="AB20" s="11" t="s">
        <v>274</v>
      </c>
      <c r="AC20" s="11" t="s">
        <v>271</v>
      </c>
      <c r="AD20" s="11" t="s">
        <v>175</v>
      </c>
      <c r="AE20" s="8"/>
      <c r="AF20" s="8" t="s">
        <v>829</v>
      </c>
      <c r="AG20" s="27" t="s">
        <v>830</v>
      </c>
    </row>
    <row r="21" spans="1:33" s="5" customFormat="1">
      <c r="A21" s="6">
        <v>46063</v>
      </c>
      <c r="B21" s="18" t="s">
        <v>140</v>
      </c>
      <c r="C21" s="8" t="s">
        <v>179</v>
      </c>
      <c r="D21" s="9">
        <v>5.0057870370370371E-2</v>
      </c>
      <c r="E21" s="8" t="s">
        <v>832</v>
      </c>
      <c r="F21" s="10">
        <v>12.2</v>
      </c>
      <c r="G21" s="10">
        <v>10.9</v>
      </c>
      <c r="H21" s="10">
        <v>11.7</v>
      </c>
      <c r="I21" s="10">
        <v>12.3</v>
      </c>
      <c r="J21" s="10">
        <v>12.6</v>
      </c>
      <c r="K21" s="10">
        <v>12.8</v>
      </c>
      <c r="L21" s="22">
        <f t="shared" si="0"/>
        <v>34.799999999999997</v>
      </c>
      <c r="M21" s="22">
        <f t="shared" si="1"/>
        <v>37.700000000000003</v>
      </c>
      <c r="N21" s="23">
        <f t="shared" si="2"/>
        <v>59.699999999999996</v>
      </c>
      <c r="O21" s="11" t="s">
        <v>171</v>
      </c>
      <c r="P21" s="11" t="s">
        <v>170</v>
      </c>
      <c r="Q21" s="13" t="s">
        <v>833</v>
      </c>
      <c r="R21" s="45" t="s">
        <v>358</v>
      </c>
      <c r="S21" s="13" t="s">
        <v>695</v>
      </c>
      <c r="T21" s="12">
        <v>3.5</v>
      </c>
      <c r="U21" s="12">
        <v>2.8</v>
      </c>
      <c r="V21" s="11" t="s">
        <v>578</v>
      </c>
      <c r="W21" s="12">
        <v>1.2</v>
      </c>
      <c r="X21" s="12" t="s">
        <v>269</v>
      </c>
      <c r="Y21" s="12">
        <v>0.5</v>
      </c>
      <c r="Z21" s="8">
        <v>0.7</v>
      </c>
      <c r="AA21" s="8" t="s">
        <v>270</v>
      </c>
      <c r="AB21" s="11" t="s">
        <v>271</v>
      </c>
      <c r="AC21" s="11" t="s">
        <v>274</v>
      </c>
      <c r="AD21" s="11" t="s">
        <v>175</v>
      </c>
      <c r="AE21" s="8"/>
      <c r="AF21" s="8" t="s">
        <v>834</v>
      </c>
      <c r="AG21" s="27" t="s">
        <v>835</v>
      </c>
    </row>
    <row r="22" spans="1:33" s="5" customFormat="1">
      <c r="A22" s="6">
        <v>46067</v>
      </c>
      <c r="B22" s="18" t="s">
        <v>172</v>
      </c>
      <c r="C22" s="8" t="s">
        <v>847</v>
      </c>
      <c r="D22" s="9">
        <v>5.0069444444444444E-2</v>
      </c>
      <c r="E22" s="8" t="s">
        <v>837</v>
      </c>
      <c r="F22" s="10">
        <v>12.5</v>
      </c>
      <c r="G22" s="10">
        <v>11.3</v>
      </c>
      <c r="H22" s="10">
        <v>12.2</v>
      </c>
      <c r="I22" s="10">
        <v>12.3</v>
      </c>
      <c r="J22" s="10">
        <v>12</v>
      </c>
      <c r="K22" s="10">
        <v>12.3</v>
      </c>
      <c r="L22" s="22">
        <f t="shared" si="0"/>
        <v>36</v>
      </c>
      <c r="M22" s="22">
        <f t="shared" si="1"/>
        <v>36.6</v>
      </c>
      <c r="N22" s="23">
        <f t="shared" si="2"/>
        <v>60.3</v>
      </c>
      <c r="O22" s="43" t="s">
        <v>245</v>
      </c>
      <c r="P22" s="44" t="s">
        <v>246</v>
      </c>
      <c r="Q22" s="13" t="s">
        <v>841</v>
      </c>
      <c r="R22" s="45" t="s">
        <v>512</v>
      </c>
      <c r="S22" s="13" t="s">
        <v>842</v>
      </c>
      <c r="T22" s="12">
        <v>8.6</v>
      </c>
      <c r="U22" s="12">
        <v>8.9</v>
      </c>
      <c r="V22" s="11" t="s">
        <v>175</v>
      </c>
      <c r="W22" s="12" t="s">
        <v>276</v>
      </c>
      <c r="X22" s="12" t="s">
        <v>269</v>
      </c>
      <c r="Y22" s="12">
        <v>-0.1</v>
      </c>
      <c r="Z22" s="8">
        <v>0.1</v>
      </c>
      <c r="AA22" s="8" t="s">
        <v>270</v>
      </c>
      <c r="AB22" s="11" t="s">
        <v>274</v>
      </c>
      <c r="AC22" s="11" t="s">
        <v>271</v>
      </c>
      <c r="AD22" s="11" t="s">
        <v>175</v>
      </c>
      <c r="AE22" s="8"/>
      <c r="AF22" s="8" t="s">
        <v>879</v>
      </c>
      <c r="AG22" s="27" t="s">
        <v>880</v>
      </c>
    </row>
    <row r="23" spans="1:33" s="5" customFormat="1">
      <c r="A23" s="6">
        <v>46067</v>
      </c>
      <c r="B23" s="18" t="s">
        <v>139</v>
      </c>
      <c r="C23" s="8" t="s">
        <v>851</v>
      </c>
      <c r="D23" s="9">
        <v>5.0081018518518518E-2</v>
      </c>
      <c r="E23" s="8" t="s">
        <v>857</v>
      </c>
      <c r="F23" s="10">
        <v>12.4</v>
      </c>
      <c r="G23" s="10">
        <v>11.4</v>
      </c>
      <c r="H23" s="10">
        <v>11.9</v>
      </c>
      <c r="I23" s="10">
        <v>12.3</v>
      </c>
      <c r="J23" s="10">
        <v>12.2</v>
      </c>
      <c r="K23" s="10">
        <v>12.5</v>
      </c>
      <c r="L23" s="22">
        <f t="shared" si="0"/>
        <v>35.700000000000003</v>
      </c>
      <c r="M23" s="22">
        <f t="shared" si="1"/>
        <v>37</v>
      </c>
      <c r="N23" s="23">
        <f t="shared" si="2"/>
        <v>60.2</v>
      </c>
      <c r="O23" s="43" t="s">
        <v>245</v>
      </c>
      <c r="P23" s="44" t="s">
        <v>246</v>
      </c>
      <c r="Q23" s="13" t="s">
        <v>217</v>
      </c>
      <c r="R23" s="45" t="s">
        <v>858</v>
      </c>
      <c r="S23" s="13" t="s">
        <v>215</v>
      </c>
      <c r="T23" s="12">
        <v>8.6</v>
      </c>
      <c r="U23" s="12">
        <v>8.9</v>
      </c>
      <c r="V23" s="11" t="s">
        <v>175</v>
      </c>
      <c r="W23" s="12">
        <v>0.8</v>
      </c>
      <c r="X23" s="12" t="s">
        <v>269</v>
      </c>
      <c r="Y23" s="12">
        <v>0.7</v>
      </c>
      <c r="Z23" s="8">
        <v>0.1</v>
      </c>
      <c r="AA23" s="8" t="s">
        <v>270</v>
      </c>
      <c r="AB23" s="11" t="s">
        <v>271</v>
      </c>
      <c r="AC23" s="11" t="s">
        <v>271</v>
      </c>
      <c r="AD23" s="11" t="s">
        <v>175</v>
      </c>
      <c r="AE23" s="8"/>
      <c r="AF23" s="8" t="s">
        <v>899</v>
      </c>
      <c r="AG23" s="27" t="s">
        <v>900</v>
      </c>
    </row>
    <row r="24" spans="1:33" s="5" customFormat="1">
      <c r="A24" s="6">
        <v>46068</v>
      </c>
      <c r="B24" s="18" t="s">
        <v>330</v>
      </c>
      <c r="C24" s="8" t="s">
        <v>179</v>
      </c>
      <c r="D24" s="9">
        <v>5.2141203703703703E-2</v>
      </c>
      <c r="E24" s="8" t="s">
        <v>860</v>
      </c>
      <c r="F24" s="10">
        <v>12.9</v>
      </c>
      <c r="G24" s="10">
        <v>12.4</v>
      </c>
      <c r="H24" s="10">
        <v>12.3</v>
      </c>
      <c r="I24" s="10">
        <v>12.3</v>
      </c>
      <c r="J24" s="10">
        <v>12.8</v>
      </c>
      <c r="K24" s="10">
        <v>12.8</v>
      </c>
      <c r="L24" s="22">
        <f t="shared" si="0"/>
        <v>37.6</v>
      </c>
      <c r="M24" s="22">
        <f t="shared" si="1"/>
        <v>37.900000000000006</v>
      </c>
      <c r="N24" s="23">
        <f t="shared" si="2"/>
        <v>62.7</v>
      </c>
      <c r="O24" s="11" t="s">
        <v>188</v>
      </c>
      <c r="P24" s="11" t="s">
        <v>193</v>
      </c>
      <c r="Q24" s="13" t="s">
        <v>180</v>
      </c>
      <c r="R24" s="45" t="s">
        <v>861</v>
      </c>
      <c r="S24" s="13" t="s">
        <v>431</v>
      </c>
      <c r="T24" s="12">
        <v>6.7</v>
      </c>
      <c r="U24" s="12">
        <v>7.7</v>
      </c>
      <c r="V24" s="11" t="s">
        <v>175</v>
      </c>
      <c r="W24" s="12">
        <v>2.7</v>
      </c>
      <c r="X24" s="12" t="s">
        <v>269</v>
      </c>
      <c r="Y24" s="12">
        <v>2.6</v>
      </c>
      <c r="Z24" s="8">
        <v>0.1</v>
      </c>
      <c r="AA24" s="8" t="s">
        <v>270</v>
      </c>
      <c r="AB24" s="11" t="s">
        <v>273</v>
      </c>
      <c r="AC24" s="11" t="s">
        <v>271</v>
      </c>
      <c r="AD24" s="11" t="s">
        <v>175</v>
      </c>
      <c r="AE24" s="8"/>
      <c r="AF24" s="8" t="s">
        <v>919</v>
      </c>
      <c r="AG24" s="27" t="s">
        <v>920</v>
      </c>
    </row>
    <row r="25" spans="1:33" s="5" customFormat="1">
      <c r="A25" s="6">
        <v>46068</v>
      </c>
      <c r="B25" s="17" t="s">
        <v>140</v>
      </c>
      <c r="C25" s="8" t="s">
        <v>179</v>
      </c>
      <c r="D25" s="9">
        <v>4.9409722222222223E-2</v>
      </c>
      <c r="E25" s="8" t="s">
        <v>876</v>
      </c>
      <c r="F25" s="10">
        <v>12.5</v>
      </c>
      <c r="G25" s="10">
        <v>11.3</v>
      </c>
      <c r="H25" s="10">
        <v>11.6</v>
      </c>
      <c r="I25" s="10">
        <v>11.9</v>
      </c>
      <c r="J25" s="10">
        <v>12</v>
      </c>
      <c r="K25" s="10">
        <v>12.6</v>
      </c>
      <c r="L25" s="22">
        <f t="shared" si="0"/>
        <v>35.4</v>
      </c>
      <c r="M25" s="22">
        <f t="shared" si="1"/>
        <v>36.5</v>
      </c>
      <c r="N25" s="23">
        <f t="shared" si="2"/>
        <v>59.3</v>
      </c>
      <c r="O25" s="43" t="s">
        <v>245</v>
      </c>
      <c r="P25" s="44" t="s">
        <v>246</v>
      </c>
      <c r="Q25" s="13" t="s">
        <v>214</v>
      </c>
      <c r="R25" s="45" t="s">
        <v>219</v>
      </c>
      <c r="S25" s="13" t="s">
        <v>401</v>
      </c>
      <c r="T25" s="12">
        <v>6.7</v>
      </c>
      <c r="U25" s="12">
        <v>7.7</v>
      </c>
      <c r="V25" s="11" t="s">
        <v>175</v>
      </c>
      <c r="W25" s="12">
        <v>0.6</v>
      </c>
      <c r="X25" s="12" t="s">
        <v>269</v>
      </c>
      <c r="Y25" s="12">
        <v>0.5</v>
      </c>
      <c r="Z25" s="8">
        <v>0.1</v>
      </c>
      <c r="AA25" s="8" t="s">
        <v>270</v>
      </c>
      <c r="AB25" s="11" t="s">
        <v>271</v>
      </c>
      <c r="AC25" s="11" t="s">
        <v>271</v>
      </c>
      <c r="AD25" s="11" t="s">
        <v>175</v>
      </c>
      <c r="AE25" s="8"/>
      <c r="AF25" s="8" t="s">
        <v>907</v>
      </c>
      <c r="AG25" s="27" t="s">
        <v>908</v>
      </c>
    </row>
    <row r="26" spans="1:33" s="5" customFormat="1">
      <c r="A26" s="6">
        <v>46137</v>
      </c>
      <c r="B26" s="18" t="s">
        <v>135</v>
      </c>
      <c r="C26" s="8" t="s">
        <v>847</v>
      </c>
      <c r="D26" s="9">
        <v>4.8657407407407406E-2</v>
      </c>
      <c r="E26" s="8" t="s">
        <v>938</v>
      </c>
      <c r="F26" s="10">
        <v>12</v>
      </c>
      <c r="G26" s="10">
        <v>10.5</v>
      </c>
      <c r="H26" s="10">
        <v>11</v>
      </c>
      <c r="I26" s="10">
        <v>11.6</v>
      </c>
      <c r="J26" s="10">
        <v>12.3</v>
      </c>
      <c r="K26" s="10">
        <v>13</v>
      </c>
      <c r="L26" s="22">
        <f t="shared" ref="L26:L35" si="3">SUM(F26:H26)</f>
        <v>33.5</v>
      </c>
      <c r="M26" s="22">
        <f t="shared" ref="M26:M35" si="4">SUM(I26:K26)</f>
        <v>36.9</v>
      </c>
      <c r="N26" s="23">
        <f t="shared" ref="N26:N35" si="5">SUM(F26:J26)</f>
        <v>57.400000000000006</v>
      </c>
      <c r="O26" s="11" t="s">
        <v>171</v>
      </c>
      <c r="P26" s="11" t="s">
        <v>192</v>
      </c>
      <c r="Q26" s="13" t="s">
        <v>939</v>
      </c>
      <c r="R26" s="45" t="s">
        <v>940</v>
      </c>
      <c r="S26" s="13" t="s">
        <v>358</v>
      </c>
      <c r="T26" s="12">
        <v>9.6</v>
      </c>
      <c r="U26" s="12">
        <v>10.7</v>
      </c>
      <c r="V26" s="11" t="s">
        <v>332</v>
      </c>
      <c r="W26" s="12">
        <v>0.2</v>
      </c>
      <c r="X26" s="12" t="s">
        <v>269</v>
      </c>
      <c r="Y26" s="12">
        <v>0.7</v>
      </c>
      <c r="Z26" s="8">
        <v>-0.5</v>
      </c>
      <c r="AA26" s="8" t="s">
        <v>270</v>
      </c>
      <c r="AB26" s="11" t="s">
        <v>271</v>
      </c>
      <c r="AC26" s="11" t="s">
        <v>271</v>
      </c>
      <c r="AD26" s="11" t="s">
        <v>175</v>
      </c>
      <c r="AE26" s="8"/>
      <c r="AF26" s="8" t="s">
        <v>981</v>
      </c>
      <c r="AG26" s="27" t="s">
        <v>982</v>
      </c>
    </row>
    <row r="27" spans="1:33" s="5" customFormat="1">
      <c r="A27" s="6">
        <v>46138</v>
      </c>
      <c r="B27" s="17" t="s">
        <v>172</v>
      </c>
      <c r="C27" s="8" t="s">
        <v>179</v>
      </c>
      <c r="D27" s="9">
        <v>4.9409722222222223E-2</v>
      </c>
      <c r="E27" s="8" t="s">
        <v>944</v>
      </c>
      <c r="F27" s="10">
        <v>12.4</v>
      </c>
      <c r="G27" s="10">
        <v>11</v>
      </c>
      <c r="H27" s="10">
        <v>11.6</v>
      </c>
      <c r="I27" s="10">
        <v>11.9</v>
      </c>
      <c r="J27" s="10">
        <v>12.2</v>
      </c>
      <c r="K27" s="10">
        <v>12.8</v>
      </c>
      <c r="L27" s="22">
        <f t="shared" si="3"/>
        <v>35</v>
      </c>
      <c r="M27" s="22">
        <f t="shared" si="4"/>
        <v>36.900000000000006</v>
      </c>
      <c r="N27" s="23">
        <f t="shared" si="5"/>
        <v>59.099999999999994</v>
      </c>
      <c r="O27" s="43" t="s">
        <v>245</v>
      </c>
      <c r="P27" s="44" t="s">
        <v>246</v>
      </c>
      <c r="Q27" s="13" t="s">
        <v>945</v>
      </c>
      <c r="R27" s="45" t="s">
        <v>937</v>
      </c>
      <c r="S27" s="13" t="s">
        <v>197</v>
      </c>
      <c r="T27" s="12">
        <v>7.5</v>
      </c>
      <c r="U27" s="12">
        <v>8.5</v>
      </c>
      <c r="V27" s="11" t="s">
        <v>332</v>
      </c>
      <c r="W27" s="12">
        <v>-0.7</v>
      </c>
      <c r="X27" s="12" t="s">
        <v>269</v>
      </c>
      <c r="Y27" s="12">
        <v>-0.3</v>
      </c>
      <c r="Z27" s="8">
        <v>-0.4</v>
      </c>
      <c r="AA27" s="8" t="s">
        <v>270</v>
      </c>
      <c r="AB27" s="11" t="s">
        <v>275</v>
      </c>
      <c r="AC27" s="11" t="s">
        <v>271</v>
      </c>
      <c r="AD27" s="11" t="s">
        <v>175</v>
      </c>
      <c r="AE27" s="8"/>
      <c r="AF27" s="8" t="s">
        <v>977</v>
      </c>
      <c r="AG27" s="27" t="s">
        <v>978</v>
      </c>
    </row>
    <row r="28" spans="1:33" s="5" customFormat="1">
      <c r="A28" s="6">
        <v>46144</v>
      </c>
      <c r="B28" s="18" t="s">
        <v>172</v>
      </c>
      <c r="C28" s="8" t="s">
        <v>1006</v>
      </c>
      <c r="D28" s="9">
        <v>4.9363425925925929E-2</v>
      </c>
      <c r="E28" s="8" t="s">
        <v>1005</v>
      </c>
      <c r="F28" s="10">
        <v>12.3</v>
      </c>
      <c r="G28" s="10">
        <v>11.5</v>
      </c>
      <c r="H28" s="10">
        <v>12.1</v>
      </c>
      <c r="I28" s="10">
        <v>12.1</v>
      </c>
      <c r="J28" s="10">
        <v>11.8</v>
      </c>
      <c r="K28" s="10">
        <v>11.7</v>
      </c>
      <c r="L28" s="22">
        <f t="shared" si="3"/>
        <v>35.9</v>
      </c>
      <c r="M28" s="22">
        <f t="shared" si="4"/>
        <v>35.599999999999994</v>
      </c>
      <c r="N28" s="23">
        <f t="shared" si="5"/>
        <v>59.8</v>
      </c>
      <c r="O28" s="11" t="s">
        <v>188</v>
      </c>
      <c r="P28" s="11" t="s">
        <v>207</v>
      </c>
      <c r="Q28" s="13" t="s">
        <v>383</v>
      </c>
      <c r="R28" s="13" t="s">
        <v>214</v>
      </c>
      <c r="S28" s="13" t="s">
        <v>940</v>
      </c>
      <c r="T28" s="12">
        <v>9.5</v>
      </c>
      <c r="U28" s="12">
        <v>11.9</v>
      </c>
      <c r="V28" s="11" t="s">
        <v>136</v>
      </c>
      <c r="W28" s="12"/>
      <c r="X28" s="12"/>
      <c r="Y28" s="12"/>
      <c r="Z28" s="8">
        <f t="shared" ref="Z28:Z37" si="6">W28-Y28+X28</f>
        <v>0</v>
      </c>
      <c r="AA28" s="8"/>
      <c r="AB28" s="11"/>
      <c r="AC28" s="11"/>
      <c r="AD28" s="11" t="s">
        <v>174</v>
      </c>
      <c r="AE28" s="8"/>
      <c r="AF28" s="8" t="s">
        <v>1071</v>
      </c>
      <c r="AG28" s="27" t="s">
        <v>1072</v>
      </c>
    </row>
    <row r="29" spans="1:33" s="5" customFormat="1">
      <c r="A29" s="6">
        <v>46144</v>
      </c>
      <c r="B29" s="18" t="s">
        <v>140</v>
      </c>
      <c r="C29" s="8" t="s">
        <v>847</v>
      </c>
      <c r="D29" s="9">
        <v>4.9363425925925929E-2</v>
      </c>
      <c r="E29" s="8" t="s">
        <v>1019</v>
      </c>
      <c r="F29" s="10">
        <v>12.3</v>
      </c>
      <c r="G29" s="10">
        <v>11.5</v>
      </c>
      <c r="H29" s="10">
        <v>12.1</v>
      </c>
      <c r="I29" s="10">
        <v>12</v>
      </c>
      <c r="J29" s="10">
        <v>11.8</v>
      </c>
      <c r="K29" s="10">
        <v>11.8</v>
      </c>
      <c r="L29" s="22">
        <f t="shared" si="3"/>
        <v>35.9</v>
      </c>
      <c r="M29" s="22">
        <f t="shared" si="4"/>
        <v>35.6</v>
      </c>
      <c r="N29" s="23">
        <f t="shared" si="5"/>
        <v>59.7</v>
      </c>
      <c r="O29" s="11" t="s">
        <v>188</v>
      </c>
      <c r="P29" s="11" t="s">
        <v>207</v>
      </c>
      <c r="Q29" s="13" t="s">
        <v>682</v>
      </c>
      <c r="R29" s="45" t="s">
        <v>939</v>
      </c>
      <c r="S29" s="13" t="s">
        <v>180</v>
      </c>
      <c r="T29" s="12">
        <v>9.5</v>
      </c>
      <c r="U29" s="12">
        <v>11.9</v>
      </c>
      <c r="V29" s="11" t="s">
        <v>332</v>
      </c>
      <c r="W29" s="12"/>
      <c r="X29" s="12"/>
      <c r="Y29" s="12"/>
      <c r="Z29" s="8">
        <f t="shared" si="6"/>
        <v>0</v>
      </c>
      <c r="AA29" s="8"/>
      <c r="AB29" s="11"/>
      <c r="AC29" s="11"/>
      <c r="AD29" s="11" t="s">
        <v>175</v>
      </c>
      <c r="AE29" s="8"/>
      <c r="AF29" s="8" t="s">
        <v>1055</v>
      </c>
      <c r="AG29" s="27" t="s">
        <v>1056</v>
      </c>
    </row>
    <row r="30" spans="1:33" s="5" customFormat="1">
      <c r="A30" s="6">
        <v>46151</v>
      </c>
      <c r="B30" s="18" t="s">
        <v>137</v>
      </c>
      <c r="C30" s="8" t="s">
        <v>179</v>
      </c>
      <c r="D30" s="9">
        <v>4.9363425925925929E-2</v>
      </c>
      <c r="E30" s="8" t="s">
        <v>1084</v>
      </c>
      <c r="F30" s="10">
        <v>12.1</v>
      </c>
      <c r="G30" s="10">
        <v>10.7</v>
      </c>
      <c r="H30" s="10">
        <v>11.3</v>
      </c>
      <c r="I30" s="10">
        <v>12</v>
      </c>
      <c r="J30" s="10">
        <v>12.6</v>
      </c>
      <c r="K30" s="10">
        <v>12.8</v>
      </c>
      <c r="L30" s="22">
        <f t="shared" si="3"/>
        <v>34.099999999999994</v>
      </c>
      <c r="M30" s="22">
        <f t="shared" si="4"/>
        <v>37.400000000000006</v>
      </c>
      <c r="N30" s="23">
        <f t="shared" si="5"/>
        <v>58.699999999999996</v>
      </c>
      <c r="O30" s="11" t="s">
        <v>171</v>
      </c>
      <c r="P30" s="11" t="s">
        <v>170</v>
      </c>
      <c r="Q30" s="13" t="s">
        <v>1085</v>
      </c>
      <c r="R30" s="45" t="s">
        <v>945</v>
      </c>
      <c r="S30" s="13" t="s">
        <v>1086</v>
      </c>
      <c r="T30" s="12">
        <v>4.3</v>
      </c>
      <c r="U30" s="12">
        <v>3.7</v>
      </c>
      <c r="V30" s="11" t="s">
        <v>174</v>
      </c>
      <c r="W30" s="12">
        <v>-0.4</v>
      </c>
      <c r="X30" s="12"/>
      <c r="Y30" s="12">
        <v>0.1</v>
      </c>
      <c r="Z30" s="8">
        <f t="shared" si="6"/>
        <v>-0.5</v>
      </c>
      <c r="AA30" s="8"/>
      <c r="AB30" s="11" t="s">
        <v>174</v>
      </c>
      <c r="AC30" s="11" t="s">
        <v>174</v>
      </c>
      <c r="AD30" s="11" t="s">
        <v>332</v>
      </c>
      <c r="AE30" s="8"/>
      <c r="AF30" s="8" t="s">
        <v>1122</v>
      </c>
      <c r="AG30" s="27" t="s">
        <v>1123</v>
      </c>
    </row>
    <row r="31" spans="1:33" s="5" customFormat="1">
      <c r="A31" s="6">
        <v>46152</v>
      </c>
      <c r="B31" s="18" t="s">
        <v>172</v>
      </c>
      <c r="C31" s="8" t="s">
        <v>179</v>
      </c>
      <c r="D31" s="9">
        <v>5.0034722222222223E-2</v>
      </c>
      <c r="E31" s="8" t="s">
        <v>1096</v>
      </c>
      <c r="F31" s="10">
        <v>12.4</v>
      </c>
      <c r="G31" s="10">
        <v>11</v>
      </c>
      <c r="H31" s="10">
        <v>11.6</v>
      </c>
      <c r="I31" s="10">
        <v>12</v>
      </c>
      <c r="J31" s="10">
        <v>12.3</v>
      </c>
      <c r="K31" s="10">
        <v>13</v>
      </c>
      <c r="L31" s="22">
        <f t="shared" si="3"/>
        <v>35</v>
      </c>
      <c r="M31" s="22">
        <f t="shared" si="4"/>
        <v>37.299999999999997</v>
      </c>
      <c r="N31" s="23">
        <f t="shared" si="5"/>
        <v>59.3</v>
      </c>
      <c r="O31" s="11" t="s">
        <v>171</v>
      </c>
      <c r="P31" s="11" t="s">
        <v>170</v>
      </c>
      <c r="Q31" s="13" t="s">
        <v>182</v>
      </c>
      <c r="R31" s="45" t="s">
        <v>197</v>
      </c>
      <c r="S31" s="13" t="s">
        <v>363</v>
      </c>
      <c r="T31" s="12">
        <v>2.1</v>
      </c>
      <c r="U31" s="12">
        <v>2.8</v>
      </c>
      <c r="V31" s="11" t="s">
        <v>174</v>
      </c>
      <c r="W31" s="12">
        <v>-0.3</v>
      </c>
      <c r="X31" s="12"/>
      <c r="Y31" s="12">
        <v>0.2</v>
      </c>
      <c r="Z31" s="8">
        <f t="shared" si="6"/>
        <v>-0.5</v>
      </c>
      <c r="AA31" s="8"/>
      <c r="AB31" s="11" t="s">
        <v>174</v>
      </c>
      <c r="AC31" s="11" t="s">
        <v>174</v>
      </c>
      <c r="AD31" s="11" t="s">
        <v>174</v>
      </c>
      <c r="AE31" s="8"/>
      <c r="AF31" s="8" t="s">
        <v>1154</v>
      </c>
      <c r="AG31" s="27" t="s">
        <v>1155</v>
      </c>
    </row>
    <row r="32" spans="1:33" s="5" customFormat="1">
      <c r="A32" s="6">
        <v>46158</v>
      </c>
      <c r="B32" s="18" t="s">
        <v>139</v>
      </c>
      <c r="C32" s="8" t="s">
        <v>179</v>
      </c>
      <c r="D32" s="9">
        <v>5.0069444444444444E-2</v>
      </c>
      <c r="E32" s="8" t="s">
        <v>1158</v>
      </c>
      <c r="F32" s="10">
        <v>12.5</v>
      </c>
      <c r="G32" s="10">
        <v>11.3</v>
      </c>
      <c r="H32" s="10">
        <v>12.4</v>
      </c>
      <c r="I32" s="10">
        <v>12.3</v>
      </c>
      <c r="J32" s="10">
        <v>12</v>
      </c>
      <c r="K32" s="10">
        <v>12.1</v>
      </c>
      <c r="L32" s="22">
        <f t="shared" si="3"/>
        <v>36.200000000000003</v>
      </c>
      <c r="M32" s="22">
        <f t="shared" si="4"/>
        <v>36.4</v>
      </c>
      <c r="N32" s="23">
        <f t="shared" si="5"/>
        <v>60.5</v>
      </c>
      <c r="O32" s="11" t="s">
        <v>188</v>
      </c>
      <c r="P32" s="11" t="s">
        <v>193</v>
      </c>
      <c r="Q32" s="13" t="s">
        <v>195</v>
      </c>
      <c r="R32" s="45" t="s">
        <v>199</v>
      </c>
      <c r="S32" s="13" t="s">
        <v>861</v>
      </c>
      <c r="T32" s="12">
        <v>1.1000000000000001</v>
      </c>
      <c r="U32" s="12">
        <v>1</v>
      </c>
      <c r="V32" s="11" t="s">
        <v>174</v>
      </c>
      <c r="W32" s="12">
        <v>0.7</v>
      </c>
      <c r="X32" s="12"/>
      <c r="Y32" s="12">
        <v>1</v>
      </c>
      <c r="Z32" s="8">
        <f t="shared" si="6"/>
        <v>-0.30000000000000004</v>
      </c>
      <c r="AA32" s="8"/>
      <c r="AB32" s="11" t="s">
        <v>578</v>
      </c>
      <c r="AC32" s="11" t="s">
        <v>175</v>
      </c>
      <c r="AD32" s="11" t="s">
        <v>175</v>
      </c>
      <c r="AE32" s="8"/>
      <c r="AF32" s="8" t="s">
        <v>1221</v>
      </c>
      <c r="AG32" s="27" t="s">
        <v>1222</v>
      </c>
    </row>
    <row r="33" spans="1:33" s="5" customFormat="1">
      <c r="A33" s="6">
        <v>46158</v>
      </c>
      <c r="B33" s="18" t="s">
        <v>140</v>
      </c>
      <c r="C33" s="8" t="s">
        <v>179</v>
      </c>
      <c r="D33" s="9">
        <v>4.9409722222222223E-2</v>
      </c>
      <c r="E33" s="8" t="s">
        <v>1172</v>
      </c>
      <c r="F33" s="10">
        <v>12.4</v>
      </c>
      <c r="G33" s="10">
        <v>11.5</v>
      </c>
      <c r="H33" s="10">
        <v>11.8</v>
      </c>
      <c r="I33" s="10">
        <v>11.7</v>
      </c>
      <c r="J33" s="10">
        <v>12</v>
      </c>
      <c r="K33" s="10">
        <v>12.5</v>
      </c>
      <c r="L33" s="22">
        <f t="shared" si="3"/>
        <v>35.700000000000003</v>
      </c>
      <c r="M33" s="22">
        <f t="shared" si="4"/>
        <v>36.200000000000003</v>
      </c>
      <c r="N33" s="23">
        <f t="shared" si="5"/>
        <v>59.400000000000006</v>
      </c>
      <c r="O33" s="43" t="s">
        <v>245</v>
      </c>
      <c r="P33" s="44" t="s">
        <v>246</v>
      </c>
      <c r="Q33" s="13" t="s">
        <v>1173</v>
      </c>
      <c r="R33" s="45" t="s">
        <v>383</v>
      </c>
      <c r="S33" s="13" t="s">
        <v>858</v>
      </c>
      <c r="T33" s="12">
        <v>1.1000000000000001</v>
      </c>
      <c r="U33" s="12">
        <v>1</v>
      </c>
      <c r="V33" s="11" t="s">
        <v>174</v>
      </c>
      <c r="W33" s="12">
        <v>0.6</v>
      </c>
      <c r="X33" s="12"/>
      <c r="Y33" s="12">
        <v>0.9</v>
      </c>
      <c r="Z33" s="8">
        <f t="shared" si="6"/>
        <v>-0.30000000000000004</v>
      </c>
      <c r="AA33" s="8"/>
      <c r="AB33" s="11" t="s">
        <v>578</v>
      </c>
      <c r="AC33" s="11" t="s">
        <v>175</v>
      </c>
      <c r="AD33" s="11" t="s">
        <v>175</v>
      </c>
      <c r="AE33" s="8"/>
      <c r="AF33" s="8" t="s">
        <v>1230</v>
      </c>
      <c r="AG33" s="27" t="s">
        <v>1231</v>
      </c>
    </row>
    <row r="34" spans="1:33" s="5" customFormat="1">
      <c r="A34" s="6">
        <v>46165</v>
      </c>
      <c r="B34" s="18" t="s">
        <v>172</v>
      </c>
      <c r="C34" s="8" t="s">
        <v>847</v>
      </c>
      <c r="D34" s="9">
        <v>4.9398148148148149E-2</v>
      </c>
      <c r="E34" s="8" t="s">
        <v>1240</v>
      </c>
      <c r="F34" s="10">
        <v>12.5</v>
      </c>
      <c r="G34" s="10">
        <v>11</v>
      </c>
      <c r="H34" s="10">
        <v>11.6</v>
      </c>
      <c r="I34" s="10">
        <v>11.7</v>
      </c>
      <c r="J34" s="10">
        <v>12.1</v>
      </c>
      <c r="K34" s="10">
        <v>12.9</v>
      </c>
      <c r="L34" s="22">
        <f t="shared" si="3"/>
        <v>35.1</v>
      </c>
      <c r="M34" s="22">
        <f t="shared" si="4"/>
        <v>36.699999999999996</v>
      </c>
      <c r="N34" s="23">
        <f t="shared" si="5"/>
        <v>58.9</v>
      </c>
      <c r="O34" s="11" t="s">
        <v>171</v>
      </c>
      <c r="P34" s="11" t="s">
        <v>170</v>
      </c>
      <c r="Q34" s="13" t="s">
        <v>363</v>
      </c>
      <c r="R34" s="45" t="s">
        <v>841</v>
      </c>
      <c r="S34" s="13" t="s">
        <v>617</v>
      </c>
      <c r="T34" s="12">
        <v>7.4</v>
      </c>
      <c r="U34" s="12">
        <v>7.7</v>
      </c>
      <c r="V34" s="11" t="s">
        <v>332</v>
      </c>
      <c r="W34" s="12">
        <v>-0.8</v>
      </c>
      <c r="X34" s="12"/>
      <c r="Y34" s="12">
        <v>-0.1</v>
      </c>
      <c r="Z34" s="8">
        <f t="shared" si="6"/>
        <v>-0.70000000000000007</v>
      </c>
      <c r="AA34" s="8"/>
      <c r="AB34" s="11" t="s">
        <v>174</v>
      </c>
      <c r="AC34" s="11" t="s">
        <v>175</v>
      </c>
      <c r="AD34" s="11" t="s">
        <v>174</v>
      </c>
      <c r="AE34" s="8"/>
      <c r="AF34" s="8" t="s">
        <v>1245</v>
      </c>
      <c r="AG34" s="27" t="s">
        <v>1241</v>
      </c>
    </row>
    <row r="35" spans="1:33" s="5" customFormat="1">
      <c r="A35" s="6">
        <v>46166</v>
      </c>
      <c r="B35" s="18" t="s">
        <v>142</v>
      </c>
      <c r="C35" s="8" t="s">
        <v>179</v>
      </c>
      <c r="D35" s="9">
        <v>4.866898148148148E-2</v>
      </c>
      <c r="E35" s="8" t="s">
        <v>1276</v>
      </c>
      <c r="F35" s="10">
        <v>12.3</v>
      </c>
      <c r="G35" s="10">
        <v>10.7</v>
      </c>
      <c r="H35" s="10">
        <v>11.1</v>
      </c>
      <c r="I35" s="10">
        <v>11.7</v>
      </c>
      <c r="J35" s="10">
        <v>12.2</v>
      </c>
      <c r="K35" s="10">
        <v>12.5</v>
      </c>
      <c r="L35" s="22">
        <f t="shared" si="3"/>
        <v>34.1</v>
      </c>
      <c r="M35" s="22">
        <f t="shared" si="4"/>
        <v>36.4</v>
      </c>
      <c r="N35" s="23">
        <f t="shared" si="5"/>
        <v>58</v>
      </c>
      <c r="O35" s="11" t="s">
        <v>171</v>
      </c>
      <c r="P35" s="11" t="s">
        <v>170</v>
      </c>
      <c r="Q35" s="13" t="s">
        <v>358</v>
      </c>
      <c r="R35" s="13" t="s">
        <v>214</v>
      </c>
      <c r="S35" s="13" t="s">
        <v>358</v>
      </c>
      <c r="T35" s="12">
        <v>7.3</v>
      </c>
      <c r="U35" s="12">
        <v>6.7</v>
      </c>
      <c r="V35" s="11" t="s">
        <v>174</v>
      </c>
      <c r="W35" s="12">
        <v>-0.2</v>
      </c>
      <c r="X35" s="12"/>
      <c r="Y35" s="12">
        <v>0.2</v>
      </c>
      <c r="Z35" s="8">
        <f t="shared" si="6"/>
        <v>-0.4</v>
      </c>
      <c r="AA35" s="8"/>
      <c r="AB35" s="11" t="s">
        <v>174</v>
      </c>
      <c r="AC35" s="11" t="s">
        <v>175</v>
      </c>
      <c r="AD35" s="11" t="s">
        <v>174</v>
      </c>
      <c r="AE35" s="8"/>
      <c r="AF35" s="8" t="s">
        <v>1284</v>
      </c>
      <c r="AG35" s="27" t="s">
        <v>1285</v>
      </c>
    </row>
    <row r="36" spans="1:33" s="5" customFormat="1">
      <c r="A36" s="6">
        <v>46172</v>
      </c>
      <c r="B36" s="18" t="s">
        <v>140</v>
      </c>
      <c r="C36" s="8" t="s">
        <v>179</v>
      </c>
      <c r="D36" s="9">
        <v>4.9351851851851855E-2</v>
      </c>
      <c r="E36" s="8" t="s">
        <v>1315</v>
      </c>
      <c r="F36" s="10">
        <v>12.4</v>
      </c>
      <c r="G36" s="10">
        <v>11</v>
      </c>
      <c r="H36" s="10">
        <v>11.3</v>
      </c>
      <c r="I36" s="10">
        <v>12.2</v>
      </c>
      <c r="J36" s="10">
        <v>12.2</v>
      </c>
      <c r="K36" s="10">
        <v>12.3</v>
      </c>
      <c r="L36" s="22">
        <f>SUM(F36:H36)</f>
        <v>34.700000000000003</v>
      </c>
      <c r="M36" s="22">
        <f>SUM(I36:K36)</f>
        <v>36.700000000000003</v>
      </c>
      <c r="N36" s="23">
        <f>SUM(F36:J36)</f>
        <v>59.100000000000009</v>
      </c>
      <c r="O36" s="11" t="s">
        <v>171</v>
      </c>
      <c r="P36" s="11" t="s">
        <v>170</v>
      </c>
      <c r="Q36" s="13" t="s">
        <v>214</v>
      </c>
      <c r="R36" s="13" t="s">
        <v>842</v>
      </c>
      <c r="S36" s="13" t="s">
        <v>842</v>
      </c>
      <c r="T36" s="12">
        <v>5.0999999999999996</v>
      </c>
      <c r="U36" s="12">
        <v>5.2</v>
      </c>
      <c r="V36" s="11" t="s">
        <v>174</v>
      </c>
      <c r="W36" s="12">
        <v>0.1</v>
      </c>
      <c r="X36" s="12"/>
      <c r="Y36" s="12">
        <v>0.4</v>
      </c>
      <c r="Z36" s="8">
        <f t="shared" si="6"/>
        <v>-0.30000000000000004</v>
      </c>
      <c r="AA36" s="8"/>
      <c r="AB36" s="11" t="s">
        <v>175</v>
      </c>
      <c r="AC36" s="11" t="s">
        <v>174</v>
      </c>
      <c r="AD36" s="11" t="s">
        <v>174</v>
      </c>
      <c r="AE36" s="8"/>
      <c r="AF36" s="8" t="s">
        <v>1352</v>
      </c>
      <c r="AG36" s="27" t="s">
        <v>1353</v>
      </c>
    </row>
    <row r="37" spans="1:33" s="5" customFormat="1">
      <c r="A37" s="6">
        <v>46173</v>
      </c>
      <c r="B37" s="18" t="s">
        <v>172</v>
      </c>
      <c r="C37" s="8" t="s">
        <v>179</v>
      </c>
      <c r="D37" s="9">
        <v>5.002314814814815E-2</v>
      </c>
      <c r="E37" s="8" t="s">
        <v>1317</v>
      </c>
      <c r="F37" s="10">
        <v>12.3</v>
      </c>
      <c r="G37" s="10">
        <v>11.7</v>
      </c>
      <c r="H37" s="10">
        <v>12.2</v>
      </c>
      <c r="I37" s="10">
        <v>12.1</v>
      </c>
      <c r="J37" s="10">
        <v>11.7</v>
      </c>
      <c r="K37" s="10">
        <v>12.2</v>
      </c>
      <c r="L37" s="22">
        <f>SUM(F37:H37)</f>
        <v>36.200000000000003</v>
      </c>
      <c r="M37" s="22">
        <f>SUM(I37:K37)</f>
        <v>36</v>
      </c>
      <c r="N37" s="23">
        <f>SUM(F37:J37)</f>
        <v>60</v>
      </c>
      <c r="O37" s="43" t="s">
        <v>245</v>
      </c>
      <c r="P37" s="44" t="s">
        <v>246</v>
      </c>
      <c r="Q37" s="13" t="s">
        <v>841</v>
      </c>
      <c r="R37" s="13" t="s">
        <v>383</v>
      </c>
      <c r="S37" s="13" t="s">
        <v>858</v>
      </c>
      <c r="T37" s="12">
        <v>2.9</v>
      </c>
      <c r="U37" s="12">
        <v>3.5</v>
      </c>
      <c r="V37" s="11" t="s">
        <v>174</v>
      </c>
      <c r="W37" s="12">
        <v>-0.2</v>
      </c>
      <c r="X37" s="12"/>
      <c r="Y37" s="12">
        <v>0.2</v>
      </c>
      <c r="Z37" s="8">
        <f t="shared" si="6"/>
        <v>-0.4</v>
      </c>
      <c r="AA37" s="8"/>
      <c r="AB37" s="11" t="s">
        <v>174</v>
      </c>
      <c r="AC37" s="11" t="s">
        <v>175</v>
      </c>
      <c r="AD37" s="11" t="s">
        <v>174</v>
      </c>
      <c r="AE37" s="8"/>
      <c r="AF37" s="8" t="s">
        <v>1344</v>
      </c>
      <c r="AG37" s="27" t="s">
        <v>1345</v>
      </c>
    </row>
  </sheetData>
  <autoFilter ref="A1:AF6" xr:uid="{00000000-0009-0000-0000-00000A000000}"/>
  <phoneticPr fontId="12"/>
  <conditionalFormatting sqref="F2:K2">
    <cfRule type="colorScale" priority="62">
      <colorScale>
        <cfvo type="min"/>
        <cfvo type="percentile" val="50"/>
        <cfvo type="max"/>
        <color rgb="FFF8696B"/>
        <color rgb="FFFFEB84"/>
        <color rgb="FF63BE7B"/>
      </colorScale>
    </cfRule>
  </conditionalFormatting>
  <conditionalFormatting sqref="F3:K4">
    <cfRule type="colorScale" priority="1852">
      <colorScale>
        <cfvo type="min"/>
        <cfvo type="percentile" val="50"/>
        <cfvo type="max"/>
        <color rgb="FFF8696B"/>
        <color rgb="FFFFEB84"/>
        <color rgb="FF63BE7B"/>
      </colorScale>
    </cfRule>
  </conditionalFormatting>
  <conditionalFormatting sqref="F5:K6">
    <cfRule type="colorScale" priority="2524">
      <colorScale>
        <cfvo type="min"/>
        <cfvo type="percentile" val="50"/>
        <cfvo type="max"/>
        <color rgb="FFF8696B"/>
        <color rgb="FFFFEB84"/>
        <color rgb="FF63BE7B"/>
      </colorScale>
    </cfRule>
  </conditionalFormatting>
  <conditionalFormatting sqref="F7:K8">
    <cfRule type="colorScale" priority="61">
      <colorScale>
        <cfvo type="min"/>
        <cfvo type="percentile" val="50"/>
        <cfvo type="max"/>
        <color rgb="FFF8696B"/>
        <color rgb="FFFFEB84"/>
        <color rgb="FF63BE7B"/>
      </colorScale>
    </cfRule>
  </conditionalFormatting>
  <conditionalFormatting sqref="F9:K11">
    <cfRule type="colorScale" priority="57">
      <colorScale>
        <cfvo type="min"/>
        <cfvo type="percentile" val="50"/>
        <cfvo type="max"/>
        <color rgb="FFF8696B"/>
        <color rgb="FFFFEB84"/>
        <color rgb="FF63BE7B"/>
      </colorScale>
    </cfRule>
  </conditionalFormatting>
  <conditionalFormatting sqref="F12:K14">
    <cfRule type="colorScale" priority="53">
      <colorScale>
        <cfvo type="min"/>
        <cfvo type="percentile" val="50"/>
        <cfvo type="max"/>
        <color rgb="FFF8696B"/>
        <color rgb="FFFFEB84"/>
        <color rgb="FF63BE7B"/>
      </colorScale>
    </cfRule>
  </conditionalFormatting>
  <conditionalFormatting sqref="F15:K16">
    <cfRule type="colorScale" priority="46">
      <colorScale>
        <cfvo type="min"/>
        <cfvo type="percentile" val="50"/>
        <cfvo type="max"/>
        <color rgb="FFF8696B"/>
        <color rgb="FFFFEB84"/>
        <color rgb="FF63BE7B"/>
      </colorScale>
    </cfRule>
  </conditionalFormatting>
  <conditionalFormatting sqref="F17:K21">
    <cfRule type="colorScale" priority="42">
      <colorScale>
        <cfvo type="min"/>
        <cfvo type="percentile" val="50"/>
        <cfvo type="max"/>
        <color rgb="FFF8696B"/>
        <color rgb="FFFFEB84"/>
        <color rgb="FF63BE7B"/>
      </colorScale>
    </cfRule>
  </conditionalFormatting>
  <conditionalFormatting sqref="F22:K25">
    <cfRule type="colorScale" priority="38">
      <colorScale>
        <cfvo type="min"/>
        <cfvo type="percentile" val="50"/>
        <cfvo type="max"/>
        <color rgb="FFF8696B"/>
        <color rgb="FFFFEB84"/>
        <color rgb="FF63BE7B"/>
      </colorScale>
    </cfRule>
  </conditionalFormatting>
  <conditionalFormatting sqref="F26:K27">
    <cfRule type="colorScale" priority="24">
      <colorScale>
        <cfvo type="min"/>
        <cfvo type="percentile" val="50"/>
        <cfvo type="max"/>
        <color rgb="FFF8696B"/>
        <color rgb="FFFFEB84"/>
        <color rgb="FF63BE7B"/>
      </colorScale>
    </cfRule>
  </conditionalFormatting>
  <conditionalFormatting sqref="F28:K29">
    <cfRule type="colorScale" priority="20">
      <colorScale>
        <cfvo type="min"/>
        <cfvo type="percentile" val="50"/>
        <cfvo type="max"/>
        <color rgb="FFF8696B"/>
        <color rgb="FFFFEB84"/>
        <color rgb="FF63BE7B"/>
      </colorScale>
    </cfRule>
  </conditionalFormatting>
  <conditionalFormatting sqref="F30:K31">
    <cfRule type="colorScale" priority="16">
      <colorScale>
        <cfvo type="min"/>
        <cfvo type="percentile" val="50"/>
        <cfvo type="max"/>
        <color rgb="FFF8696B"/>
        <color rgb="FFFFEB84"/>
        <color rgb="FF63BE7B"/>
      </colorScale>
    </cfRule>
  </conditionalFormatting>
  <conditionalFormatting sqref="F32:K33">
    <cfRule type="colorScale" priority="12">
      <colorScale>
        <cfvo type="min"/>
        <cfvo type="percentile" val="50"/>
        <cfvo type="max"/>
        <color rgb="FFF8696B"/>
        <color rgb="FFFFEB84"/>
        <color rgb="FF63BE7B"/>
      </colorScale>
    </cfRule>
  </conditionalFormatting>
  <conditionalFormatting sqref="F34:K35">
    <cfRule type="colorScale" priority="8">
      <colorScale>
        <cfvo type="min"/>
        <cfvo type="percentile" val="50"/>
        <cfvo type="max"/>
        <color rgb="FFF8696B"/>
        <color rgb="FFFFEB84"/>
        <color rgb="FF63BE7B"/>
      </colorScale>
    </cfRule>
  </conditionalFormatting>
  <conditionalFormatting sqref="F36:K37">
    <cfRule type="colorScale" priority="4">
      <colorScale>
        <cfvo type="min"/>
        <cfvo type="percentile" val="50"/>
        <cfvo type="max"/>
        <color rgb="FFF8696B"/>
        <color rgb="FFFFEB84"/>
        <color rgb="FF63BE7B"/>
      </colorScale>
    </cfRule>
  </conditionalFormatting>
  <conditionalFormatting sqref="V2:V37">
    <cfRule type="containsText" dxfId="72" priority="29" operator="containsText" text="D">
      <formula>NOT(ISERROR(SEARCH("D",V2)))</formula>
    </cfRule>
    <cfRule type="containsText" dxfId="71" priority="30" operator="containsText" text="S">
      <formula>NOT(ISERROR(SEARCH("S",V2)))</formula>
    </cfRule>
    <cfRule type="containsText" dxfId="70" priority="31" operator="containsText" text="F">
      <formula>NOT(ISERROR(SEARCH("F",V2)))</formula>
    </cfRule>
  </conditionalFormatting>
  <conditionalFormatting sqref="V2:AE25">
    <cfRule type="containsText" dxfId="69" priority="32" operator="containsText" text="E">
      <formula>NOT(ISERROR(SEARCH("E",V2)))</formula>
    </cfRule>
    <cfRule type="containsText" dxfId="68" priority="34" operator="containsText" text="A">
      <formula>NOT(ISERROR(SEARCH("A",V2)))</formula>
    </cfRule>
    <cfRule type="containsText" dxfId="67" priority="33" operator="containsText" text="B">
      <formula>NOT(ISERROR(SEARCH("B",V2)))</formula>
    </cfRule>
  </conditionalFormatting>
  <conditionalFormatting sqref="V26:AE27 V28:Y37 AA28:AE37">
    <cfRule type="containsText" dxfId="66" priority="3" operator="containsText" text="A">
      <formula>NOT(ISERROR(SEARCH("A",V26)))</formula>
    </cfRule>
    <cfRule type="containsText" dxfId="65" priority="2" operator="containsText" text="B">
      <formula>NOT(ISERROR(SEARCH("B",V26)))</formula>
    </cfRule>
    <cfRule type="containsText" dxfId="64" priority="1" operator="containsText" text="E">
      <formula>NOT(ISERROR(SEARCH("E",V26)))</formula>
    </cfRule>
  </conditionalFormatting>
  <dataValidations count="1">
    <dataValidation type="list" allowBlank="1" showInputMessage="1" showErrorMessage="1" sqref="AE2:AE37" xr:uid="{00000000-0002-0000-0A00-000000000000}">
      <formula1>"強風,外差し,イン先行,凍結防止"</formula1>
    </dataValidation>
  </dataValidations>
  <pageMargins left="0.7" right="0.7" top="0.75" bottom="0.75" header="0.3" footer="0.3"/>
  <pageSetup paperSize="9" orientation="portrait" horizontalDpi="4294967292" verticalDpi="4294967292"/>
  <ignoredErrors>
    <ignoredError sqref="L2:N2 M3:N3 L5:N6 L7:N8 L9:N11 L12:N14 L15:N16 L17:N21 L22:N25 L26:N27 L28:N29 L30:N31 L32:N33 L34:N35 L36:N37" formulaRange="1"/>
    <ignoredError sqref="L3 L4:N4" formula="1"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45"/>
  <sheetViews>
    <sheetView zoomScaleNormal="100" workbookViewId="0">
      <pane xSplit="5" ySplit="1" topLeftCell="T17" activePane="bottomRight" state="frozen"/>
      <selection activeCell="E15" sqref="E15"/>
      <selection pane="topRight" activeCell="E15" sqref="E15"/>
      <selection pane="bottomLeft" activeCell="E15" sqref="E15"/>
      <selection pane="bottomRight" activeCell="AE39" sqref="AE39"/>
    </sheetView>
  </sheetViews>
  <sheetFormatPr baseColWidth="10" defaultColWidth="8.83203125" defaultRowHeight="15"/>
  <cols>
    <col min="1" max="1" width="10" bestFit="1" customWidth="1"/>
    <col min="2" max="2" width="8.1640625" customWidth="1"/>
    <col min="5" max="5" width="18.33203125" customWidth="1"/>
    <col min="19" max="21" width="16.6640625" customWidth="1"/>
    <col min="22" max="25" width="8.83203125" customWidth="1"/>
    <col min="26" max="26" width="5.33203125" customWidth="1"/>
    <col min="29" max="29" width="8.83203125" hidden="1" customWidth="1"/>
    <col min="34" max="35" width="150.83203125" customWidth="1"/>
  </cols>
  <sheetData>
    <row r="1" spans="1:35" s="5" customFormat="1">
      <c r="A1" s="1" t="s">
        <v>0</v>
      </c>
      <c r="B1" s="1" t="s">
        <v>18</v>
      </c>
      <c r="C1" s="1" t="s">
        <v>1</v>
      </c>
      <c r="D1" s="1" t="s">
        <v>19</v>
      </c>
      <c r="E1" s="1" t="s">
        <v>2</v>
      </c>
      <c r="F1" s="1" t="s">
        <v>20</v>
      </c>
      <c r="G1" s="1" t="s">
        <v>21</v>
      </c>
      <c r="H1" s="1" t="s">
        <v>22</v>
      </c>
      <c r="I1" s="1" t="s">
        <v>23</v>
      </c>
      <c r="J1" s="1" t="s">
        <v>24</v>
      </c>
      <c r="K1" s="1" t="s">
        <v>25</v>
      </c>
      <c r="L1" s="1" t="s">
        <v>26</v>
      </c>
      <c r="M1" s="1" t="s">
        <v>3</v>
      </c>
      <c r="N1" s="1" t="s">
        <v>27</v>
      </c>
      <c r="O1" s="1" t="s">
        <v>4</v>
      </c>
      <c r="P1" s="1" t="s">
        <v>48</v>
      </c>
      <c r="Q1" s="2" t="s">
        <v>28</v>
      </c>
      <c r="R1" s="2" t="s">
        <v>5</v>
      </c>
      <c r="S1" s="3" t="s">
        <v>6</v>
      </c>
      <c r="T1" s="3" t="s">
        <v>7</v>
      </c>
      <c r="U1" s="3" t="s">
        <v>8</v>
      </c>
      <c r="V1" s="4" t="s">
        <v>132</v>
      </c>
      <c r="W1" s="4" t="s">
        <v>133</v>
      </c>
      <c r="X1" s="4" t="s">
        <v>148</v>
      </c>
      <c r="Y1" s="4" t="s">
        <v>9</v>
      </c>
      <c r="Z1" s="4" t="s">
        <v>100</v>
      </c>
      <c r="AA1" s="4" t="s">
        <v>10</v>
      </c>
      <c r="AB1" s="4" t="s">
        <v>11</v>
      </c>
      <c r="AC1" s="4"/>
      <c r="AD1" s="4" t="s">
        <v>12</v>
      </c>
      <c r="AE1" s="4" t="s">
        <v>13</v>
      </c>
      <c r="AF1" s="4" t="s">
        <v>54</v>
      </c>
      <c r="AG1" s="4" t="s">
        <v>59</v>
      </c>
      <c r="AH1" s="1" t="s">
        <v>29</v>
      </c>
      <c r="AI1" s="14" t="s">
        <v>134</v>
      </c>
    </row>
    <row r="2" spans="1:35" s="5" customFormat="1">
      <c r="A2" s="6">
        <v>46026</v>
      </c>
      <c r="B2" s="18" t="s">
        <v>141</v>
      </c>
      <c r="C2" s="8" t="s">
        <v>185</v>
      </c>
      <c r="D2" s="9">
        <v>5.9791666666666667E-2</v>
      </c>
      <c r="E2" s="8" t="s">
        <v>251</v>
      </c>
      <c r="F2" s="10">
        <v>12.2</v>
      </c>
      <c r="G2" s="10">
        <v>11.2</v>
      </c>
      <c r="H2" s="10">
        <v>12.3</v>
      </c>
      <c r="I2" s="10">
        <v>12.7</v>
      </c>
      <c r="J2" s="10">
        <v>12.9</v>
      </c>
      <c r="K2" s="10">
        <v>12.7</v>
      </c>
      <c r="L2" s="10">
        <v>12.6</v>
      </c>
      <c r="M2" s="22">
        <f t="shared" ref="M2:M28" si="0">SUM(F2:H2)</f>
        <v>35.700000000000003</v>
      </c>
      <c r="N2" s="22">
        <f t="shared" ref="N2:N28" si="1">I2</f>
        <v>12.7</v>
      </c>
      <c r="O2" s="22">
        <f t="shared" ref="O2:O28" si="2">SUM(J2:L2)</f>
        <v>38.200000000000003</v>
      </c>
      <c r="P2" s="23">
        <f t="shared" ref="P2:P28" si="3">SUM(F2:J2)</f>
        <v>61.300000000000004</v>
      </c>
      <c r="Q2" s="11" t="s">
        <v>190</v>
      </c>
      <c r="R2" s="11" t="s">
        <v>184</v>
      </c>
      <c r="S2" s="13" t="s">
        <v>204</v>
      </c>
      <c r="T2" s="13" t="s">
        <v>240</v>
      </c>
      <c r="U2" s="13" t="s">
        <v>239</v>
      </c>
      <c r="V2" s="12">
        <v>3.8</v>
      </c>
      <c r="W2" s="12">
        <v>4</v>
      </c>
      <c r="X2" s="11" t="s">
        <v>178</v>
      </c>
      <c r="Y2" s="8">
        <v>1.2</v>
      </c>
      <c r="Z2" s="11" t="s">
        <v>269</v>
      </c>
      <c r="AA2" s="8">
        <v>1.4</v>
      </c>
      <c r="AB2" s="8">
        <v>-0.2</v>
      </c>
      <c r="AC2" s="11" t="s">
        <v>270</v>
      </c>
      <c r="AD2" s="11" t="s">
        <v>273</v>
      </c>
      <c r="AE2" s="11" t="s">
        <v>274</v>
      </c>
      <c r="AF2" s="11" t="s">
        <v>178</v>
      </c>
      <c r="AG2" s="8"/>
      <c r="AH2" s="8" t="s">
        <v>283</v>
      </c>
      <c r="AI2" s="27" t="s">
        <v>284</v>
      </c>
    </row>
    <row r="3" spans="1:35" s="5" customFormat="1">
      <c r="A3" s="6">
        <v>46032</v>
      </c>
      <c r="B3" s="18" t="s">
        <v>329</v>
      </c>
      <c r="C3" s="8" t="s">
        <v>185</v>
      </c>
      <c r="D3" s="9">
        <v>5.9050925925925923E-2</v>
      </c>
      <c r="E3" s="8" t="s">
        <v>342</v>
      </c>
      <c r="F3" s="10">
        <v>12.5</v>
      </c>
      <c r="G3" s="10">
        <v>11.2</v>
      </c>
      <c r="H3" s="10">
        <v>12.1</v>
      </c>
      <c r="I3" s="10">
        <v>12.4</v>
      </c>
      <c r="J3" s="10">
        <v>12.4</v>
      </c>
      <c r="K3" s="10">
        <v>12.2</v>
      </c>
      <c r="L3" s="10">
        <v>12.4</v>
      </c>
      <c r="M3" s="22">
        <f t="shared" si="0"/>
        <v>35.799999999999997</v>
      </c>
      <c r="N3" s="22">
        <f t="shared" si="1"/>
        <v>12.4</v>
      </c>
      <c r="O3" s="22">
        <f t="shared" si="2"/>
        <v>37</v>
      </c>
      <c r="P3" s="23">
        <f t="shared" si="3"/>
        <v>60.599999999999994</v>
      </c>
      <c r="Q3" s="11" t="s">
        <v>190</v>
      </c>
      <c r="R3" s="11" t="s">
        <v>184</v>
      </c>
      <c r="S3" s="13" t="s">
        <v>343</v>
      </c>
      <c r="T3" s="13" t="s">
        <v>344</v>
      </c>
      <c r="U3" s="13" t="s">
        <v>345</v>
      </c>
      <c r="V3" s="12">
        <v>1.1000000000000001</v>
      </c>
      <c r="W3" s="12">
        <v>1.1000000000000001</v>
      </c>
      <c r="X3" s="11" t="s">
        <v>177</v>
      </c>
      <c r="Y3" s="8">
        <v>-0.4</v>
      </c>
      <c r="Z3" s="11" t="s">
        <v>269</v>
      </c>
      <c r="AA3" s="8">
        <v>-0.6</v>
      </c>
      <c r="AB3" s="8">
        <v>0.2</v>
      </c>
      <c r="AC3" s="11" t="s">
        <v>270</v>
      </c>
      <c r="AD3" s="11" t="s">
        <v>275</v>
      </c>
      <c r="AE3" s="11" t="s">
        <v>271</v>
      </c>
      <c r="AF3" s="11" t="s">
        <v>178</v>
      </c>
      <c r="AG3" s="8"/>
      <c r="AH3" s="8" t="s">
        <v>346</v>
      </c>
      <c r="AI3" s="27" t="s">
        <v>347</v>
      </c>
    </row>
    <row r="4" spans="1:35" s="5" customFormat="1">
      <c r="A4" s="6">
        <v>46032</v>
      </c>
      <c r="B4" s="18" t="s">
        <v>216</v>
      </c>
      <c r="C4" s="8" t="s">
        <v>185</v>
      </c>
      <c r="D4" s="9">
        <v>5.7708333333333334E-2</v>
      </c>
      <c r="E4" s="8" t="s">
        <v>372</v>
      </c>
      <c r="F4" s="10">
        <v>12.2</v>
      </c>
      <c r="G4" s="10">
        <v>11.1</v>
      </c>
      <c r="H4" s="10">
        <v>11.8</v>
      </c>
      <c r="I4" s="10">
        <v>12.1</v>
      </c>
      <c r="J4" s="10">
        <v>12</v>
      </c>
      <c r="K4" s="10">
        <v>12.4</v>
      </c>
      <c r="L4" s="10">
        <v>12</v>
      </c>
      <c r="M4" s="22">
        <f t="shared" si="0"/>
        <v>35.099999999999994</v>
      </c>
      <c r="N4" s="22">
        <f t="shared" si="1"/>
        <v>12.1</v>
      </c>
      <c r="O4" s="22">
        <f t="shared" si="2"/>
        <v>36.4</v>
      </c>
      <c r="P4" s="23">
        <f t="shared" si="3"/>
        <v>59.199999999999996</v>
      </c>
      <c r="Q4" s="11" t="s">
        <v>376</v>
      </c>
      <c r="R4" s="11" t="s">
        <v>377</v>
      </c>
      <c r="S4" s="13" t="s">
        <v>373</v>
      </c>
      <c r="T4" s="13" t="s">
        <v>374</v>
      </c>
      <c r="U4" s="13" t="s">
        <v>375</v>
      </c>
      <c r="V4" s="12">
        <v>1.1000000000000001</v>
      </c>
      <c r="W4" s="12">
        <v>1.1000000000000001</v>
      </c>
      <c r="X4" s="11" t="s">
        <v>177</v>
      </c>
      <c r="Y4" s="8">
        <v>1</v>
      </c>
      <c r="Z4" s="11" t="s">
        <v>269</v>
      </c>
      <c r="AA4" s="8">
        <v>0.8</v>
      </c>
      <c r="AB4" s="8">
        <v>0.2</v>
      </c>
      <c r="AC4" s="11" t="s">
        <v>270</v>
      </c>
      <c r="AD4" s="11" t="s">
        <v>273</v>
      </c>
      <c r="AE4" s="11" t="s">
        <v>271</v>
      </c>
      <c r="AF4" s="11" t="s">
        <v>178</v>
      </c>
      <c r="AG4" s="8"/>
      <c r="AH4" s="8" t="s">
        <v>370</v>
      </c>
      <c r="AI4" s="27" t="s">
        <v>371</v>
      </c>
    </row>
    <row r="5" spans="1:35" s="5" customFormat="1">
      <c r="A5" s="6">
        <v>46033</v>
      </c>
      <c r="B5" s="18" t="s">
        <v>141</v>
      </c>
      <c r="C5" s="8" t="s">
        <v>185</v>
      </c>
      <c r="D5" s="9">
        <v>5.9733796296296299E-2</v>
      </c>
      <c r="E5" s="8" t="s">
        <v>393</v>
      </c>
      <c r="F5" s="10">
        <v>12.3</v>
      </c>
      <c r="G5" s="10">
        <v>11.2</v>
      </c>
      <c r="H5" s="10">
        <v>12</v>
      </c>
      <c r="I5" s="10">
        <v>12.5</v>
      </c>
      <c r="J5" s="10">
        <v>12.8</v>
      </c>
      <c r="K5" s="10">
        <v>13</v>
      </c>
      <c r="L5" s="10">
        <v>12.3</v>
      </c>
      <c r="M5" s="22">
        <f t="shared" si="0"/>
        <v>35.5</v>
      </c>
      <c r="N5" s="22">
        <f t="shared" si="1"/>
        <v>12.5</v>
      </c>
      <c r="O5" s="22">
        <f t="shared" si="2"/>
        <v>38.1</v>
      </c>
      <c r="P5" s="23">
        <f t="shared" si="3"/>
        <v>60.8</v>
      </c>
      <c r="Q5" s="11" t="s">
        <v>190</v>
      </c>
      <c r="R5" s="11" t="s">
        <v>388</v>
      </c>
      <c r="S5" s="13" t="s">
        <v>389</v>
      </c>
      <c r="T5" s="13" t="s">
        <v>390</v>
      </c>
      <c r="U5" s="13" t="s">
        <v>391</v>
      </c>
      <c r="V5" s="12">
        <v>1</v>
      </c>
      <c r="W5" s="12">
        <v>1</v>
      </c>
      <c r="X5" s="11" t="s">
        <v>438</v>
      </c>
      <c r="Y5" s="8">
        <v>0.7</v>
      </c>
      <c r="Z5" s="11" t="s">
        <v>269</v>
      </c>
      <c r="AA5" s="8">
        <v>0.1</v>
      </c>
      <c r="AB5" s="8">
        <v>0.6</v>
      </c>
      <c r="AC5" s="11" t="s">
        <v>270</v>
      </c>
      <c r="AD5" s="11" t="s">
        <v>274</v>
      </c>
      <c r="AE5" s="11" t="s">
        <v>274</v>
      </c>
      <c r="AF5" s="11" t="s">
        <v>178</v>
      </c>
      <c r="AG5" s="8" t="s">
        <v>439</v>
      </c>
      <c r="AH5" s="8" t="s">
        <v>472</v>
      </c>
      <c r="AI5" s="27" t="s">
        <v>473</v>
      </c>
    </row>
    <row r="6" spans="1:35" s="5" customFormat="1">
      <c r="A6" s="6">
        <v>46033</v>
      </c>
      <c r="B6" s="18" t="s">
        <v>328</v>
      </c>
      <c r="C6" s="8" t="s">
        <v>185</v>
      </c>
      <c r="D6" s="9">
        <v>6.0416666666666667E-2</v>
      </c>
      <c r="E6" s="8" t="s">
        <v>395</v>
      </c>
      <c r="F6" s="10">
        <v>12.1</v>
      </c>
      <c r="G6" s="10">
        <v>11.7</v>
      </c>
      <c r="H6" s="10">
        <v>12.6</v>
      </c>
      <c r="I6" s="10">
        <v>12.8</v>
      </c>
      <c r="J6" s="10">
        <v>12.6</v>
      </c>
      <c r="K6" s="10">
        <v>12.8</v>
      </c>
      <c r="L6" s="10">
        <v>12.4</v>
      </c>
      <c r="M6" s="22">
        <f t="shared" si="0"/>
        <v>36.4</v>
      </c>
      <c r="N6" s="22">
        <f t="shared" si="1"/>
        <v>12.8</v>
      </c>
      <c r="O6" s="22">
        <f t="shared" si="2"/>
        <v>37.799999999999997</v>
      </c>
      <c r="P6" s="23">
        <f t="shared" si="3"/>
        <v>61.800000000000004</v>
      </c>
      <c r="Q6" s="11" t="s">
        <v>394</v>
      </c>
      <c r="R6" s="11" t="s">
        <v>184</v>
      </c>
      <c r="S6" s="13" t="s">
        <v>396</v>
      </c>
      <c r="T6" s="13" t="s">
        <v>397</v>
      </c>
      <c r="U6" s="13" t="s">
        <v>398</v>
      </c>
      <c r="V6" s="12">
        <v>1</v>
      </c>
      <c r="W6" s="12">
        <v>1</v>
      </c>
      <c r="X6" s="11" t="s">
        <v>438</v>
      </c>
      <c r="Y6" s="8">
        <v>2.4</v>
      </c>
      <c r="Z6" s="11" t="s">
        <v>269</v>
      </c>
      <c r="AA6" s="8">
        <v>1.8</v>
      </c>
      <c r="AB6" s="8">
        <v>0.6</v>
      </c>
      <c r="AC6" s="11" t="s">
        <v>270</v>
      </c>
      <c r="AD6" s="11" t="s">
        <v>273</v>
      </c>
      <c r="AE6" s="11" t="s">
        <v>274</v>
      </c>
      <c r="AF6" s="11" t="s">
        <v>178</v>
      </c>
      <c r="AG6" s="8" t="s">
        <v>439</v>
      </c>
      <c r="AH6" s="8" t="s">
        <v>474</v>
      </c>
      <c r="AI6" s="27" t="s">
        <v>475</v>
      </c>
    </row>
    <row r="7" spans="1:35" s="5" customFormat="1">
      <c r="A7" s="6">
        <v>46033</v>
      </c>
      <c r="B7" s="18" t="s">
        <v>380</v>
      </c>
      <c r="C7" s="8" t="s">
        <v>185</v>
      </c>
      <c r="D7" s="9">
        <v>5.9085648148148151E-2</v>
      </c>
      <c r="E7" s="8" t="s">
        <v>402</v>
      </c>
      <c r="F7" s="10">
        <v>12.2</v>
      </c>
      <c r="G7" s="10">
        <v>11.6</v>
      </c>
      <c r="H7" s="10">
        <v>12.2</v>
      </c>
      <c r="I7" s="10">
        <v>12.3</v>
      </c>
      <c r="J7" s="10">
        <v>12.7</v>
      </c>
      <c r="K7" s="10">
        <v>12.4</v>
      </c>
      <c r="L7" s="10">
        <v>12.1</v>
      </c>
      <c r="M7" s="22">
        <f t="shared" si="0"/>
        <v>36</v>
      </c>
      <c r="N7" s="22">
        <f t="shared" si="1"/>
        <v>12.3</v>
      </c>
      <c r="O7" s="22">
        <f t="shared" si="2"/>
        <v>37.200000000000003</v>
      </c>
      <c r="P7" s="23">
        <f t="shared" si="3"/>
        <v>61</v>
      </c>
      <c r="Q7" s="11" t="s">
        <v>376</v>
      </c>
      <c r="R7" s="11" t="s">
        <v>377</v>
      </c>
      <c r="S7" s="13" t="s">
        <v>391</v>
      </c>
      <c r="T7" s="13" t="s">
        <v>403</v>
      </c>
      <c r="U7" s="13" t="s">
        <v>204</v>
      </c>
      <c r="V7" s="12">
        <v>1</v>
      </c>
      <c r="W7" s="12">
        <v>1</v>
      </c>
      <c r="X7" s="11" t="s">
        <v>438</v>
      </c>
      <c r="Y7" s="8">
        <v>1.7</v>
      </c>
      <c r="Z7" s="11" t="s">
        <v>269</v>
      </c>
      <c r="AA7" s="8">
        <v>1.1000000000000001</v>
      </c>
      <c r="AB7" s="8">
        <v>0.6</v>
      </c>
      <c r="AC7" s="11" t="s">
        <v>270</v>
      </c>
      <c r="AD7" s="11" t="s">
        <v>273</v>
      </c>
      <c r="AE7" s="11" t="s">
        <v>274</v>
      </c>
      <c r="AF7" s="11" t="s">
        <v>178</v>
      </c>
      <c r="AG7" s="8" t="s">
        <v>439</v>
      </c>
      <c r="AH7" s="8" t="s">
        <v>480</v>
      </c>
      <c r="AI7" s="27" t="s">
        <v>481</v>
      </c>
    </row>
    <row r="8" spans="1:35" s="5" customFormat="1">
      <c r="A8" s="6">
        <v>46034</v>
      </c>
      <c r="B8" s="17" t="s">
        <v>327</v>
      </c>
      <c r="C8" s="8" t="s">
        <v>185</v>
      </c>
      <c r="D8" s="9">
        <v>5.9791666666666667E-2</v>
      </c>
      <c r="E8" s="8" t="s">
        <v>414</v>
      </c>
      <c r="F8" s="10">
        <v>12.4</v>
      </c>
      <c r="G8" s="10">
        <v>11.1</v>
      </c>
      <c r="H8" s="10">
        <v>12</v>
      </c>
      <c r="I8" s="10">
        <v>12.8</v>
      </c>
      <c r="J8" s="10">
        <v>13.1</v>
      </c>
      <c r="K8" s="10">
        <v>12.7</v>
      </c>
      <c r="L8" s="10">
        <v>12.5</v>
      </c>
      <c r="M8" s="22">
        <f t="shared" si="0"/>
        <v>35.5</v>
      </c>
      <c r="N8" s="22">
        <f t="shared" si="1"/>
        <v>12.8</v>
      </c>
      <c r="O8" s="22">
        <f t="shared" si="2"/>
        <v>38.299999999999997</v>
      </c>
      <c r="P8" s="23">
        <f t="shared" si="3"/>
        <v>61.4</v>
      </c>
      <c r="Q8" s="11" t="s">
        <v>190</v>
      </c>
      <c r="R8" s="11" t="s">
        <v>413</v>
      </c>
      <c r="S8" s="13" t="s">
        <v>415</v>
      </c>
      <c r="T8" s="13" t="s">
        <v>416</v>
      </c>
      <c r="U8" s="13" t="s">
        <v>417</v>
      </c>
      <c r="V8" s="12">
        <v>1.2</v>
      </c>
      <c r="W8" s="12">
        <v>1.3</v>
      </c>
      <c r="X8" s="11" t="s">
        <v>177</v>
      </c>
      <c r="Y8" s="8">
        <v>1.2</v>
      </c>
      <c r="Z8" s="11" t="s">
        <v>269</v>
      </c>
      <c r="AA8" s="8">
        <v>1</v>
      </c>
      <c r="AB8" s="8">
        <v>0.2</v>
      </c>
      <c r="AC8" s="11" t="s">
        <v>270</v>
      </c>
      <c r="AD8" s="11" t="s">
        <v>273</v>
      </c>
      <c r="AE8" s="11" t="s">
        <v>274</v>
      </c>
      <c r="AF8" s="11" t="s">
        <v>178</v>
      </c>
      <c r="AG8" s="8"/>
      <c r="AH8" s="8" t="s">
        <v>457</v>
      </c>
      <c r="AI8" s="27" t="s">
        <v>458</v>
      </c>
    </row>
    <row r="9" spans="1:35" s="5" customFormat="1">
      <c r="A9" s="6">
        <v>46034</v>
      </c>
      <c r="B9" s="18" t="s">
        <v>380</v>
      </c>
      <c r="C9" s="8" t="s">
        <v>185</v>
      </c>
      <c r="D9" s="9">
        <v>5.903935185185185E-2</v>
      </c>
      <c r="E9" s="8" t="s">
        <v>422</v>
      </c>
      <c r="F9" s="10">
        <v>12.5</v>
      </c>
      <c r="G9" s="10">
        <v>11.2</v>
      </c>
      <c r="H9" s="10">
        <v>12.5</v>
      </c>
      <c r="I9" s="10">
        <v>12.1</v>
      </c>
      <c r="J9" s="10">
        <v>11.9</v>
      </c>
      <c r="K9" s="10">
        <v>12.5</v>
      </c>
      <c r="L9" s="10">
        <v>12.4</v>
      </c>
      <c r="M9" s="22">
        <f t="shared" si="0"/>
        <v>36.200000000000003</v>
      </c>
      <c r="N9" s="22">
        <f t="shared" si="1"/>
        <v>12.1</v>
      </c>
      <c r="O9" s="22">
        <f t="shared" si="2"/>
        <v>36.799999999999997</v>
      </c>
      <c r="P9" s="23">
        <f t="shared" si="3"/>
        <v>60.2</v>
      </c>
      <c r="Q9" s="11" t="s">
        <v>376</v>
      </c>
      <c r="R9" s="11" t="s">
        <v>377</v>
      </c>
      <c r="S9" s="13" t="s">
        <v>423</v>
      </c>
      <c r="T9" s="13" t="s">
        <v>424</v>
      </c>
      <c r="U9" s="13" t="s">
        <v>375</v>
      </c>
      <c r="V9" s="12">
        <v>1.2</v>
      </c>
      <c r="W9" s="12">
        <v>1.3</v>
      </c>
      <c r="X9" s="11" t="s">
        <v>177</v>
      </c>
      <c r="Y9" s="8">
        <v>0.6</v>
      </c>
      <c r="Z9" s="11" t="s">
        <v>269</v>
      </c>
      <c r="AA9" s="8">
        <v>0.4</v>
      </c>
      <c r="AB9" s="8">
        <v>0.2</v>
      </c>
      <c r="AC9" s="11" t="s">
        <v>270</v>
      </c>
      <c r="AD9" s="11" t="s">
        <v>271</v>
      </c>
      <c r="AE9" s="11" t="s">
        <v>275</v>
      </c>
      <c r="AF9" s="11" t="s">
        <v>178</v>
      </c>
      <c r="AG9" s="8"/>
      <c r="AH9" s="8" t="s">
        <v>446</v>
      </c>
      <c r="AI9" s="27" t="s">
        <v>447</v>
      </c>
    </row>
    <row r="10" spans="1:35" s="5" customFormat="1">
      <c r="A10" s="6">
        <v>46039</v>
      </c>
      <c r="B10" s="17" t="s">
        <v>487</v>
      </c>
      <c r="C10" s="8" t="s">
        <v>185</v>
      </c>
      <c r="D10" s="9">
        <v>6.0416666666666667E-2</v>
      </c>
      <c r="E10" s="8" t="s">
        <v>499</v>
      </c>
      <c r="F10" s="10">
        <v>12.5</v>
      </c>
      <c r="G10" s="10">
        <v>11.5</v>
      </c>
      <c r="H10" s="10">
        <v>12.4</v>
      </c>
      <c r="I10" s="10">
        <v>13.1</v>
      </c>
      <c r="J10" s="10">
        <v>12.8</v>
      </c>
      <c r="K10" s="10">
        <v>12.2</v>
      </c>
      <c r="L10" s="10">
        <v>12.5</v>
      </c>
      <c r="M10" s="22">
        <f t="shared" si="0"/>
        <v>36.4</v>
      </c>
      <c r="N10" s="22">
        <f t="shared" si="1"/>
        <v>13.1</v>
      </c>
      <c r="O10" s="22">
        <f t="shared" si="2"/>
        <v>37.5</v>
      </c>
      <c r="P10" s="23">
        <f t="shared" si="3"/>
        <v>62.3</v>
      </c>
      <c r="Q10" s="11" t="s">
        <v>376</v>
      </c>
      <c r="R10" s="11" t="s">
        <v>377</v>
      </c>
      <c r="S10" s="13" t="s">
        <v>415</v>
      </c>
      <c r="T10" s="13" t="s">
        <v>391</v>
      </c>
      <c r="U10" s="13" t="s">
        <v>500</v>
      </c>
      <c r="V10" s="12">
        <v>1.1000000000000001</v>
      </c>
      <c r="W10" s="12">
        <v>0.9</v>
      </c>
      <c r="X10" s="11" t="s">
        <v>177</v>
      </c>
      <c r="Y10" s="8">
        <v>1.4</v>
      </c>
      <c r="Z10" s="11" t="s">
        <v>269</v>
      </c>
      <c r="AA10" s="8">
        <v>1.2</v>
      </c>
      <c r="AB10" s="8">
        <v>0.2</v>
      </c>
      <c r="AC10" s="11" t="s">
        <v>270</v>
      </c>
      <c r="AD10" s="11" t="s">
        <v>273</v>
      </c>
      <c r="AE10" s="11" t="s">
        <v>274</v>
      </c>
      <c r="AF10" s="11" t="s">
        <v>178</v>
      </c>
      <c r="AG10" s="8"/>
      <c r="AH10" s="8" t="s">
        <v>552</v>
      </c>
      <c r="AI10" s="27" t="s">
        <v>553</v>
      </c>
    </row>
    <row r="11" spans="1:35" s="5" customFormat="1">
      <c r="A11" s="6">
        <v>46039</v>
      </c>
      <c r="B11" s="18" t="s">
        <v>380</v>
      </c>
      <c r="C11" s="8" t="s">
        <v>185</v>
      </c>
      <c r="D11" s="9">
        <v>5.9027777777777776E-2</v>
      </c>
      <c r="E11" s="8" t="s">
        <v>506</v>
      </c>
      <c r="F11" s="10">
        <v>12.3</v>
      </c>
      <c r="G11" s="10">
        <v>11.3</v>
      </c>
      <c r="H11" s="10">
        <v>12.4</v>
      </c>
      <c r="I11" s="10">
        <v>12.4</v>
      </c>
      <c r="J11" s="10">
        <v>12.4</v>
      </c>
      <c r="K11" s="10">
        <v>12.3</v>
      </c>
      <c r="L11" s="10">
        <v>11.9</v>
      </c>
      <c r="M11" s="22">
        <f t="shared" si="0"/>
        <v>36</v>
      </c>
      <c r="N11" s="22">
        <f t="shared" si="1"/>
        <v>12.4</v>
      </c>
      <c r="O11" s="22">
        <f t="shared" si="2"/>
        <v>36.6</v>
      </c>
      <c r="P11" s="23">
        <f t="shared" si="3"/>
        <v>60.8</v>
      </c>
      <c r="Q11" s="11" t="s">
        <v>376</v>
      </c>
      <c r="R11" s="11" t="s">
        <v>377</v>
      </c>
      <c r="S11" s="13" t="s">
        <v>507</v>
      </c>
      <c r="T11" s="13" t="s">
        <v>397</v>
      </c>
      <c r="U11" s="13" t="s">
        <v>508</v>
      </c>
      <c r="V11" s="12">
        <v>1.1000000000000001</v>
      </c>
      <c r="W11" s="12">
        <v>0.9</v>
      </c>
      <c r="X11" s="11" t="s">
        <v>177</v>
      </c>
      <c r="Y11" s="8">
        <v>0.5</v>
      </c>
      <c r="Z11" s="11" t="s">
        <v>269</v>
      </c>
      <c r="AA11" s="8">
        <v>0.3</v>
      </c>
      <c r="AB11" s="8">
        <v>0.2</v>
      </c>
      <c r="AC11" s="11" t="s">
        <v>270</v>
      </c>
      <c r="AD11" s="11" t="s">
        <v>271</v>
      </c>
      <c r="AE11" s="11" t="s">
        <v>274</v>
      </c>
      <c r="AF11" s="11" t="s">
        <v>178</v>
      </c>
      <c r="AG11" s="8"/>
      <c r="AH11" s="8" t="s">
        <v>504</v>
      </c>
      <c r="AI11" s="27" t="s">
        <v>505</v>
      </c>
    </row>
    <row r="12" spans="1:35" s="5" customFormat="1">
      <c r="A12" s="6">
        <v>46039</v>
      </c>
      <c r="B12" s="18" t="s">
        <v>488</v>
      </c>
      <c r="C12" s="8" t="s">
        <v>185</v>
      </c>
      <c r="D12" s="9">
        <v>5.7743055555555554E-2</v>
      </c>
      <c r="E12" s="8" t="s">
        <v>516</v>
      </c>
      <c r="F12" s="10">
        <v>12.1</v>
      </c>
      <c r="G12" s="10">
        <v>11.3</v>
      </c>
      <c r="H12" s="10">
        <v>11.9</v>
      </c>
      <c r="I12" s="10">
        <v>12.4</v>
      </c>
      <c r="J12" s="10">
        <v>12.2</v>
      </c>
      <c r="K12" s="10">
        <v>11.9</v>
      </c>
      <c r="L12" s="10">
        <v>12.1</v>
      </c>
      <c r="M12" s="22">
        <f t="shared" si="0"/>
        <v>35.299999999999997</v>
      </c>
      <c r="N12" s="22">
        <f t="shared" si="1"/>
        <v>12.4</v>
      </c>
      <c r="O12" s="22">
        <f t="shared" si="2"/>
        <v>36.200000000000003</v>
      </c>
      <c r="P12" s="23">
        <f t="shared" si="3"/>
        <v>59.899999999999991</v>
      </c>
      <c r="Q12" s="11" t="s">
        <v>376</v>
      </c>
      <c r="R12" s="11" t="s">
        <v>377</v>
      </c>
      <c r="S12" s="13" t="s">
        <v>234</v>
      </c>
      <c r="T12" s="13" t="s">
        <v>517</v>
      </c>
      <c r="U12" s="13" t="s">
        <v>375</v>
      </c>
      <c r="V12" s="12">
        <v>1.1000000000000001</v>
      </c>
      <c r="W12" s="12">
        <v>0.9</v>
      </c>
      <c r="X12" s="11" t="s">
        <v>177</v>
      </c>
      <c r="Y12" s="8">
        <v>0.8</v>
      </c>
      <c r="Z12" s="11" t="s">
        <v>269</v>
      </c>
      <c r="AA12" s="8">
        <v>0.6</v>
      </c>
      <c r="AB12" s="8">
        <v>0.2</v>
      </c>
      <c r="AC12" s="11" t="s">
        <v>270</v>
      </c>
      <c r="AD12" s="11" t="s">
        <v>271</v>
      </c>
      <c r="AE12" s="11" t="s">
        <v>274</v>
      </c>
      <c r="AF12" s="11" t="s">
        <v>178</v>
      </c>
      <c r="AG12" s="8"/>
      <c r="AH12" s="8" t="s">
        <v>546</v>
      </c>
      <c r="AI12" s="27" t="s">
        <v>547</v>
      </c>
    </row>
    <row r="13" spans="1:35" s="5" customFormat="1">
      <c r="A13" s="6">
        <v>46040</v>
      </c>
      <c r="B13" s="18" t="s">
        <v>141</v>
      </c>
      <c r="C13" s="8" t="s">
        <v>185</v>
      </c>
      <c r="D13" s="9">
        <v>5.9756944444444446E-2</v>
      </c>
      <c r="E13" s="8" t="s">
        <v>523</v>
      </c>
      <c r="F13" s="10">
        <v>12.2</v>
      </c>
      <c r="G13" s="10">
        <v>11</v>
      </c>
      <c r="H13" s="10">
        <v>12</v>
      </c>
      <c r="I13" s="10">
        <v>12.7</v>
      </c>
      <c r="J13" s="10">
        <v>12.9</v>
      </c>
      <c r="K13" s="10">
        <v>12.7</v>
      </c>
      <c r="L13" s="10">
        <v>12.8</v>
      </c>
      <c r="M13" s="22">
        <f t="shared" si="0"/>
        <v>35.200000000000003</v>
      </c>
      <c r="N13" s="22">
        <f t="shared" si="1"/>
        <v>12.7</v>
      </c>
      <c r="O13" s="22">
        <f t="shared" si="2"/>
        <v>38.400000000000006</v>
      </c>
      <c r="P13" s="23">
        <f t="shared" si="3"/>
        <v>60.800000000000004</v>
      </c>
      <c r="Q13" s="11" t="s">
        <v>190</v>
      </c>
      <c r="R13" s="11" t="s">
        <v>413</v>
      </c>
      <c r="S13" s="13" t="s">
        <v>528</v>
      </c>
      <c r="T13" s="13" t="s">
        <v>239</v>
      </c>
      <c r="U13" s="13" t="s">
        <v>529</v>
      </c>
      <c r="V13" s="12">
        <v>0.9</v>
      </c>
      <c r="W13" s="12">
        <v>0.9</v>
      </c>
      <c r="X13" s="11" t="s">
        <v>177</v>
      </c>
      <c r="Y13" s="8">
        <v>0.9</v>
      </c>
      <c r="Z13" s="11" t="s">
        <v>269</v>
      </c>
      <c r="AA13" s="8">
        <v>0.6</v>
      </c>
      <c r="AB13" s="8">
        <v>0.3</v>
      </c>
      <c r="AC13" s="11" t="s">
        <v>270</v>
      </c>
      <c r="AD13" s="11" t="s">
        <v>271</v>
      </c>
      <c r="AE13" s="11" t="s">
        <v>271</v>
      </c>
      <c r="AF13" s="11" t="s">
        <v>177</v>
      </c>
      <c r="AG13" s="8"/>
      <c r="AH13" s="8" t="s">
        <v>559</v>
      </c>
      <c r="AI13" s="27" t="s">
        <v>564</v>
      </c>
    </row>
    <row r="14" spans="1:35" s="5" customFormat="1">
      <c r="A14" s="6">
        <v>46040</v>
      </c>
      <c r="B14" s="17" t="s">
        <v>486</v>
      </c>
      <c r="C14" s="8" t="s">
        <v>185</v>
      </c>
      <c r="D14" s="9">
        <v>5.8402777777777776E-2</v>
      </c>
      <c r="E14" s="8" t="s">
        <v>536</v>
      </c>
      <c r="F14" s="10">
        <v>11.9</v>
      </c>
      <c r="G14" s="10">
        <v>10.9</v>
      </c>
      <c r="H14" s="10">
        <v>11.8</v>
      </c>
      <c r="I14" s="10">
        <v>12.5</v>
      </c>
      <c r="J14" s="10">
        <v>12.6</v>
      </c>
      <c r="K14" s="10">
        <v>12.5</v>
      </c>
      <c r="L14" s="10">
        <v>12.4</v>
      </c>
      <c r="M14" s="22">
        <f t="shared" si="0"/>
        <v>34.6</v>
      </c>
      <c r="N14" s="22">
        <f t="shared" si="1"/>
        <v>12.5</v>
      </c>
      <c r="O14" s="22">
        <f t="shared" si="2"/>
        <v>37.5</v>
      </c>
      <c r="P14" s="23">
        <f t="shared" si="3"/>
        <v>59.7</v>
      </c>
      <c r="Q14" s="11" t="s">
        <v>190</v>
      </c>
      <c r="R14" s="11" t="s">
        <v>184</v>
      </c>
      <c r="S14" s="13" t="s">
        <v>537</v>
      </c>
      <c r="T14" s="13" t="s">
        <v>374</v>
      </c>
      <c r="U14" s="13" t="s">
        <v>538</v>
      </c>
      <c r="V14" s="12">
        <v>0.9</v>
      </c>
      <c r="W14" s="12">
        <v>0.9</v>
      </c>
      <c r="X14" s="11" t="s">
        <v>177</v>
      </c>
      <c r="Y14" s="8">
        <v>0.8</v>
      </c>
      <c r="Z14" s="11" t="s">
        <v>269</v>
      </c>
      <c r="AA14" s="8">
        <v>0.5</v>
      </c>
      <c r="AB14" s="8">
        <v>0.3</v>
      </c>
      <c r="AC14" s="11" t="s">
        <v>270</v>
      </c>
      <c r="AD14" s="11" t="s">
        <v>271</v>
      </c>
      <c r="AE14" s="11" t="s">
        <v>274</v>
      </c>
      <c r="AF14" s="11" t="s">
        <v>178</v>
      </c>
      <c r="AG14" s="8"/>
      <c r="AH14" s="8" t="s">
        <v>558</v>
      </c>
      <c r="AI14" s="27" t="s">
        <v>573</v>
      </c>
    </row>
    <row r="15" spans="1:35" s="5" customFormat="1">
      <c r="A15" s="6">
        <v>46046</v>
      </c>
      <c r="B15" s="17" t="s">
        <v>380</v>
      </c>
      <c r="C15" s="8" t="s">
        <v>185</v>
      </c>
      <c r="D15" s="9">
        <v>5.9780092592592593E-2</v>
      </c>
      <c r="E15" s="8" t="s">
        <v>587</v>
      </c>
      <c r="F15" s="10">
        <v>12.2</v>
      </c>
      <c r="G15" s="10">
        <v>11.5</v>
      </c>
      <c r="H15" s="10">
        <v>12.2</v>
      </c>
      <c r="I15" s="10">
        <v>12.9</v>
      </c>
      <c r="J15" s="10">
        <v>13.1</v>
      </c>
      <c r="K15" s="10">
        <v>12.8</v>
      </c>
      <c r="L15" s="10">
        <v>11.8</v>
      </c>
      <c r="M15" s="22">
        <f t="shared" si="0"/>
        <v>35.9</v>
      </c>
      <c r="N15" s="22">
        <f t="shared" si="1"/>
        <v>12.9</v>
      </c>
      <c r="O15" s="22">
        <f t="shared" si="2"/>
        <v>37.700000000000003</v>
      </c>
      <c r="P15" s="23">
        <f t="shared" si="3"/>
        <v>61.9</v>
      </c>
      <c r="Q15" s="11" t="s">
        <v>376</v>
      </c>
      <c r="R15" s="11" t="s">
        <v>377</v>
      </c>
      <c r="S15" s="13" t="s">
        <v>588</v>
      </c>
      <c r="T15" s="13" t="s">
        <v>589</v>
      </c>
      <c r="U15" s="13" t="s">
        <v>391</v>
      </c>
      <c r="V15" s="12">
        <v>1.3</v>
      </c>
      <c r="W15" s="12">
        <v>1.3</v>
      </c>
      <c r="X15" s="11" t="s">
        <v>438</v>
      </c>
      <c r="Y15" s="8">
        <v>2</v>
      </c>
      <c r="Z15" s="11" t="s">
        <v>269</v>
      </c>
      <c r="AA15" s="8">
        <v>1.4</v>
      </c>
      <c r="AB15" s="8">
        <v>0.6</v>
      </c>
      <c r="AC15" s="11" t="s">
        <v>270</v>
      </c>
      <c r="AD15" s="11" t="s">
        <v>273</v>
      </c>
      <c r="AE15" s="11" t="s">
        <v>274</v>
      </c>
      <c r="AF15" s="11" t="s">
        <v>178</v>
      </c>
      <c r="AG15" s="8"/>
      <c r="AH15" s="8" t="s">
        <v>628</v>
      </c>
      <c r="AI15" s="27" t="s">
        <v>629</v>
      </c>
    </row>
    <row r="16" spans="1:35" s="5" customFormat="1">
      <c r="A16" s="6">
        <v>46047</v>
      </c>
      <c r="B16" s="17" t="s">
        <v>141</v>
      </c>
      <c r="C16" s="8" t="s">
        <v>185</v>
      </c>
      <c r="D16" s="9">
        <v>5.9756944444444446E-2</v>
      </c>
      <c r="E16" s="8" t="s">
        <v>609</v>
      </c>
      <c r="F16" s="10">
        <v>12.2</v>
      </c>
      <c r="G16" s="10">
        <v>11.3</v>
      </c>
      <c r="H16" s="10">
        <v>12.3</v>
      </c>
      <c r="I16" s="10">
        <v>12.8</v>
      </c>
      <c r="J16" s="10">
        <v>12.9</v>
      </c>
      <c r="K16" s="10">
        <v>12.6</v>
      </c>
      <c r="L16" s="10">
        <v>12.2</v>
      </c>
      <c r="M16" s="22">
        <f t="shared" si="0"/>
        <v>35.799999999999997</v>
      </c>
      <c r="N16" s="22">
        <f t="shared" si="1"/>
        <v>12.8</v>
      </c>
      <c r="O16" s="22">
        <f t="shared" si="2"/>
        <v>37.700000000000003</v>
      </c>
      <c r="P16" s="23">
        <f t="shared" si="3"/>
        <v>61.499999999999993</v>
      </c>
      <c r="Q16" s="11" t="s">
        <v>376</v>
      </c>
      <c r="R16" s="11" t="s">
        <v>377</v>
      </c>
      <c r="S16" s="13" t="s">
        <v>610</v>
      </c>
      <c r="T16" s="13" t="s">
        <v>588</v>
      </c>
      <c r="U16" s="13" t="s">
        <v>373</v>
      </c>
      <c r="V16" s="12">
        <v>1.1000000000000001</v>
      </c>
      <c r="W16" s="12" t="s">
        <v>604</v>
      </c>
      <c r="X16" s="11" t="s">
        <v>438</v>
      </c>
      <c r="Y16" s="8">
        <v>0.9</v>
      </c>
      <c r="Z16" s="11" t="s">
        <v>269</v>
      </c>
      <c r="AA16" s="8">
        <v>0.2</v>
      </c>
      <c r="AB16" s="8">
        <v>0.7</v>
      </c>
      <c r="AC16" s="11" t="s">
        <v>270</v>
      </c>
      <c r="AD16" s="11" t="s">
        <v>274</v>
      </c>
      <c r="AE16" s="11" t="s">
        <v>271</v>
      </c>
      <c r="AF16" s="11" t="s">
        <v>177</v>
      </c>
      <c r="AG16" s="8" t="s">
        <v>439</v>
      </c>
      <c r="AH16" s="8" t="s">
        <v>663</v>
      </c>
      <c r="AI16" s="27" t="s">
        <v>664</v>
      </c>
    </row>
    <row r="17" spans="1:35" s="5" customFormat="1">
      <c r="A17" s="6">
        <v>46047</v>
      </c>
      <c r="B17" s="18" t="s">
        <v>141</v>
      </c>
      <c r="C17" s="8" t="s">
        <v>185</v>
      </c>
      <c r="D17" s="9">
        <v>6.0486111111111109E-2</v>
      </c>
      <c r="E17" s="8" t="s">
        <v>611</v>
      </c>
      <c r="F17" s="10">
        <v>12.4</v>
      </c>
      <c r="G17" s="10">
        <v>12.3</v>
      </c>
      <c r="H17" s="10">
        <v>13.1</v>
      </c>
      <c r="I17" s="10">
        <v>13.1</v>
      </c>
      <c r="J17" s="10">
        <v>12.9</v>
      </c>
      <c r="K17" s="10">
        <v>12.3</v>
      </c>
      <c r="L17" s="10">
        <v>11.5</v>
      </c>
      <c r="M17" s="22">
        <f t="shared" si="0"/>
        <v>37.800000000000004</v>
      </c>
      <c r="N17" s="22">
        <f t="shared" si="1"/>
        <v>13.1</v>
      </c>
      <c r="O17" s="22">
        <f t="shared" si="2"/>
        <v>36.700000000000003</v>
      </c>
      <c r="P17" s="23">
        <f t="shared" si="3"/>
        <v>63.800000000000004</v>
      </c>
      <c r="Q17" s="11" t="s">
        <v>201</v>
      </c>
      <c r="R17" s="11" t="s">
        <v>196</v>
      </c>
      <c r="S17" s="13" t="s">
        <v>344</v>
      </c>
      <c r="T17" s="13" t="s">
        <v>612</v>
      </c>
      <c r="U17" s="13" t="s">
        <v>390</v>
      </c>
      <c r="V17" s="12">
        <v>1.1000000000000001</v>
      </c>
      <c r="W17" s="12" t="s">
        <v>604</v>
      </c>
      <c r="X17" s="11" t="s">
        <v>438</v>
      </c>
      <c r="Y17" s="8">
        <v>2.2000000000000002</v>
      </c>
      <c r="Z17" s="11">
        <v>-0.4</v>
      </c>
      <c r="AA17" s="8">
        <v>1.1000000000000001</v>
      </c>
      <c r="AB17" s="8">
        <v>0.7</v>
      </c>
      <c r="AC17" s="11" t="s">
        <v>270</v>
      </c>
      <c r="AD17" s="11" t="s">
        <v>273</v>
      </c>
      <c r="AE17" s="11" t="s">
        <v>274</v>
      </c>
      <c r="AF17" s="11" t="s">
        <v>177</v>
      </c>
      <c r="AG17" s="8" t="s">
        <v>439</v>
      </c>
      <c r="AH17" s="8" t="s">
        <v>657</v>
      </c>
      <c r="AI17" s="27" t="s">
        <v>658</v>
      </c>
    </row>
    <row r="18" spans="1:35" s="5" customFormat="1">
      <c r="A18" s="6">
        <v>46053</v>
      </c>
      <c r="B18" s="18" t="s">
        <v>141</v>
      </c>
      <c r="C18" s="8" t="s">
        <v>185</v>
      </c>
      <c r="D18" s="9">
        <v>5.9097222222222225E-2</v>
      </c>
      <c r="E18" s="8" t="s">
        <v>674</v>
      </c>
      <c r="F18" s="10">
        <v>12.1</v>
      </c>
      <c r="G18" s="10">
        <v>11.4</v>
      </c>
      <c r="H18" s="10">
        <v>12.2</v>
      </c>
      <c r="I18" s="10">
        <v>12.5</v>
      </c>
      <c r="J18" s="10">
        <v>12.4</v>
      </c>
      <c r="K18" s="10">
        <v>12.3</v>
      </c>
      <c r="L18" s="10">
        <v>12.7</v>
      </c>
      <c r="M18" s="22">
        <f t="shared" si="0"/>
        <v>35.700000000000003</v>
      </c>
      <c r="N18" s="22">
        <f t="shared" si="1"/>
        <v>12.5</v>
      </c>
      <c r="O18" s="22">
        <f t="shared" si="2"/>
        <v>37.400000000000006</v>
      </c>
      <c r="P18" s="23">
        <f t="shared" si="3"/>
        <v>60.6</v>
      </c>
      <c r="Q18" s="11" t="s">
        <v>376</v>
      </c>
      <c r="R18" s="11" t="s">
        <v>377</v>
      </c>
      <c r="S18" s="13" t="s">
        <v>529</v>
      </c>
      <c r="T18" s="13" t="s">
        <v>675</v>
      </c>
      <c r="U18" s="13" t="s">
        <v>676</v>
      </c>
      <c r="V18" s="12">
        <v>1.4</v>
      </c>
      <c r="W18" s="12">
        <v>1.3</v>
      </c>
      <c r="X18" s="11" t="s">
        <v>177</v>
      </c>
      <c r="Y18" s="8">
        <v>0.2</v>
      </c>
      <c r="Z18" s="11" t="s">
        <v>269</v>
      </c>
      <c r="AA18" s="8" t="s">
        <v>276</v>
      </c>
      <c r="AB18" s="8">
        <v>0.2</v>
      </c>
      <c r="AC18" s="11" t="s">
        <v>270</v>
      </c>
      <c r="AD18" s="11" t="s">
        <v>274</v>
      </c>
      <c r="AE18" s="11" t="s">
        <v>271</v>
      </c>
      <c r="AF18" s="11" t="s">
        <v>177</v>
      </c>
      <c r="AG18" s="8"/>
      <c r="AH18" s="8" t="s">
        <v>712</v>
      </c>
      <c r="AI18" s="27" t="s">
        <v>715</v>
      </c>
    </row>
    <row r="19" spans="1:35" s="5" customFormat="1">
      <c r="A19" s="6">
        <v>46053</v>
      </c>
      <c r="B19" s="18" t="s">
        <v>486</v>
      </c>
      <c r="C19" s="8" t="s">
        <v>185</v>
      </c>
      <c r="D19" s="9">
        <v>5.9050925925925923E-2</v>
      </c>
      <c r="E19" s="8" t="s">
        <v>688</v>
      </c>
      <c r="F19" s="10">
        <v>12.3</v>
      </c>
      <c r="G19" s="10">
        <v>11.5</v>
      </c>
      <c r="H19" s="10">
        <v>12.5</v>
      </c>
      <c r="I19" s="10">
        <v>12.4</v>
      </c>
      <c r="J19" s="10">
        <v>12.3</v>
      </c>
      <c r="K19" s="10">
        <v>12</v>
      </c>
      <c r="L19" s="10">
        <v>12.2</v>
      </c>
      <c r="M19" s="22">
        <f t="shared" si="0"/>
        <v>36.299999999999997</v>
      </c>
      <c r="N19" s="22">
        <f t="shared" si="1"/>
        <v>12.4</v>
      </c>
      <c r="O19" s="22">
        <f t="shared" si="2"/>
        <v>36.5</v>
      </c>
      <c r="P19" s="23">
        <f t="shared" si="3"/>
        <v>61</v>
      </c>
      <c r="Q19" s="11" t="s">
        <v>394</v>
      </c>
      <c r="R19" s="11" t="s">
        <v>687</v>
      </c>
      <c r="S19" s="13" t="s">
        <v>610</v>
      </c>
      <c r="T19" s="13" t="s">
        <v>423</v>
      </c>
      <c r="U19" s="13" t="s">
        <v>689</v>
      </c>
      <c r="V19" s="12">
        <v>1.4</v>
      </c>
      <c r="W19" s="12">
        <v>1.3</v>
      </c>
      <c r="X19" s="11" t="s">
        <v>177</v>
      </c>
      <c r="Y19" s="8">
        <v>1.4</v>
      </c>
      <c r="Z19" s="11" t="s">
        <v>269</v>
      </c>
      <c r="AA19" s="8">
        <v>1.2</v>
      </c>
      <c r="AB19" s="8">
        <v>0.2</v>
      </c>
      <c r="AC19" s="11" t="s">
        <v>270</v>
      </c>
      <c r="AD19" s="11" t="s">
        <v>273</v>
      </c>
      <c r="AE19" s="11" t="s">
        <v>274</v>
      </c>
      <c r="AF19" s="11" t="s">
        <v>177</v>
      </c>
      <c r="AG19" s="8"/>
      <c r="AH19" s="8" t="s">
        <v>726</v>
      </c>
      <c r="AI19" s="27" t="s">
        <v>727</v>
      </c>
    </row>
    <row r="20" spans="1:35" s="5" customFormat="1">
      <c r="A20" s="6">
        <v>46054</v>
      </c>
      <c r="B20" s="18" t="s">
        <v>329</v>
      </c>
      <c r="C20" s="8" t="s">
        <v>185</v>
      </c>
      <c r="D20" s="9">
        <v>6.0439814814814814E-2</v>
      </c>
      <c r="E20" s="8" t="s">
        <v>697</v>
      </c>
      <c r="F20" s="10">
        <v>12.1</v>
      </c>
      <c r="G20" s="10">
        <v>11.5</v>
      </c>
      <c r="H20" s="10">
        <v>12.5</v>
      </c>
      <c r="I20" s="10">
        <v>13.1</v>
      </c>
      <c r="J20" s="10">
        <v>12.9</v>
      </c>
      <c r="K20" s="10">
        <v>12.4</v>
      </c>
      <c r="L20" s="10">
        <v>12.7</v>
      </c>
      <c r="M20" s="22">
        <f t="shared" si="0"/>
        <v>36.1</v>
      </c>
      <c r="N20" s="22">
        <f t="shared" si="1"/>
        <v>13.1</v>
      </c>
      <c r="O20" s="22">
        <f t="shared" si="2"/>
        <v>38</v>
      </c>
      <c r="P20" s="23">
        <f t="shared" si="3"/>
        <v>62.1</v>
      </c>
      <c r="Q20" s="11" t="s">
        <v>376</v>
      </c>
      <c r="R20" s="11" t="s">
        <v>184</v>
      </c>
      <c r="S20" s="13" t="s">
        <v>537</v>
      </c>
      <c r="T20" s="13" t="s">
        <v>698</v>
      </c>
      <c r="U20" s="13" t="s">
        <v>389</v>
      </c>
      <c r="V20" s="12">
        <v>1</v>
      </c>
      <c r="W20" s="12">
        <v>1.2</v>
      </c>
      <c r="X20" s="11" t="s">
        <v>177</v>
      </c>
      <c r="Y20" s="8">
        <v>1.6</v>
      </c>
      <c r="Z20" s="11" t="s">
        <v>269</v>
      </c>
      <c r="AA20" s="8">
        <v>1.4</v>
      </c>
      <c r="AB20" s="8">
        <v>0.2</v>
      </c>
      <c r="AC20" s="11" t="s">
        <v>270</v>
      </c>
      <c r="AD20" s="11" t="s">
        <v>273</v>
      </c>
      <c r="AE20" s="11" t="s">
        <v>274</v>
      </c>
      <c r="AF20" s="11" t="s">
        <v>178</v>
      </c>
      <c r="AG20" s="8"/>
      <c r="AH20" s="8" t="s">
        <v>742</v>
      </c>
      <c r="AI20" s="27" t="s">
        <v>743</v>
      </c>
    </row>
    <row r="21" spans="1:35" s="5" customFormat="1">
      <c r="A21" s="6">
        <v>46054</v>
      </c>
      <c r="B21" s="17" t="s">
        <v>328</v>
      </c>
      <c r="C21" s="8" t="s">
        <v>185</v>
      </c>
      <c r="D21" s="9">
        <v>5.9085648148148151E-2</v>
      </c>
      <c r="E21" s="8" t="s">
        <v>700</v>
      </c>
      <c r="F21" s="10">
        <v>12</v>
      </c>
      <c r="G21" s="10">
        <v>11</v>
      </c>
      <c r="H21" s="10">
        <v>12.1</v>
      </c>
      <c r="I21" s="10">
        <v>12.4</v>
      </c>
      <c r="J21" s="10">
        <v>12.7</v>
      </c>
      <c r="K21" s="10">
        <v>12.7</v>
      </c>
      <c r="L21" s="10">
        <v>12.6</v>
      </c>
      <c r="M21" s="22">
        <f t="shared" si="0"/>
        <v>35.1</v>
      </c>
      <c r="N21" s="22">
        <f t="shared" si="1"/>
        <v>12.4</v>
      </c>
      <c r="O21" s="22">
        <f t="shared" si="2"/>
        <v>38</v>
      </c>
      <c r="P21" s="23">
        <f t="shared" si="3"/>
        <v>60.2</v>
      </c>
      <c r="Q21" s="11" t="s">
        <v>190</v>
      </c>
      <c r="R21" s="11" t="s">
        <v>184</v>
      </c>
      <c r="S21" s="13" t="s">
        <v>344</v>
      </c>
      <c r="T21" s="13" t="s">
        <v>415</v>
      </c>
      <c r="U21" s="13" t="s">
        <v>701</v>
      </c>
      <c r="V21" s="12">
        <v>1</v>
      </c>
      <c r="W21" s="12">
        <v>1.2</v>
      </c>
      <c r="X21" s="11" t="s">
        <v>177</v>
      </c>
      <c r="Y21" s="8">
        <v>0.9</v>
      </c>
      <c r="Z21" s="11" t="s">
        <v>269</v>
      </c>
      <c r="AA21" s="8">
        <v>0.7</v>
      </c>
      <c r="AB21" s="8">
        <v>0.2</v>
      </c>
      <c r="AC21" s="11" t="s">
        <v>270</v>
      </c>
      <c r="AD21" s="11" t="s">
        <v>271</v>
      </c>
      <c r="AE21" s="11" t="s">
        <v>274</v>
      </c>
      <c r="AF21" s="11" t="s">
        <v>178</v>
      </c>
      <c r="AG21" s="8"/>
      <c r="AH21" s="8" t="s">
        <v>746</v>
      </c>
      <c r="AI21" s="27" t="s">
        <v>755</v>
      </c>
    </row>
    <row r="22" spans="1:35" s="5" customFormat="1">
      <c r="A22" s="6">
        <v>46054</v>
      </c>
      <c r="B22" s="18" t="s">
        <v>380</v>
      </c>
      <c r="C22" s="8" t="s">
        <v>185</v>
      </c>
      <c r="D22" s="9">
        <v>5.9085648148148151E-2</v>
      </c>
      <c r="E22" s="8" t="s">
        <v>702</v>
      </c>
      <c r="F22" s="10">
        <v>12.2</v>
      </c>
      <c r="G22" s="10">
        <v>11.1</v>
      </c>
      <c r="H22" s="10">
        <v>12.2</v>
      </c>
      <c r="I22" s="10">
        <v>12.7</v>
      </c>
      <c r="J22" s="10">
        <v>12.7</v>
      </c>
      <c r="K22" s="10">
        <v>12.2</v>
      </c>
      <c r="L22" s="10">
        <v>12.4</v>
      </c>
      <c r="M22" s="22">
        <f t="shared" si="0"/>
        <v>35.5</v>
      </c>
      <c r="N22" s="22">
        <f t="shared" si="1"/>
        <v>12.7</v>
      </c>
      <c r="O22" s="22">
        <f t="shared" si="2"/>
        <v>37.299999999999997</v>
      </c>
      <c r="P22" s="23">
        <f t="shared" si="3"/>
        <v>60.900000000000006</v>
      </c>
      <c r="Q22" s="11" t="s">
        <v>376</v>
      </c>
      <c r="R22" s="11" t="s">
        <v>184</v>
      </c>
      <c r="S22" s="13" t="s">
        <v>703</v>
      </c>
      <c r="T22" s="13" t="s">
        <v>704</v>
      </c>
      <c r="U22" s="13" t="s">
        <v>204</v>
      </c>
      <c r="V22" s="12">
        <v>1</v>
      </c>
      <c r="W22" s="12">
        <v>1.2</v>
      </c>
      <c r="X22" s="11" t="s">
        <v>177</v>
      </c>
      <c r="Y22" s="8">
        <v>1</v>
      </c>
      <c r="Z22" s="11" t="s">
        <v>269</v>
      </c>
      <c r="AA22" s="8">
        <v>0.8</v>
      </c>
      <c r="AB22" s="8">
        <v>0.2</v>
      </c>
      <c r="AC22" s="11" t="s">
        <v>270</v>
      </c>
      <c r="AD22" s="11" t="s">
        <v>273</v>
      </c>
      <c r="AE22" s="11" t="s">
        <v>271</v>
      </c>
      <c r="AF22" s="11" t="s">
        <v>177</v>
      </c>
      <c r="AG22" s="8"/>
      <c r="AH22" s="8" t="s">
        <v>740</v>
      </c>
      <c r="AI22" s="27" t="s">
        <v>741</v>
      </c>
    </row>
    <row r="23" spans="1:35" s="5" customFormat="1">
      <c r="A23" s="6">
        <v>46060</v>
      </c>
      <c r="B23" s="18" t="s">
        <v>141</v>
      </c>
      <c r="C23" s="8" t="s">
        <v>185</v>
      </c>
      <c r="D23" s="9">
        <v>5.9722222222222225E-2</v>
      </c>
      <c r="E23" s="8" t="s">
        <v>761</v>
      </c>
      <c r="F23" s="10">
        <v>12.2</v>
      </c>
      <c r="G23" s="10">
        <v>11.4</v>
      </c>
      <c r="H23" s="10">
        <v>12.5</v>
      </c>
      <c r="I23" s="10">
        <v>12.5</v>
      </c>
      <c r="J23" s="10">
        <v>12.3</v>
      </c>
      <c r="K23" s="10">
        <v>12.5</v>
      </c>
      <c r="L23" s="10">
        <v>12.6</v>
      </c>
      <c r="M23" s="22">
        <f t="shared" si="0"/>
        <v>36.1</v>
      </c>
      <c r="N23" s="22">
        <f t="shared" si="1"/>
        <v>12.5</v>
      </c>
      <c r="O23" s="22">
        <f t="shared" si="2"/>
        <v>37.4</v>
      </c>
      <c r="P23" s="23">
        <f t="shared" si="3"/>
        <v>60.900000000000006</v>
      </c>
      <c r="Q23" s="11" t="s">
        <v>376</v>
      </c>
      <c r="R23" s="11" t="s">
        <v>184</v>
      </c>
      <c r="S23" s="13" t="s">
        <v>415</v>
      </c>
      <c r="T23" s="13" t="s">
        <v>344</v>
      </c>
      <c r="U23" s="13" t="s">
        <v>762</v>
      </c>
      <c r="V23" s="12">
        <v>1.5</v>
      </c>
      <c r="W23" s="12">
        <v>1.4</v>
      </c>
      <c r="X23" s="11" t="s">
        <v>177</v>
      </c>
      <c r="Y23" s="8">
        <v>0.6</v>
      </c>
      <c r="Z23" s="11" t="s">
        <v>269</v>
      </c>
      <c r="AA23" s="8">
        <v>0.2</v>
      </c>
      <c r="AB23" s="8">
        <v>0.4</v>
      </c>
      <c r="AC23" s="11" t="s">
        <v>270</v>
      </c>
      <c r="AD23" s="11" t="s">
        <v>274</v>
      </c>
      <c r="AE23" s="11" t="s">
        <v>271</v>
      </c>
      <c r="AF23" s="11" t="s">
        <v>177</v>
      </c>
      <c r="AG23" s="8"/>
      <c r="AH23" s="8" t="s">
        <v>780</v>
      </c>
      <c r="AI23" s="27" t="s">
        <v>781</v>
      </c>
    </row>
    <row r="24" spans="1:35" s="5" customFormat="1">
      <c r="A24" s="6">
        <v>46060</v>
      </c>
      <c r="B24" s="18" t="s">
        <v>328</v>
      </c>
      <c r="C24" s="8" t="s">
        <v>185</v>
      </c>
      <c r="D24" s="9">
        <v>5.9062499999999997E-2</v>
      </c>
      <c r="E24" s="8" t="s">
        <v>766</v>
      </c>
      <c r="F24" s="10">
        <v>11.9</v>
      </c>
      <c r="G24" s="10">
        <v>11</v>
      </c>
      <c r="H24" s="10">
        <v>11.8</v>
      </c>
      <c r="I24" s="10">
        <v>12.3</v>
      </c>
      <c r="J24" s="10">
        <v>12.5</v>
      </c>
      <c r="K24" s="10">
        <v>12.9</v>
      </c>
      <c r="L24" s="10">
        <v>12.9</v>
      </c>
      <c r="M24" s="22">
        <f t="shared" si="0"/>
        <v>34.700000000000003</v>
      </c>
      <c r="N24" s="22">
        <f t="shared" si="1"/>
        <v>12.3</v>
      </c>
      <c r="O24" s="22">
        <f t="shared" si="2"/>
        <v>38.299999999999997</v>
      </c>
      <c r="P24" s="23">
        <f t="shared" si="3"/>
        <v>59.5</v>
      </c>
      <c r="Q24" s="11" t="s">
        <v>190</v>
      </c>
      <c r="R24" s="11" t="s">
        <v>413</v>
      </c>
      <c r="S24" s="13" t="s">
        <v>397</v>
      </c>
      <c r="T24" s="13" t="s">
        <v>528</v>
      </c>
      <c r="U24" s="13" t="s">
        <v>767</v>
      </c>
      <c r="V24" s="12">
        <v>1.5</v>
      </c>
      <c r="W24" s="12">
        <v>1.4</v>
      </c>
      <c r="X24" s="11" t="s">
        <v>177</v>
      </c>
      <c r="Y24" s="8">
        <v>0.7</v>
      </c>
      <c r="Z24" s="11" t="s">
        <v>269</v>
      </c>
      <c r="AA24" s="8">
        <v>0.3</v>
      </c>
      <c r="AB24" s="8">
        <v>0.4</v>
      </c>
      <c r="AC24" s="11" t="s">
        <v>270</v>
      </c>
      <c r="AD24" s="11" t="s">
        <v>271</v>
      </c>
      <c r="AE24" s="11" t="s">
        <v>274</v>
      </c>
      <c r="AF24" s="11" t="s">
        <v>178</v>
      </c>
      <c r="AG24" s="8"/>
      <c r="AH24" s="8" t="s">
        <v>789</v>
      </c>
      <c r="AI24" s="27" t="s">
        <v>790</v>
      </c>
    </row>
    <row r="25" spans="1:35" s="5" customFormat="1">
      <c r="A25" s="6">
        <v>46063</v>
      </c>
      <c r="B25" s="17" t="s">
        <v>141</v>
      </c>
      <c r="C25" s="8" t="s">
        <v>185</v>
      </c>
      <c r="D25" s="9">
        <v>6.0416666666666667E-2</v>
      </c>
      <c r="E25" s="8" t="s">
        <v>799</v>
      </c>
      <c r="F25" s="10">
        <v>12.1</v>
      </c>
      <c r="G25" s="10">
        <v>11.1</v>
      </c>
      <c r="H25" s="10">
        <v>12.4</v>
      </c>
      <c r="I25" s="10">
        <v>12.7</v>
      </c>
      <c r="J25" s="10">
        <v>12.5</v>
      </c>
      <c r="K25" s="10">
        <v>12.7</v>
      </c>
      <c r="L25" s="10">
        <v>13.5</v>
      </c>
      <c r="M25" s="22">
        <f t="shared" si="0"/>
        <v>35.6</v>
      </c>
      <c r="N25" s="22">
        <f t="shared" si="1"/>
        <v>12.7</v>
      </c>
      <c r="O25" s="22">
        <f t="shared" si="2"/>
        <v>38.700000000000003</v>
      </c>
      <c r="P25" s="23">
        <f t="shared" si="3"/>
        <v>60.8</v>
      </c>
      <c r="Q25" s="11" t="s">
        <v>190</v>
      </c>
      <c r="R25" s="11" t="s">
        <v>413</v>
      </c>
      <c r="S25" s="13" t="s">
        <v>800</v>
      </c>
      <c r="T25" s="13" t="s">
        <v>397</v>
      </c>
      <c r="U25" s="13" t="s">
        <v>537</v>
      </c>
      <c r="V25" s="12">
        <v>3.5</v>
      </c>
      <c r="W25" s="12">
        <v>2.8</v>
      </c>
      <c r="X25" s="11" t="s">
        <v>438</v>
      </c>
      <c r="Y25" s="8">
        <v>1.6</v>
      </c>
      <c r="Z25" s="11" t="s">
        <v>269</v>
      </c>
      <c r="AA25" s="8">
        <v>0.8</v>
      </c>
      <c r="AB25" s="8">
        <v>0.8</v>
      </c>
      <c r="AC25" s="11" t="s">
        <v>270</v>
      </c>
      <c r="AD25" s="11" t="s">
        <v>273</v>
      </c>
      <c r="AE25" s="11" t="s">
        <v>274</v>
      </c>
      <c r="AF25" s="11" t="s">
        <v>178</v>
      </c>
      <c r="AG25" s="8"/>
      <c r="AH25" s="8" t="s">
        <v>801</v>
      </c>
      <c r="AI25" s="27" t="s">
        <v>802</v>
      </c>
    </row>
    <row r="26" spans="1:35" s="5" customFormat="1">
      <c r="A26" s="6">
        <v>46067</v>
      </c>
      <c r="B26" s="18" t="s">
        <v>141</v>
      </c>
      <c r="C26" s="8" t="s">
        <v>847</v>
      </c>
      <c r="D26" s="9">
        <v>5.9050925925925923E-2</v>
      </c>
      <c r="E26" s="8" t="s">
        <v>845</v>
      </c>
      <c r="F26" s="10">
        <v>12</v>
      </c>
      <c r="G26" s="10">
        <v>11.2</v>
      </c>
      <c r="H26" s="10">
        <v>12.2</v>
      </c>
      <c r="I26" s="10">
        <v>12.2</v>
      </c>
      <c r="J26" s="10">
        <v>12.3</v>
      </c>
      <c r="K26" s="10">
        <v>12.5</v>
      </c>
      <c r="L26" s="10">
        <v>12.8</v>
      </c>
      <c r="M26" s="22">
        <f t="shared" si="0"/>
        <v>35.4</v>
      </c>
      <c r="N26" s="22">
        <f t="shared" si="1"/>
        <v>12.2</v>
      </c>
      <c r="O26" s="22">
        <f t="shared" si="2"/>
        <v>37.6</v>
      </c>
      <c r="P26" s="23">
        <f t="shared" si="3"/>
        <v>59.899999999999991</v>
      </c>
      <c r="Q26" s="11" t="s">
        <v>190</v>
      </c>
      <c r="R26" s="11" t="s">
        <v>184</v>
      </c>
      <c r="S26" s="13" t="s">
        <v>698</v>
      </c>
      <c r="T26" s="13" t="s">
        <v>675</v>
      </c>
      <c r="U26" s="13" t="s">
        <v>846</v>
      </c>
      <c r="V26" s="12">
        <v>8.6</v>
      </c>
      <c r="W26" s="12">
        <v>8.9</v>
      </c>
      <c r="X26" s="11" t="s">
        <v>175</v>
      </c>
      <c r="Y26" s="8">
        <v>-0.2</v>
      </c>
      <c r="Z26" s="11" t="s">
        <v>269</v>
      </c>
      <c r="AA26" s="8">
        <v>-0.3</v>
      </c>
      <c r="AB26" s="8">
        <v>0.1</v>
      </c>
      <c r="AC26" s="11" t="s">
        <v>270</v>
      </c>
      <c r="AD26" s="11" t="s">
        <v>275</v>
      </c>
      <c r="AE26" s="11" t="s">
        <v>274</v>
      </c>
      <c r="AF26" s="11" t="s">
        <v>178</v>
      </c>
      <c r="AG26" s="8"/>
      <c r="AH26" s="8" t="s">
        <v>881</v>
      </c>
      <c r="AI26" s="27" t="s">
        <v>882</v>
      </c>
    </row>
    <row r="27" spans="1:35" s="5" customFormat="1">
      <c r="A27" s="6">
        <v>46067</v>
      </c>
      <c r="B27" s="18" t="s">
        <v>380</v>
      </c>
      <c r="C27" s="8" t="s">
        <v>848</v>
      </c>
      <c r="D27" s="9">
        <v>5.9745370370370372E-2</v>
      </c>
      <c r="E27" s="8" t="s">
        <v>838</v>
      </c>
      <c r="F27" s="10">
        <v>12</v>
      </c>
      <c r="G27" s="10">
        <v>11</v>
      </c>
      <c r="H27" s="10">
        <v>12.3</v>
      </c>
      <c r="I27" s="10">
        <v>12.6</v>
      </c>
      <c r="J27" s="10">
        <v>12.7</v>
      </c>
      <c r="K27" s="10">
        <v>12.8</v>
      </c>
      <c r="L27" s="10">
        <v>12.8</v>
      </c>
      <c r="M27" s="22">
        <f t="shared" si="0"/>
        <v>35.299999999999997</v>
      </c>
      <c r="N27" s="22">
        <f t="shared" si="1"/>
        <v>12.6</v>
      </c>
      <c r="O27" s="22">
        <f t="shared" si="2"/>
        <v>38.299999999999997</v>
      </c>
      <c r="P27" s="23">
        <f t="shared" si="3"/>
        <v>60.599999999999994</v>
      </c>
      <c r="Q27" s="11" t="s">
        <v>190</v>
      </c>
      <c r="R27" s="11" t="s">
        <v>413</v>
      </c>
      <c r="S27" s="13" t="s">
        <v>397</v>
      </c>
      <c r="T27" s="13" t="s">
        <v>508</v>
      </c>
      <c r="U27" s="13" t="s">
        <v>234</v>
      </c>
      <c r="V27" s="12">
        <v>8.6</v>
      </c>
      <c r="W27" s="12">
        <v>8.9</v>
      </c>
      <c r="X27" s="11" t="s">
        <v>175</v>
      </c>
      <c r="Y27" s="8">
        <v>1.7</v>
      </c>
      <c r="Z27" s="11" t="s">
        <v>269</v>
      </c>
      <c r="AA27" s="8">
        <v>1.6</v>
      </c>
      <c r="AB27" s="8">
        <v>0.1</v>
      </c>
      <c r="AC27" s="11" t="s">
        <v>270</v>
      </c>
      <c r="AD27" s="11" t="s">
        <v>273</v>
      </c>
      <c r="AE27" s="11" t="s">
        <v>274</v>
      </c>
      <c r="AF27" s="11" t="s">
        <v>178</v>
      </c>
      <c r="AG27" s="8"/>
      <c r="AH27" s="8" t="s">
        <v>889</v>
      </c>
      <c r="AI27" s="27" t="s">
        <v>890</v>
      </c>
    </row>
    <row r="28" spans="1:35" s="5" customFormat="1">
      <c r="A28" s="6">
        <v>46068</v>
      </c>
      <c r="B28" s="18" t="s">
        <v>141</v>
      </c>
      <c r="C28" s="8" t="s">
        <v>185</v>
      </c>
      <c r="D28" s="9">
        <v>5.9062499999999997E-2</v>
      </c>
      <c r="E28" s="8" t="s">
        <v>862</v>
      </c>
      <c r="F28" s="10">
        <v>12</v>
      </c>
      <c r="G28" s="10">
        <v>11.1</v>
      </c>
      <c r="H28" s="10">
        <v>12.1</v>
      </c>
      <c r="I28" s="10">
        <v>12.4</v>
      </c>
      <c r="J28" s="10">
        <v>12.3</v>
      </c>
      <c r="K28" s="10">
        <v>12.5</v>
      </c>
      <c r="L28" s="10">
        <v>12.9</v>
      </c>
      <c r="M28" s="22">
        <f t="shared" si="0"/>
        <v>35.200000000000003</v>
      </c>
      <c r="N28" s="22">
        <f t="shared" si="1"/>
        <v>12.4</v>
      </c>
      <c r="O28" s="22">
        <f t="shared" si="2"/>
        <v>37.700000000000003</v>
      </c>
      <c r="P28" s="23">
        <f t="shared" si="3"/>
        <v>59.900000000000006</v>
      </c>
      <c r="Q28" s="11" t="s">
        <v>190</v>
      </c>
      <c r="R28" s="11" t="s">
        <v>184</v>
      </c>
      <c r="S28" s="13" t="s">
        <v>863</v>
      </c>
      <c r="T28" s="13" t="s">
        <v>864</v>
      </c>
      <c r="U28" s="13" t="s">
        <v>865</v>
      </c>
      <c r="V28" s="12">
        <v>6.7</v>
      </c>
      <c r="W28" s="12">
        <v>7.7</v>
      </c>
      <c r="X28" s="11" t="s">
        <v>175</v>
      </c>
      <c r="Y28" s="8">
        <v>-0.1</v>
      </c>
      <c r="Z28" s="11" t="s">
        <v>269</v>
      </c>
      <c r="AA28" s="8">
        <v>-0.2</v>
      </c>
      <c r="AB28" s="8">
        <v>0.1</v>
      </c>
      <c r="AC28" s="11" t="s">
        <v>270</v>
      </c>
      <c r="AD28" s="11" t="s">
        <v>274</v>
      </c>
      <c r="AE28" s="11" t="s">
        <v>271</v>
      </c>
      <c r="AF28" s="11" t="s">
        <v>177</v>
      </c>
      <c r="AG28" s="8"/>
      <c r="AH28" s="8" t="s">
        <v>921</v>
      </c>
      <c r="AI28" s="27" t="s">
        <v>922</v>
      </c>
    </row>
    <row r="29" spans="1:35" s="5" customFormat="1">
      <c r="A29" s="6">
        <v>46137</v>
      </c>
      <c r="B29" s="18" t="s">
        <v>141</v>
      </c>
      <c r="C29" s="8" t="s">
        <v>929</v>
      </c>
      <c r="D29" s="9">
        <v>5.8414351851851849E-2</v>
      </c>
      <c r="E29" s="8" t="s">
        <v>928</v>
      </c>
      <c r="F29" s="10">
        <v>11.9</v>
      </c>
      <c r="G29" s="10">
        <v>10.9</v>
      </c>
      <c r="H29" s="10">
        <v>12</v>
      </c>
      <c r="I29" s="10">
        <v>12.1</v>
      </c>
      <c r="J29" s="10">
        <v>12.5</v>
      </c>
      <c r="K29" s="10">
        <v>12.4</v>
      </c>
      <c r="L29" s="10">
        <v>12.9</v>
      </c>
      <c r="M29" s="22">
        <f t="shared" ref="M29:M34" si="4">SUM(F29:H29)</f>
        <v>34.799999999999997</v>
      </c>
      <c r="N29" s="22">
        <f t="shared" ref="N29:N34" si="5">I29</f>
        <v>12.1</v>
      </c>
      <c r="O29" s="22">
        <f t="shared" ref="O29:O34" si="6">SUM(J29:L29)</f>
        <v>37.799999999999997</v>
      </c>
      <c r="P29" s="23">
        <f t="shared" ref="P29:P34" si="7">SUM(F29:J29)</f>
        <v>59.4</v>
      </c>
      <c r="Q29" s="11" t="s">
        <v>190</v>
      </c>
      <c r="R29" s="11" t="s">
        <v>184</v>
      </c>
      <c r="S29" s="13" t="s">
        <v>930</v>
      </c>
      <c r="T29" s="13" t="s">
        <v>397</v>
      </c>
      <c r="U29" s="13" t="s">
        <v>390</v>
      </c>
      <c r="V29" s="12">
        <v>9.6</v>
      </c>
      <c r="W29" s="12">
        <v>10.7</v>
      </c>
      <c r="X29" s="11" t="s">
        <v>669</v>
      </c>
      <c r="Y29" s="8">
        <v>-0.6</v>
      </c>
      <c r="Z29" s="11" t="s">
        <v>269</v>
      </c>
      <c r="AA29" s="8" t="s">
        <v>276</v>
      </c>
      <c r="AB29" s="8">
        <v>-0.6</v>
      </c>
      <c r="AC29" s="11" t="s">
        <v>270</v>
      </c>
      <c r="AD29" s="11" t="s">
        <v>274</v>
      </c>
      <c r="AE29" s="11" t="s">
        <v>274</v>
      </c>
      <c r="AF29" s="11" t="s">
        <v>178</v>
      </c>
      <c r="AG29" s="8"/>
      <c r="AH29" s="8" t="s">
        <v>997</v>
      </c>
      <c r="AI29" s="27" t="s">
        <v>998</v>
      </c>
    </row>
    <row r="30" spans="1:35" s="5" customFormat="1">
      <c r="A30" s="6">
        <v>46138</v>
      </c>
      <c r="B30" s="18" t="s">
        <v>328</v>
      </c>
      <c r="C30" s="8" t="s">
        <v>185</v>
      </c>
      <c r="D30" s="9">
        <v>5.8356481481481481E-2</v>
      </c>
      <c r="E30" s="8" t="s">
        <v>924</v>
      </c>
      <c r="F30" s="10">
        <v>11.7</v>
      </c>
      <c r="G30" s="10">
        <v>11.1</v>
      </c>
      <c r="H30" s="10">
        <v>11.9</v>
      </c>
      <c r="I30" s="10">
        <v>11.9</v>
      </c>
      <c r="J30" s="10">
        <v>12.4</v>
      </c>
      <c r="K30" s="10">
        <v>12.6</v>
      </c>
      <c r="L30" s="10">
        <v>12.6</v>
      </c>
      <c r="M30" s="22">
        <f t="shared" si="4"/>
        <v>34.699999999999996</v>
      </c>
      <c r="N30" s="22">
        <f t="shared" si="5"/>
        <v>11.9</v>
      </c>
      <c r="O30" s="22">
        <f t="shared" si="6"/>
        <v>37.6</v>
      </c>
      <c r="P30" s="23">
        <f t="shared" si="7"/>
        <v>58.999999999999993</v>
      </c>
      <c r="Q30" s="11" t="s">
        <v>190</v>
      </c>
      <c r="R30" s="11" t="s">
        <v>184</v>
      </c>
      <c r="S30" s="13" t="s">
        <v>204</v>
      </c>
      <c r="T30" s="13" t="s">
        <v>948</v>
      </c>
      <c r="U30" s="13" t="s">
        <v>949</v>
      </c>
      <c r="V30" s="12">
        <v>7.5</v>
      </c>
      <c r="W30" s="12">
        <v>8.5</v>
      </c>
      <c r="X30" s="11" t="s">
        <v>669</v>
      </c>
      <c r="Y30" s="8">
        <v>-0.3</v>
      </c>
      <c r="Z30" s="11" t="s">
        <v>269</v>
      </c>
      <c r="AA30" s="8">
        <v>0.2</v>
      </c>
      <c r="AB30" s="8">
        <v>-0.5</v>
      </c>
      <c r="AC30" s="11" t="s">
        <v>270</v>
      </c>
      <c r="AD30" s="11" t="s">
        <v>274</v>
      </c>
      <c r="AE30" s="11" t="s">
        <v>271</v>
      </c>
      <c r="AF30" s="11" t="s">
        <v>178</v>
      </c>
      <c r="AG30" s="8"/>
      <c r="AH30" s="8" t="s">
        <v>971</v>
      </c>
      <c r="AI30" s="27" t="s">
        <v>972</v>
      </c>
    </row>
    <row r="31" spans="1:35" s="5" customFormat="1">
      <c r="A31" s="6">
        <v>46144</v>
      </c>
      <c r="B31" s="18" t="s">
        <v>380</v>
      </c>
      <c r="C31" s="8" t="s">
        <v>929</v>
      </c>
      <c r="D31" s="9">
        <v>5.8379629629629629E-2</v>
      </c>
      <c r="E31" s="8" t="s">
        <v>1014</v>
      </c>
      <c r="F31" s="10">
        <v>11.8</v>
      </c>
      <c r="G31" s="10">
        <v>10.9</v>
      </c>
      <c r="H31" s="10">
        <v>12.1</v>
      </c>
      <c r="I31" s="10">
        <v>12.8</v>
      </c>
      <c r="J31" s="10">
        <v>12.8</v>
      </c>
      <c r="K31" s="10">
        <v>12.1</v>
      </c>
      <c r="L31" s="10">
        <v>11.9</v>
      </c>
      <c r="M31" s="22">
        <f t="shared" si="4"/>
        <v>34.800000000000004</v>
      </c>
      <c r="N31" s="22">
        <f t="shared" si="5"/>
        <v>12.8</v>
      </c>
      <c r="O31" s="22">
        <f t="shared" si="6"/>
        <v>36.799999999999997</v>
      </c>
      <c r="P31" s="23">
        <f t="shared" si="7"/>
        <v>60.400000000000006</v>
      </c>
      <c r="Q31" s="11" t="s">
        <v>376</v>
      </c>
      <c r="R31" s="11" t="s">
        <v>184</v>
      </c>
      <c r="S31" s="13" t="s">
        <v>537</v>
      </c>
      <c r="T31" s="13" t="s">
        <v>1015</v>
      </c>
      <c r="U31" s="13" t="s">
        <v>1016</v>
      </c>
      <c r="V31" s="12">
        <v>9.5</v>
      </c>
      <c r="W31" s="12">
        <v>11.9</v>
      </c>
      <c r="X31" s="11" t="s">
        <v>669</v>
      </c>
      <c r="Y31" s="8"/>
      <c r="Z31" s="11"/>
      <c r="AA31" s="8"/>
      <c r="AB31" s="8">
        <f t="shared" ref="AB31:AB45" si="8">Y31-AA31+Z31</f>
        <v>0</v>
      </c>
      <c r="AC31" s="11"/>
      <c r="AD31" s="11"/>
      <c r="AE31" s="11"/>
      <c r="AF31" s="11" t="s">
        <v>177</v>
      </c>
      <c r="AG31" s="8"/>
      <c r="AH31" s="8" t="s">
        <v>1058</v>
      </c>
      <c r="AI31" s="27" t="s">
        <v>1059</v>
      </c>
    </row>
    <row r="32" spans="1:35" s="5" customFormat="1">
      <c r="A32" s="6">
        <v>46145</v>
      </c>
      <c r="B32" s="17" t="s">
        <v>141</v>
      </c>
      <c r="C32" s="8" t="s">
        <v>929</v>
      </c>
      <c r="D32" s="9">
        <v>5.8333333333333334E-2</v>
      </c>
      <c r="E32" s="8" t="s">
        <v>1021</v>
      </c>
      <c r="F32" s="10">
        <v>12</v>
      </c>
      <c r="G32" s="10">
        <v>11.1</v>
      </c>
      <c r="H32" s="10">
        <v>11.9</v>
      </c>
      <c r="I32" s="10">
        <v>12.2</v>
      </c>
      <c r="J32" s="10">
        <v>12.4</v>
      </c>
      <c r="K32" s="10">
        <v>12.1</v>
      </c>
      <c r="L32" s="10">
        <v>12.3</v>
      </c>
      <c r="M32" s="22">
        <f t="shared" si="4"/>
        <v>35</v>
      </c>
      <c r="N32" s="22">
        <f t="shared" si="5"/>
        <v>12.2</v>
      </c>
      <c r="O32" s="22">
        <f t="shared" si="6"/>
        <v>36.799999999999997</v>
      </c>
      <c r="P32" s="23">
        <f t="shared" si="7"/>
        <v>59.6</v>
      </c>
      <c r="Q32" s="11" t="s">
        <v>190</v>
      </c>
      <c r="R32" s="11" t="s">
        <v>184</v>
      </c>
      <c r="S32" s="13" t="s">
        <v>701</v>
      </c>
      <c r="T32" s="13" t="s">
        <v>391</v>
      </c>
      <c r="U32" s="13" t="s">
        <v>800</v>
      </c>
      <c r="V32" s="12">
        <v>8.1999999999999993</v>
      </c>
      <c r="W32" s="12">
        <v>7.5</v>
      </c>
      <c r="X32" s="11" t="s">
        <v>669</v>
      </c>
      <c r="Y32" s="8"/>
      <c r="Z32" s="11"/>
      <c r="AA32" s="8"/>
      <c r="AB32" s="8">
        <f t="shared" si="8"/>
        <v>0</v>
      </c>
      <c r="AC32" s="11"/>
      <c r="AD32" s="11"/>
      <c r="AE32" s="11"/>
      <c r="AF32" s="11" t="s">
        <v>178</v>
      </c>
      <c r="AG32" s="8"/>
      <c r="AH32" s="8" t="s">
        <v>1049</v>
      </c>
      <c r="AI32" s="27" t="s">
        <v>1050</v>
      </c>
    </row>
    <row r="33" spans="1:35" s="5" customFormat="1">
      <c r="A33" s="6">
        <v>46145</v>
      </c>
      <c r="B33" s="18" t="s">
        <v>328</v>
      </c>
      <c r="C33" s="8" t="s">
        <v>929</v>
      </c>
      <c r="D33" s="9">
        <v>5.7719907407407407E-2</v>
      </c>
      <c r="E33" s="8" t="s">
        <v>1026</v>
      </c>
      <c r="F33" s="10">
        <v>11.8</v>
      </c>
      <c r="G33" s="10">
        <v>11.1</v>
      </c>
      <c r="H33" s="10">
        <v>11.6</v>
      </c>
      <c r="I33" s="10">
        <v>11.7</v>
      </c>
      <c r="J33" s="10">
        <v>12.3</v>
      </c>
      <c r="K33" s="10">
        <v>12.3</v>
      </c>
      <c r="L33" s="10">
        <v>12.9</v>
      </c>
      <c r="M33" s="22">
        <f t="shared" si="4"/>
        <v>34.5</v>
      </c>
      <c r="N33" s="22">
        <f t="shared" si="5"/>
        <v>11.7</v>
      </c>
      <c r="O33" s="22">
        <f t="shared" si="6"/>
        <v>37.5</v>
      </c>
      <c r="P33" s="23">
        <f t="shared" si="7"/>
        <v>58.5</v>
      </c>
      <c r="Q33" s="11" t="s">
        <v>190</v>
      </c>
      <c r="R33" s="11" t="s">
        <v>388</v>
      </c>
      <c r="S33" s="13" t="s">
        <v>239</v>
      </c>
      <c r="T33" s="13" t="s">
        <v>701</v>
      </c>
      <c r="U33" s="13" t="s">
        <v>767</v>
      </c>
      <c r="V33" s="12">
        <v>8.1999999999999993</v>
      </c>
      <c r="W33" s="12">
        <v>7.5</v>
      </c>
      <c r="X33" s="11" t="s">
        <v>669</v>
      </c>
      <c r="Y33" s="8"/>
      <c r="Z33" s="11"/>
      <c r="AA33" s="8"/>
      <c r="AB33" s="8">
        <f t="shared" si="8"/>
        <v>0</v>
      </c>
      <c r="AC33" s="11"/>
      <c r="AD33" s="11"/>
      <c r="AE33" s="11"/>
      <c r="AF33" s="11" t="s">
        <v>178</v>
      </c>
      <c r="AG33" s="8"/>
      <c r="AH33" s="8" t="s">
        <v>1047</v>
      </c>
      <c r="AI33" s="27" t="s">
        <v>1048</v>
      </c>
    </row>
    <row r="34" spans="1:35" s="5" customFormat="1">
      <c r="A34" s="6">
        <v>46145</v>
      </c>
      <c r="B34" s="18" t="s">
        <v>488</v>
      </c>
      <c r="C34" s="8" t="s">
        <v>929</v>
      </c>
      <c r="D34" s="9">
        <v>5.7025462962962965E-2</v>
      </c>
      <c r="E34" s="8" t="s">
        <v>1030</v>
      </c>
      <c r="F34" s="10">
        <v>11.7</v>
      </c>
      <c r="G34" s="10">
        <v>10.7</v>
      </c>
      <c r="H34" s="10">
        <v>11.6</v>
      </c>
      <c r="I34" s="10">
        <v>11.9</v>
      </c>
      <c r="J34" s="10">
        <v>12.1</v>
      </c>
      <c r="K34" s="10">
        <v>12</v>
      </c>
      <c r="L34" s="10">
        <v>12.7</v>
      </c>
      <c r="M34" s="22">
        <f t="shared" si="4"/>
        <v>34</v>
      </c>
      <c r="N34" s="22">
        <f t="shared" si="5"/>
        <v>11.9</v>
      </c>
      <c r="O34" s="22">
        <f t="shared" si="6"/>
        <v>36.799999999999997</v>
      </c>
      <c r="P34" s="23">
        <f t="shared" si="7"/>
        <v>58</v>
      </c>
      <c r="Q34" s="11" t="s">
        <v>190</v>
      </c>
      <c r="R34" s="11" t="s">
        <v>184</v>
      </c>
      <c r="S34" s="13" t="s">
        <v>800</v>
      </c>
      <c r="T34" s="13" t="s">
        <v>403</v>
      </c>
      <c r="U34" s="13" t="s">
        <v>1031</v>
      </c>
      <c r="V34" s="12">
        <v>8.1999999999999993</v>
      </c>
      <c r="W34" s="12">
        <v>7.5</v>
      </c>
      <c r="X34" s="11" t="s">
        <v>669</v>
      </c>
      <c r="Y34" s="8"/>
      <c r="Z34" s="11"/>
      <c r="AA34" s="8"/>
      <c r="AB34" s="8">
        <f t="shared" si="8"/>
        <v>0</v>
      </c>
      <c r="AC34" s="11"/>
      <c r="AD34" s="11"/>
      <c r="AE34" s="11"/>
      <c r="AF34" s="11" t="s">
        <v>178</v>
      </c>
      <c r="AG34" s="8"/>
      <c r="AH34" s="8" t="s">
        <v>1041</v>
      </c>
      <c r="AI34" s="27" t="s">
        <v>1042</v>
      </c>
    </row>
    <row r="35" spans="1:35" s="5" customFormat="1">
      <c r="A35" s="6">
        <v>46151</v>
      </c>
      <c r="B35" s="18" t="s">
        <v>141</v>
      </c>
      <c r="C35" s="8" t="s">
        <v>185</v>
      </c>
      <c r="D35" s="9">
        <v>5.8414351851851849E-2</v>
      </c>
      <c r="E35" s="8" t="s">
        <v>1078</v>
      </c>
      <c r="F35" s="10">
        <v>12</v>
      </c>
      <c r="G35" s="10">
        <v>11.2</v>
      </c>
      <c r="H35" s="10">
        <v>11.7</v>
      </c>
      <c r="I35" s="10">
        <v>12.2</v>
      </c>
      <c r="J35" s="10">
        <v>12.3</v>
      </c>
      <c r="K35" s="10">
        <v>12.4</v>
      </c>
      <c r="L35" s="10">
        <v>12.9</v>
      </c>
      <c r="M35" s="22">
        <f t="shared" ref="M35:M43" si="9">SUM(F35:H35)</f>
        <v>34.9</v>
      </c>
      <c r="N35" s="22">
        <f t="shared" ref="N35:N43" si="10">I35</f>
        <v>12.2</v>
      </c>
      <c r="O35" s="22">
        <f t="shared" ref="O35:O43" si="11">SUM(J35:L35)</f>
        <v>37.6</v>
      </c>
      <c r="P35" s="23">
        <f t="shared" ref="P35:P43" si="12">SUM(F35:J35)</f>
        <v>59.399999999999991</v>
      </c>
      <c r="Q35" s="11" t="s">
        <v>190</v>
      </c>
      <c r="R35" s="11" t="s">
        <v>184</v>
      </c>
      <c r="S35" s="13" t="s">
        <v>612</v>
      </c>
      <c r="T35" s="13" t="s">
        <v>1018</v>
      </c>
      <c r="U35" s="13" t="s">
        <v>1079</v>
      </c>
      <c r="V35" s="12">
        <v>4.3</v>
      </c>
      <c r="W35" s="12">
        <v>3.7</v>
      </c>
      <c r="X35" s="11" t="s">
        <v>178</v>
      </c>
      <c r="Y35" s="8">
        <v>-0.6</v>
      </c>
      <c r="Z35" s="11"/>
      <c r="AA35" s="8">
        <v>-0.1</v>
      </c>
      <c r="AB35" s="8">
        <f t="shared" si="8"/>
        <v>-0.5</v>
      </c>
      <c r="AC35" s="11"/>
      <c r="AD35" s="11" t="s">
        <v>178</v>
      </c>
      <c r="AE35" s="11" t="s">
        <v>178</v>
      </c>
      <c r="AF35" s="11" t="s">
        <v>178</v>
      </c>
      <c r="AG35" s="8"/>
      <c r="AH35" s="8" t="s">
        <v>1128</v>
      </c>
      <c r="AI35" s="27" t="s">
        <v>1129</v>
      </c>
    </row>
    <row r="36" spans="1:35" s="5" customFormat="1">
      <c r="A36" s="6">
        <v>46151</v>
      </c>
      <c r="B36" s="17" t="s">
        <v>380</v>
      </c>
      <c r="C36" s="8" t="s">
        <v>185</v>
      </c>
      <c r="D36" s="9">
        <v>5.7731481481481481E-2</v>
      </c>
      <c r="E36" s="8" t="s">
        <v>1090</v>
      </c>
      <c r="F36" s="10">
        <v>11.9</v>
      </c>
      <c r="G36" s="10">
        <v>10.8</v>
      </c>
      <c r="H36" s="10">
        <v>11.6</v>
      </c>
      <c r="I36" s="10">
        <v>12</v>
      </c>
      <c r="J36" s="10">
        <v>12.2</v>
      </c>
      <c r="K36" s="10">
        <v>12.2</v>
      </c>
      <c r="L36" s="10">
        <v>13.1</v>
      </c>
      <c r="M36" s="22">
        <f t="shared" si="9"/>
        <v>34.300000000000004</v>
      </c>
      <c r="N36" s="22">
        <f t="shared" si="10"/>
        <v>12</v>
      </c>
      <c r="O36" s="22">
        <f t="shared" si="11"/>
        <v>37.5</v>
      </c>
      <c r="P36" s="23">
        <f t="shared" si="12"/>
        <v>58.5</v>
      </c>
      <c r="Q36" s="11" t="s">
        <v>190</v>
      </c>
      <c r="R36" s="11" t="s">
        <v>388</v>
      </c>
      <c r="S36" s="13" t="s">
        <v>391</v>
      </c>
      <c r="T36" s="13" t="s">
        <v>374</v>
      </c>
      <c r="U36" s="13" t="s">
        <v>1091</v>
      </c>
      <c r="V36" s="12">
        <v>4.3</v>
      </c>
      <c r="W36" s="12">
        <v>3.7</v>
      </c>
      <c r="X36" s="11" t="s">
        <v>178</v>
      </c>
      <c r="Y36" s="8">
        <v>-0.7</v>
      </c>
      <c r="Z36" s="11"/>
      <c r="AA36" s="8">
        <v>-0.2</v>
      </c>
      <c r="AB36" s="8">
        <f t="shared" si="8"/>
        <v>-0.49999999999999994</v>
      </c>
      <c r="AC36" s="11"/>
      <c r="AD36" s="11" t="s">
        <v>178</v>
      </c>
      <c r="AE36" s="11" t="s">
        <v>178</v>
      </c>
      <c r="AF36" s="11" t="s">
        <v>177</v>
      </c>
      <c r="AG36" s="8"/>
      <c r="AH36" s="8" t="s">
        <v>1116</v>
      </c>
      <c r="AI36" s="27" t="s">
        <v>1117</v>
      </c>
    </row>
    <row r="37" spans="1:35" s="5" customFormat="1">
      <c r="A37" s="6">
        <v>46152</v>
      </c>
      <c r="B37" s="18" t="s">
        <v>486</v>
      </c>
      <c r="C37" s="8" t="s">
        <v>185</v>
      </c>
      <c r="D37" s="9">
        <v>5.7731481481481481E-2</v>
      </c>
      <c r="E37" s="8" t="s">
        <v>1111</v>
      </c>
      <c r="F37" s="10">
        <v>11.8</v>
      </c>
      <c r="G37" s="10">
        <v>10.9</v>
      </c>
      <c r="H37" s="10">
        <v>11.9</v>
      </c>
      <c r="I37" s="10">
        <v>12.1</v>
      </c>
      <c r="J37" s="10">
        <v>12.2</v>
      </c>
      <c r="K37" s="10">
        <v>12.4</v>
      </c>
      <c r="L37" s="10">
        <v>12.5</v>
      </c>
      <c r="M37" s="22">
        <f t="shared" si="9"/>
        <v>34.6</v>
      </c>
      <c r="N37" s="22">
        <f t="shared" si="10"/>
        <v>12.1</v>
      </c>
      <c r="O37" s="22">
        <f t="shared" si="11"/>
        <v>37.1</v>
      </c>
      <c r="P37" s="23">
        <f t="shared" si="12"/>
        <v>58.900000000000006</v>
      </c>
      <c r="Q37" s="11" t="s">
        <v>190</v>
      </c>
      <c r="R37" s="11" t="s">
        <v>184</v>
      </c>
      <c r="S37" s="13" t="s">
        <v>537</v>
      </c>
      <c r="T37" s="13" t="s">
        <v>1015</v>
      </c>
      <c r="U37" s="13" t="s">
        <v>588</v>
      </c>
      <c r="V37" s="12">
        <v>2.1</v>
      </c>
      <c r="W37" s="12">
        <v>2.8</v>
      </c>
      <c r="X37" s="11" t="s">
        <v>178</v>
      </c>
      <c r="Y37" s="8">
        <v>0</v>
      </c>
      <c r="Z37" s="11"/>
      <c r="AA37" s="8">
        <v>0.5</v>
      </c>
      <c r="AB37" s="8">
        <f t="shared" si="8"/>
        <v>-0.5</v>
      </c>
      <c r="AC37" s="11"/>
      <c r="AD37" s="11" t="s">
        <v>177</v>
      </c>
      <c r="AE37" s="11" t="s">
        <v>177</v>
      </c>
      <c r="AF37" s="11" t="s">
        <v>177</v>
      </c>
      <c r="AG37" s="8"/>
      <c r="AH37" s="8" t="s">
        <v>1142</v>
      </c>
      <c r="AI37" s="27" t="s">
        <v>1143</v>
      </c>
    </row>
    <row r="38" spans="1:35" s="5" customFormat="1">
      <c r="A38" s="6">
        <v>46158</v>
      </c>
      <c r="B38" s="17" t="s">
        <v>141</v>
      </c>
      <c r="C38" s="8" t="s">
        <v>185</v>
      </c>
      <c r="D38" s="9">
        <v>5.9027777777777776E-2</v>
      </c>
      <c r="E38" s="8" t="s">
        <v>1161</v>
      </c>
      <c r="F38" s="10">
        <v>12</v>
      </c>
      <c r="G38" s="10">
        <v>11.1</v>
      </c>
      <c r="H38" s="10">
        <v>12.1</v>
      </c>
      <c r="I38" s="10">
        <v>12.4</v>
      </c>
      <c r="J38" s="10">
        <v>12.5</v>
      </c>
      <c r="K38" s="10">
        <v>12.4</v>
      </c>
      <c r="L38" s="10">
        <v>12.5</v>
      </c>
      <c r="M38" s="22">
        <f t="shared" si="9"/>
        <v>35.200000000000003</v>
      </c>
      <c r="N38" s="22">
        <f t="shared" si="10"/>
        <v>12.4</v>
      </c>
      <c r="O38" s="22">
        <f t="shared" si="11"/>
        <v>37.4</v>
      </c>
      <c r="P38" s="23">
        <f t="shared" si="12"/>
        <v>60.1</v>
      </c>
      <c r="Q38" s="11" t="s">
        <v>190</v>
      </c>
      <c r="R38" s="11" t="s">
        <v>184</v>
      </c>
      <c r="S38" s="13" t="s">
        <v>762</v>
      </c>
      <c r="T38" s="13" t="s">
        <v>391</v>
      </c>
      <c r="U38" s="13" t="s">
        <v>1162</v>
      </c>
      <c r="V38" s="12">
        <v>1.1000000000000001</v>
      </c>
      <c r="W38" s="12">
        <v>1</v>
      </c>
      <c r="X38" s="11" t="s">
        <v>178</v>
      </c>
      <c r="Y38" s="8">
        <v>-0.3</v>
      </c>
      <c r="Z38" s="11"/>
      <c r="AA38" s="8">
        <v>0.1</v>
      </c>
      <c r="AB38" s="8">
        <f t="shared" si="8"/>
        <v>-0.4</v>
      </c>
      <c r="AC38" s="11"/>
      <c r="AD38" s="11" t="s">
        <v>178</v>
      </c>
      <c r="AE38" s="11" t="s">
        <v>177</v>
      </c>
      <c r="AF38" s="11" t="s">
        <v>177</v>
      </c>
      <c r="AG38" s="8"/>
      <c r="AH38" s="8" t="s">
        <v>1232</v>
      </c>
      <c r="AI38" s="27" t="s">
        <v>1129</v>
      </c>
    </row>
    <row r="39" spans="1:35" s="5" customFormat="1">
      <c r="A39" s="6">
        <v>46159</v>
      </c>
      <c r="B39" s="18" t="s">
        <v>141</v>
      </c>
      <c r="C39" s="8" t="s">
        <v>185</v>
      </c>
      <c r="D39" s="9">
        <v>5.8437500000000003E-2</v>
      </c>
      <c r="E39" s="8" t="s">
        <v>1175</v>
      </c>
      <c r="F39" s="10">
        <v>12</v>
      </c>
      <c r="G39" s="10">
        <v>11</v>
      </c>
      <c r="H39" s="10">
        <v>11.9</v>
      </c>
      <c r="I39" s="10">
        <v>12.3</v>
      </c>
      <c r="J39" s="10">
        <v>12.8</v>
      </c>
      <c r="K39" s="10">
        <v>12.6</v>
      </c>
      <c r="L39" s="10">
        <v>12.3</v>
      </c>
      <c r="M39" s="22">
        <f t="shared" si="9"/>
        <v>34.9</v>
      </c>
      <c r="N39" s="22">
        <f t="shared" si="10"/>
        <v>12.3</v>
      </c>
      <c r="O39" s="22">
        <f t="shared" si="11"/>
        <v>37.700000000000003</v>
      </c>
      <c r="P39" s="23">
        <f t="shared" si="12"/>
        <v>60</v>
      </c>
      <c r="Q39" s="11" t="s">
        <v>190</v>
      </c>
      <c r="R39" s="11" t="s">
        <v>184</v>
      </c>
      <c r="S39" s="13" t="s">
        <v>1176</v>
      </c>
      <c r="T39" s="13" t="s">
        <v>397</v>
      </c>
      <c r="U39" s="13" t="s">
        <v>1018</v>
      </c>
      <c r="V39" s="12">
        <v>1.1000000000000001</v>
      </c>
      <c r="W39" s="12">
        <v>1</v>
      </c>
      <c r="X39" s="11" t="s">
        <v>178</v>
      </c>
      <c r="Y39" s="8">
        <v>-0.4</v>
      </c>
      <c r="Z39" s="11"/>
      <c r="AA39" s="8">
        <v>0</v>
      </c>
      <c r="AB39" s="8">
        <f t="shared" si="8"/>
        <v>-0.4</v>
      </c>
      <c r="AC39" s="11"/>
      <c r="AD39" s="11" t="s">
        <v>178</v>
      </c>
      <c r="AE39" s="11" t="s">
        <v>178</v>
      </c>
      <c r="AF39" s="11" t="s">
        <v>178</v>
      </c>
      <c r="AG39" s="8"/>
      <c r="AH39" s="8" t="s">
        <v>1208</v>
      </c>
      <c r="AI39" s="27" t="s">
        <v>1209</v>
      </c>
    </row>
    <row r="40" spans="1:35" s="5" customFormat="1">
      <c r="A40" s="6">
        <v>46159</v>
      </c>
      <c r="B40" s="18" t="s">
        <v>216</v>
      </c>
      <c r="C40" s="8" t="s">
        <v>185</v>
      </c>
      <c r="D40" s="9">
        <v>5.6967592592592591E-2</v>
      </c>
      <c r="E40" s="8" t="s">
        <v>1184</v>
      </c>
      <c r="F40" s="10">
        <v>11.8</v>
      </c>
      <c r="G40" s="10">
        <v>10.5</v>
      </c>
      <c r="H40" s="10">
        <v>11.1</v>
      </c>
      <c r="I40" s="10">
        <v>11.7</v>
      </c>
      <c r="J40" s="10">
        <v>12.1</v>
      </c>
      <c r="K40" s="10">
        <v>12.2</v>
      </c>
      <c r="L40" s="10">
        <v>12.8</v>
      </c>
      <c r="M40" s="22">
        <f t="shared" si="9"/>
        <v>33.4</v>
      </c>
      <c r="N40" s="22">
        <f t="shared" si="10"/>
        <v>11.7</v>
      </c>
      <c r="O40" s="22">
        <f t="shared" si="11"/>
        <v>37.099999999999994</v>
      </c>
      <c r="P40" s="23">
        <f t="shared" si="12"/>
        <v>57.199999999999996</v>
      </c>
      <c r="Q40" s="11" t="s">
        <v>190</v>
      </c>
      <c r="R40" s="11" t="s">
        <v>184</v>
      </c>
      <c r="S40" s="13" t="s">
        <v>1185</v>
      </c>
      <c r="T40" s="13" t="s">
        <v>800</v>
      </c>
      <c r="U40" s="13" t="s">
        <v>1186</v>
      </c>
      <c r="V40" s="12">
        <v>1.1000000000000001</v>
      </c>
      <c r="W40" s="12">
        <v>1</v>
      </c>
      <c r="X40" s="11" t="s">
        <v>178</v>
      </c>
      <c r="Y40" s="8">
        <v>-0.4</v>
      </c>
      <c r="Z40" s="11"/>
      <c r="AA40" s="8">
        <v>0</v>
      </c>
      <c r="AB40" s="8">
        <f t="shared" si="8"/>
        <v>-0.4</v>
      </c>
      <c r="AC40" s="11"/>
      <c r="AD40" s="11" t="s">
        <v>178</v>
      </c>
      <c r="AE40" s="11" t="s">
        <v>177</v>
      </c>
      <c r="AF40" s="11" t="s">
        <v>178</v>
      </c>
      <c r="AG40" s="8"/>
      <c r="AH40" s="8" t="s">
        <v>1198</v>
      </c>
      <c r="AI40" s="27" t="s">
        <v>1199</v>
      </c>
    </row>
    <row r="41" spans="1:35" s="5" customFormat="1">
      <c r="A41" s="6">
        <v>46165</v>
      </c>
      <c r="B41" s="18" t="s">
        <v>328</v>
      </c>
      <c r="C41" s="8" t="s">
        <v>929</v>
      </c>
      <c r="D41" s="9">
        <v>5.8333333333333334E-2</v>
      </c>
      <c r="E41" s="8" t="s">
        <v>1256</v>
      </c>
      <c r="F41" s="10">
        <v>11.8</v>
      </c>
      <c r="G41" s="10">
        <v>10.7</v>
      </c>
      <c r="H41" s="10">
        <v>11.6</v>
      </c>
      <c r="I41" s="10">
        <v>11.9</v>
      </c>
      <c r="J41" s="10">
        <v>11.8</v>
      </c>
      <c r="K41" s="10">
        <v>12.6</v>
      </c>
      <c r="L41" s="10">
        <v>13.6</v>
      </c>
      <c r="M41" s="22">
        <f t="shared" si="9"/>
        <v>34.1</v>
      </c>
      <c r="N41" s="22">
        <f t="shared" si="10"/>
        <v>11.9</v>
      </c>
      <c r="O41" s="22">
        <f t="shared" si="11"/>
        <v>38</v>
      </c>
      <c r="P41" s="23">
        <f t="shared" si="12"/>
        <v>57.8</v>
      </c>
      <c r="Q41" s="11" t="s">
        <v>190</v>
      </c>
      <c r="R41" s="11" t="s">
        <v>388</v>
      </c>
      <c r="S41" s="13" t="s">
        <v>415</v>
      </c>
      <c r="T41" s="13" t="s">
        <v>374</v>
      </c>
      <c r="U41" s="13" t="s">
        <v>701</v>
      </c>
      <c r="V41" s="12">
        <v>7.4</v>
      </c>
      <c r="W41" s="12">
        <v>7.7</v>
      </c>
      <c r="X41" s="11" t="s">
        <v>669</v>
      </c>
      <c r="Y41" s="8">
        <v>-0.5</v>
      </c>
      <c r="Z41" s="11"/>
      <c r="AA41" s="8">
        <v>0.1</v>
      </c>
      <c r="AB41" s="8">
        <f t="shared" si="8"/>
        <v>-0.6</v>
      </c>
      <c r="AC41" s="11"/>
      <c r="AD41" s="11" t="s">
        <v>178</v>
      </c>
      <c r="AE41" s="11" t="s">
        <v>178</v>
      </c>
      <c r="AF41" s="11" t="s">
        <v>178</v>
      </c>
      <c r="AG41" s="8"/>
      <c r="AH41" s="8" t="s">
        <v>1254</v>
      </c>
      <c r="AI41" s="27" t="s">
        <v>1255</v>
      </c>
    </row>
    <row r="42" spans="1:35" s="5" customFormat="1">
      <c r="A42" s="6">
        <v>46165</v>
      </c>
      <c r="B42" s="18" t="s">
        <v>486</v>
      </c>
      <c r="C42" s="8" t="s">
        <v>929</v>
      </c>
      <c r="D42" s="9">
        <v>5.7743055555555554E-2</v>
      </c>
      <c r="E42" s="8" t="s">
        <v>1267</v>
      </c>
      <c r="F42" s="10">
        <v>12</v>
      </c>
      <c r="G42" s="10">
        <v>11.2</v>
      </c>
      <c r="H42" s="10">
        <v>11.6</v>
      </c>
      <c r="I42" s="10">
        <v>12.2</v>
      </c>
      <c r="J42" s="10">
        <v>12.2</v>
      </c>
      <c r="K42" s="10">
        <v>12</v>
      </c>
      <c r="L42" s="10">
        <v>12.7</v>
      </c>
      <c r="M42" s="22">
        <f t="shared" si="9"/>
        <v>34.799999999999997</v>
      </c>
      <c r="N42" s="22">
        <f t="shared" si="10"/>
        <v>12.2</v>
      </c>
      <c r="O42" s="22">
        <f t="shared" si="11"/>
        <v>36.9</v>
      </c>
      <c r="P42" s="23">
        <f t="shared" si="12"/>
        <v>59.2</v>
      </c>
      <c r="Q42" s="11" t="s">
        <v>190</v>
      </c>
      <c r="R42" s="11" t="s">
        <v>184</v>
      </c>
      <c r="S42" s="13" t="s">
        <v>1162</v>
      </c>
      <c r="T42" s="13" t="s">
        <v>344</v>
      </c>
      <c r="U42" s="13" t="s">
        <v>800</v>
      </c>
      <c r="V42" s="12">
        <v>7.4</v>
      </c>
      <c r="W42" s="12">
        <v>7.7</v>
      </c>
      <c r="X42" s="11" t="s">
        <v>669</v>
      </c>
      <c r="Y42" s="8">
        <v>0.1</v>
      </c>
      <c r="Z42" s="11"/>
      <c r="AA42" s="8">
        <v>0.6</v>
      </c>
      <c r="AB42" s="8">
        <f t="shared" si="8"/>
        <v>-0.5</v>
      </c>
      <c r="AC42" s="11"/>
      <c r="AD42" s="11" t="s">
        <v>177</v>
      </c>
      <c r="AE42" s="11" t="s">
        <v>178</v>
      </c>
      <c r="AF42" s="11" t="s">
        <v>178</v>
      </c>
      <c r="AG42" s="8"/>
      <c r="AH42" s="8" t="s">
        <v>1273</v>
      </c>
      <c r="AI42" s="27" t="s">
        <v>1274</v>
      </c>
    </row>
    <row r="43" spans="1:35" s="5" customFormat="1">
      <c r="A43" s="6">
        <v>46166</v>
      </c>
      <c r="B43" s="18" t="s">
        <v>380</v>
      </c>
      <c r="C43" s="8" t="s">
        <v>929</v>
      </c>
      <c r="D43" s="9">
        <v>5.8379629629629629E-2</v>
      </c>
      <c r="E43" s="8" t="s">
        <v>1277</v>
      </c>
      <c r="F43" s="10">
        <v>11.8</v>
      </c>
      <c r="G43" s="10">
        <v>10.8</v>
      </c>
      <c r="H43" s="10">
        <v>11.6</v>
      </c>
      <c r="I43" s="10">
        <v>12.4</v>
      </c>
      <c r="J43" s="10">
        <v>12.2</v>
      </c>
      <c r="K43" s="10">
        <v>12.6</v>
      </c>
      <c r="L43" s="10">
        <v>13</v>
      </c>
      <c r="M43" s="22">
        <f t="shared" si="9"/>
        <v>34.200000000000003</v>
      </c>
      <c r="N43" s="22">
        <f t="shared" si="10"/>
        <v>12.4</v>
      </c>
      <c r="O43" s="22">
        <f t="shared" si="11"/>
        <v>37.799999999999997</v>
      </c>
      <c r="P43" s="23">
        <f t="shared" si="12"/>
        <v>58.8</v>
      </c>
      <c r="Q43" s="11" t="s">
        <v>190</v>
      </c>
      <c r="R43" s="11" t="s">
        <v>388</v>
      </c>
      <c r="S43" s="13" t="s">
        <v>800</v>
      </c>
      <c r="T43" s="13" t="s">
        <v>703</v>
      </c>
      <c r="U43" s="13" t="s">
        <v>1091</v>
      </c>
      <c r="V43" s="12">
        <v>7.3</v>
      </c>
      <c r="W43" s="12">
        <v>6.7</v>
      </c>
      <c r="X43" s="11" t="s">
        <v>178</v>
      </c>
      <c r="Y43" s="8">
        <v>-0.1</v>
      </c>
      <c r="Z43" s="11"/>
      <c r="AA43" s="8">
        <v>0.4</v>
      </c>
      <c r="AB43" s="8">
        <f t="shared" si="8"/>
        <v>-0.5</v>
      </c>
      <c r="AC43" s="11"/>
      <c r="AD43" s="11" t="s">
        <v>177</v>
      </c>
      <c r="AE43" s="11" t="s">
        <v>178</v>
      </c>
      <c r="AF43" s="11" t="s">
        <v>178</v>
      </c>
      <c r="AG43" s="8"/>
      <c r="AH43" s="8" t="s">
        <v>1288</v>
      </c>
      <c r="AI43" s="27" t="s">
        <v>1289</v>
      </c>
    </row>
    <row r="44" spans="1:35" s="5" customFormat="1">
      <c r="A44" s="6">
        <v>46172</v>
      </c>
      <c r="B44" s="18" t="s">
        <v>141</v>
      </c>
      <c r="C44" s="8" t="s">
        <v>185</v>
      </c>
      <c r="D44" s="9">
        <v>5.9027777777777776E-2</v>
      </c>
      <c r="E44" s="8" t="s">
        <v>1303</v>
      </c>
      <c r="F44" s="10">
        <v>12.2</v>
      </c>
      <c r="G44" s="10">
        <v>11.3</v>
      </c>
      <c r="H44" s="10">
        <v>12</v>
      </c>
      <c r="I44" s="10">
        <v>12.3</v>
      </c>
      <c r="J44" s="10">
        <v>12.6</v>
      </c>
      <c r="K44" s="10">
        <v>12.1</v>
      </c>
      <c r="L44" s="10">
        <v>12.5</v>
      </c>
      <c r="M44" s="22">
        <f>SUM(F44:H44)</f>
        <v>35.5</v>
      </c>
      <c r="N44" s="22">
        <f>I44</f>
        <v>12.3</v>
      </c>
      <c r="O44" s="22">
        <f>SUM(J44:L44)</f>
        <v>37.200000000000003</v>
      </c>
      <c r="P44" s="23">
        <f>SUM(F44:J44)</f>
        <v>60.4</v>
      </c>
      <c r="Q44" s="11" t="s">
        <v>190</v>
      </c>
      <c r="R44" s="11" t="s">
        <v>184</v>
      </c>
      <c r="S44" s="13" t="s">
        <v>1079</v>
      </c>
      <c r="T44" s="13" t="s">
        <v>701</v>
      </c>
      <c r="U44" s="13" t="s">
        <v>1304</v>
      </c>
      <c r="V44" s="12">
        <v>5.0999999999999996</v>
      </c>
      <c r="W44" s="12">
        <v>5.2</v>
      </c>
      <c r="X44" s="11" t="s">
        <v>178</v>
      </c>
      <c r="Y44" s="8">
        <v>-0.3</v>
      </c>
      <c r="Z44" s="11"/>
      <c r="AA44" s="8">
        <v>0.1</v>
      </c>
      <c r="AB44" s="8">
        <f t="shared" si="8"/>
        <v>-0.4</v>
      </c>
      <c r="AC44" s="11"/>
      <c r="AD44" s="11" t="s">
        <v>178</v>
      </c>
      <c r="AE44" s="11" t="s">
        <v>177</v>
      </c>
      <c r="AF44" s="11" t="s">
        <v>177</v>
      </c>
      <c r="AG44" s="8"/>
      <c r="AH44" s="8" t="s">
        <v>1366</v>
      </c>
      <c r="AI44" s="27" t="s">
        <v>1367</v>
      </c>
    </row>
    <row r="45" spans="1:35" s="5" customFormat="1">
      <c r="A45" s="6">
        <v>46173</v>
      </c>
      <c r="B45" s="18" t="s">
        <v>328</v>
      </c>
      <c r="C45" s="8" t="s">
        <v>185</v>
      </c>
      <c r="D45" s="9">
        <v>5.7719907407407407E-2</v>
      </c>
      <c r="E45" s="8" t="s">
        <v>1021</v>
      </c>
      <c r="F45" s="10">
        <v>12</v>
      </c>
      <c r="G45" s="10">
        <v>11</v>
      </c>
      <c r="H45" s="10">
        <v>11.8</v>
      </c>
      <c r="I45" s="10">
        <v>12</v>
      </c>
      <c r="J45" s="10">
        <v>12.1</v>
      </c>
      <c r="K45" s="10">
        <v>12.3</v>
      </c>
      <c r="L45" s="10">
        <v>12.5</v>
      </c>
      <c r="M45" s="22">
        <f>SUM(F45:H45)</f>
        <v>34.799999999999997</v>
      </c>
      <c r="N45" s="22">
        <f>I45</f>
        <v>12</v>
      </c>
      <c r="O45" s="22">
        <f>SUM(J45:L45)</f>
        <v>36.9</v>
      </c>
      <c r="P45" s="23">
        <f>SUM(F45:J45)</f>
        <v>58.9</v>
      </c>
      <c r="Q45" s="11" t="s">
        <v>190</v>
      </c>
      <c r="R45" s="11" t="s">
        <v>184</v>
      </c>
      <c r="S45" s="13" t="s">
        <v>701</v>
      </c>
      <c r="T45" s="13" t="s">
        <v>391</v>
      </c>
      <c r="U45" s="13" t="s">
        <v>864</v>
      </c>
      <c r="V45" s="12">
        <v>2.9</v>
      </c>
      <c r="W45" s="12">
        <v>3.5</v>
      </c>
      <c r="X45" s="11" t="s">
        <v>178</v>
      </c>
      <c r="Y45" s="8">
        <v>-0.8</v>
      </c>
      <c r="Z45" s="11"/>
      <c r="AA45" s="8">
        <v>-0.5</v>
      </c>
      <c r="AB45" s="8">
        <f t="shared" si="8"/>
        <v>-0.30000000000000004</v>
      </c>
      <c r="AC45" s="11"/>
      <c r="AD45" s="11" t="s">
        <v>669</v>
      </c>
      <c r="AE45" s="11" t="s">
        <v>177</v>
      </c>
      <c r="AF45" s="11" t="s">
        <v>178</v>
      </c>
      <c r="AG45" s="8"/>
      <c r="AH45" s="8" t="s">
        <v>1338</v>
      </c>
      <c r="AI45" s="27" t="s">
        <v>1339</v>
      </c>
    </row>
  </sheetData>
  <autoFilter ref="A1:AH17" xr:uid="{00000000-0009-0000-0000-00000B000000}">
    <sortState xmlns:xlrd2="http://schemas.microsoft.com/office/spreadsheetml/2017/richdata2" ref="A2:AH2">
      <sortCondition ref="A1:A2"/>
    </sortState>
  </autoFilter>
  <phoneticPr fontId="3"/>
  <conditionalFormatting sqref="F2:L2">
    <cfRule type="colorScale" priority="2542">
      <colorScale>
        <cfvo type="min"/>
        <cfvo type="percentile" val="50"/>
        <cfvo type="max"/>
        <color rgb="FFF8696B"/>
        <color rgb="FFFFEB84"/>
        <color rgb="FF63BE7B"/>
      </colorScale>
    </cfRule>
  </conditionalFormatting>
  <conditionalFormatting sqref="F3:L9">
    <cfRule type="colorScale" priority="79">
      <colorScale>
        <cfvo type="min"/>
        <cfvo type="percentile" val="50"/>
        <cfvo type="max"/>
        <color rgb="FFF8696B"/>
        <color rgb="FFFFEB84"/>
        <color rgb="FF63BE7B"/>
      </colorScale>
    </cfRule>
  </conditionalFormatting>
  <conditionalFormatting sqref="F10:L14">
    <cfRule type="colorScale" priority="73">
      <colorScale>
        <cfvo type="min"/>
        <cfvo type="percentile" val="50"/>
        <cfvo type="max"/>
        <color rgb="FFF8696B"/>
        <color rgb="FFFFEB84"/>
        <color rgb="FF63BE7B"/>
      </colorScale>
    </cfRule>
  </conditionalFormatting>
  <conditionalFormatting sqref="F15:L17">
    <cfRule type="colorScale" priority="2543">
      <colorScale>
        <cfvo type="min"/>
        <cfvo type="percentile" val="50"/>
        <cfvo type="max"/>
        <color rgb="FFF8696B"/>
        <color rgb="FFFFEB84"/>
        <color rgb="FF63BE7B"/>
      </colorScale>
    </cfRule>
  </conditionalFormatting>
  <conditionalFormatting sqref="F18:L22">
    <cfRule type="colorScale" priority="60">
      <colorScale>
        <cfvo type="min"/>
        <cfvo type="percentile" val="50"/>
        <cfvo type="max"/>
        <color rgb="FFF8696B"/>
        <color rgb="FFFFEB84"/>
        <color rgb="FF63BE7B"/>
      </colorScale>
    </cfRule>
  </conditionalFormatting>
  <conditionalFormatting sqref="F23:L25">
    <cfRule type="colorScale" priority="2544">
      <colorScale>
        <cfvo type="min"/>
        <cfvo type="percentile" val="50"/>
        <cfvo type="max"/>
        <color rgb="FFF8696B"/>
        <color rgb="FFFFEB84"/>
        <color rgb="FF63BE7B"/>
      </colorScale>
    </cfRule>
  </conditionalFormatting>
  <conditionalFormatting sqref="F26:L28">
    <cfRule type="colorScale" priority="50">
      <colorScale>
        <cfvo type="min"/>
        <cfvo type="percentile" val="50"/>
        <cfvo type="max"/>
        <color rgb="FFF8696B"/>
        <color rgb="FFFFEB84"/>
        <color rgb="FF63BE7B"/>
      </colorScale>
    </cfRule>
  </conditionalFormatting>
  <conditionalFormatting sqref="F29:L30">
    <cfRule type="colorScale" priority="24">
      <colorScale>
        <cfvo type="min"/>
        <cfvo type="percentile" val="50"/>
        <cfvo type="max"/>
        <color rgb="FFF8696B"/>
        <color rgb="FFFFEB84"/>
        <color rgb="FF63BE7B"/>
      </colorScale>
    </cfRule>
  </conditionalFormatting>
  <conditionalFormatting sqref="F31:L34">
    <cfRule type="colorScale" priority="20">
      <colorScale>
        <cfvo type="min"/>
        <cfvo type="percentile" val="50"/>
        <cfvo type="max"/>
        <color rgb="FFF8696B"/>
        <color rgb="FFFFEB84"/>
        <color rgb="FF63BE7B"/>
      </colorScale>
    </cfRule>
  </conditionalFormatting>
  <conditionalFormatting sqref="F35:L37">
    <cfRule type="colorScale" priority="16">
      <colorScale>
        <cfvo type="min"/>
        <cfvo type="percentile" val="50"/>
        <cfvo type="max"/>
        <color rgb="FFF8696B"/>
        <color rgb="FFFFEB84"/>
        <color rgb="FF63BE7B"/>
      </colorScale>
    </cfRule>
  </conditionalFormatting>
  <conditionalFormatting sqref="F38:L40">
    <cfRule type="colorScale" priority="12">
      <colorScale>
        <cfvo type="min"/>
        <cfvo type="percentile" val="50"/>
        <cfvo type="max"/>
        <color rgb="FFF8696B"/>
        <color rgb="FFFFEB84"/>
        <color rgb="FF63BE7B"/>
      </colorScale>
    </cfRule>
  </conditionalFormatting>
  <conditionalFormatting sqref="F41:L43">
    <cfRule type="colorScale" priority="8">
      <colorScale>
        <cfvo type="min"/>
        <cfvo type="percentile" val="50"/>
        <cfvo type="max"/>
        <color rgb="FFF8696B"/>
        <color rgb="FFFFEB84"/>
        <color rgb="FF63BE7B"/>
      </colorScale>
    </cfRule>
  </conditionalFormatting>
  <conditionalFormatting sqref="F44:L45">
    <cfRule type="colorScale" priority="4">
      <colorScale>
        <cfvo type="min"/>
        <cfvo type="percentile" val="50"/>
        <cfvo type="max"/>
        <color rgb="FFF8696B"/>
        <color rgb="FFFFEB84"/>
        <color rgb="FF63BE7B"/>
      </colorScale>
    </cfRule>
  </conditionalFormatting>
  <conditionalFormatting sqref="X2:X25">
    <cfRule type="containsText" dxfId="63" priority="165" operator="containsText" text="D">
      <formula>NOT(ISERROR(SEARCH("D",X2)))</formula>
    </cfRule>
    <cfRule type="containsText" dxfId="62" priority="170" operator="containsText" text="A">
      <formula>NOT(ISERROR(SEARCH("A",X2)))</formula>
    </cfRule>
    <cfRule type="containsText" dxfId="61" priority="167" operator="containsText" text="F">
      <formula>NOT(ISERROR(SEARCH("F",X2)))</formula>
    </cfRule>
    <cfRule type="containsText" dxfId="60" priority="166" operator="containsText" text="S">
      <formula>NOT(ISERROR(SEARCH("S",X2)))</formula>
    </cfRule>
  </conditionalFormatting>
  <conditionalFormatting sqref="X3:X25">
    <cfRule type="containsText" dxfId="59" priority="74" operator="containsText" text="E">
      <formula>NOT(ISERROR(SEARCH("E",X3)))</formula>
    </cfRule>
    <cfRule type="containsText" dxfId="58" priority="75" operator="containsText" text="B">
      <formula>NOT(ISERROR(SEARCH("B",X3)))</formula>
    </cfRule>
  </conditionalFormatting>
  <conditionalFormatting sqref="X10:X25">
    <cfRule type="containsText" dxfId="57" priority="69" operator="containsText" text="B">
      <formula>NOT(ISERROR(SEARCH("B",X10)))</formula>
    </cfRule>
    <cfRule type="containsText" dxfId="56" priority="68" operator="containsText" text="E">
      <formula>NOT(ISERROR(SEARCH("E",X10)))</formula>
    </cfRule>
  </conditionalFormatting>
  <conditionalFormatting sqref="X18:X25">
    <cfRule type="containsText" dxfId="55" priority="56" operator="containsText" text="B">
      <formula>NOT(ISERROR(SEARCH("B",X18)))</formula>
    </cfRule>
    <cfRule type="containsText" dxfId="54" priority="55" operator="containsText" text="E">
      <formula>NOT(ISERROR(SEARCH("E",X18)))</formula>
    </cfRule>
  </conditionalFormatting>
  <conditionalFormatting sqref="X26:X45">
    <cfRule type="containsText" dxfId="53" priority="34" operator="containsText" text="A">
      <formula>NOT(ISERROR(SEARCH("A",X26)))</formula>
    </cfRule>
    <cfRule type="containsText" dxfId="52" priority="31" operator="containsText" text="F">
      <formula>NOT(ISERROR(SEARCH("F",X26)))</formula>
    </cfRule>
    <cfRule type="containsText" dxfId="51" priority="30" operator="containsText" text="S">
      <formula>NOT(ISERROR(SEARCH("S",X26)))</formula>
    </cfRule>
    <cfRule type="containsText" dxfId="50" priority="29" operator="containsText" text="D">
      <formula>NOT(ISERROR(SEARCH("D",X26)))</formula>
    </cfRule>
  </conditionalFormatting>
  <conditionalFormatting sqref="X2:AG2">
    <cfRule type="containsText" dxfId="49" priority="168" operator="containsText" text="E">
      <formula>NOT(ISERROR(SEARCH("E",X2)))</formula>
    </cfRule>
    <cfRule type="containsText" dxfId="48" priority="169" operator="containsText" text="B">
      <formula>NOT(ISERROR(SEARCH("B",X2)))</formula>
    </cfRule>
  </conditionalFormatting>
  <conditionalFormatting sqref="X3:AG9">
    <cfRule type="containsText" dxfId="47" priority="77" operator="containsText" text="B">
      <formula>NOT(ISERROR(SEARCH("B",X3)))</formula>
    </cfRule>
    <cfRule type="containsText" dxfId="46" priority="76" operator="containsText" text="E">
      <formula>NOT(ISERROR(SEARCH("E",X3)))</formula>
    </cfRule>
  </conditionalFormatting>
  <conditionalFormatting sqref="X10:AG14">
    <cfRule type="containsText" dxfId="45" priority="70" operator="containsText" text="E">
      <formula>NOT(ISERROR(SEARCH("E",X10)))</formula>
    </cfRule>
    <cfRule type="containsText" dxfId="44" priority="71" operator="containsText" text="B">
      <formula>NOT(ISERROR(SEARCH("B",X10)))</formula>
    </cfRule>
  </conditionalFormatting>
  <conditionalFormatting sqref="X15:AG22">
    <cfRule type="containsText" dxfId="43" priority="58" operator="containsText" text="B">
      <formula>NOT(ISERROR(SEARCH("B",X15)))</formula>
    </cfRule>
    <cfRule type="containsText" dxfId="42" priority="57" operator="containsText" text="E">
      <formula>NOT(ISERROR(SEARCH("E",X15)))</formula>
    </cfRule>
  </conditionalFormatting>
  <conditionalFormatting sqref="X23:AG28">
    <cfRule type="containsText" dxfId="41" priority="33" operator="containsText" text="B">
      <formula>NOT(ISERROR(SEARCH("B",X23)))</formula>
    </cfRule>
    <cfRule type="containsText" dxfId="40" priority="32" operator="containsText" text="E">
      <formula>NOT(ISERROR(SEARCH("E",X23)))</formula>
    </cfRule>
  </conditionalFormatting>
  <conditionalFormatting sqref="X29:AG30 X31:AA45 AC31:AG45">
    <cfRule type="containsText" dxfId="39" priority="2" operator="containsText" text="B">
      <formula>NOT(ISERROR(SEARCH("B",X29)))</formula>
    </cfRule>
    <cfRule type="containsText" dxfId="38" priority="1" operator="containsText" text="E">
      <formula>NOT(ISERROR(SEARCH("E",X29)))</formula>
    </cfRule>
  </conditionalFormatting>
  <conditionalFormatting sqref="AD2:AG2">
    <cfRule type="containsText" dxfId="37" priority="431" operator="containsText" text="A">
      <formula>NOT(ISERROR(SEARCH("A",AD2)))</formula>
    </cfRule>
  </conditionalFormatting>
  <conditionalFormatting sqref="AD3:AG9">
    <cfRule type="containsText" dxfId="36" priority="78" operator="containsText" text="A">
      <formula>NOT(ISERROR(SEARCH("A",AD3)))</formula>
    </cfRule>
  </conditionalFormatting>
  <conditionalFormatting sqref="AD10:AG14">
    <cfRule type="containsText" dxfId="35" priority="72" operator="containsText" text="A">
      <formula>NOT(ISERROR(SEARCH("A",AD10)))</formula>
    </cfRule>
  </conditionalFormatting>
  <conditionalFormatting sqref="AD15:AG22">
    <cfRule type="containsText" dxfId="34" priority="59" operator="containsText" text="A">
      <formula>NOT(ISERROR(SEARCH("A",AD15)))</formula>
    </cfRule>
  </conditionalFormatting>
  <conditionalFormatting sqref="AD23:AG28">
    <cfRule type="containsText" dxfId="33" priority="49" operator="containsText" text="A">
      <formula>NOT(ISERROR(SEARCH("A",AD23)))</formula>
    </cfRule>
  </conditionalFormatting>
  <conditionalFormatting sqref="AD29:AG45">
    <cfRule type="containsText" dxfId="32" priority="3" operator="containsText" text="A">
      <formula>NOT(ISERROR(SEARCH("A",AD29)))</formula>
    </cfRule>
  </conditionalFormatting>
  <dataValidations count="2">
    <dataValidation type="list" allowBlank="1" showInputMessage="1" showErrorMessage="1" sqref="AG2:AG14" xr:uid="{00000000-0002-0000-0B00-000000000000}">
      <formula1>"強風,外差し,イン先行"</formula1>
    </dataValidation>
    <dataValidation type="list" allowBlank="1" showInputMessage="1" showErrorMessage="1" sqref="AG15:AG45" xr:uid="{EB0F3231-C49D-374B-8418-4234CB802320}">
      <formula1>"強風,外差し,イン先行,凍結防止"</formula1>
    </dataValidation>
  </dataValidations>
  <pageMargins left="0.75" right="0.75" top="1" bottom="1" header="0.3" footer="0.3"/>
  <pageSetup paperSize="9" orientation="portrait" horizontalDpi="4294967292" verticalDpi="4294967292"/>
  <ignoredErrors>
    <ignoredError sqref="M2:P2 M3:P9 M10:P14 M15:P17 M18:P22 M23:P25 M26:P28 M29:P30 M31:P34 M35:P37 M38:P40 M41:P43 M44:P45"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P74"/>
  <sheetViews>
    <sheetView zoomScaleNormal="100" workbookViewId="0">
      <pane xSplit="5" ySplit="1" topLeftCell="X43" activePane="bottomRight" state="frozen"/>
      <selection activeCell="E24" sqref="E24"/>
      <selection pane="topRight" activeCell="E24" sqref="E24"/>
      <selection pane="bottomLeft" activeCell="E24" sqref="E24"/>
      <selection pane="bottomRight" activeCell="AC56" sqref="AC56"/>
    </sheetView>
  </sheetViews>
  <sheetFormatPr baseColWidth="10" defaultColWidth="8.83203125" defaultRowHeight="15"/>
  <cols>
    <col min="1" max="1" width="10" bestFit="1" customWidth="1"/>
    <col min="2" max="2" width="8.1640625" customWidth="1"/>
    <col min="5" max="5" width="18.33203125" customWidth="1"/>
    <col min="23" max="25" width="16.6640625" customWidth="1"/>
    <col min="29" max="29" width="8.83203125" customWidth="1"/>
    <col min="30" max="30" width="5.33203125" customWidth="1"/>
    <col min="31" max="31" width="8.83203125" customWidth="1"/>
    <col min="33" max="33" width="8.83203125" hidden="1" customWidth="1"/>
    <col min="38" max="39" width="150.83203125" customWidth="1"/>
  </cols>
  <sheetData>
    <row r="1" spans="1:42" s="5" customFormat="1">
      <c r="A1" s="1" t="s">
        <v>41</v>
      </c>
      <c r="B1" s="1" t="s">
        <v>81</v>
      </c>
      <c r="C1" s="1" t="s">
        <v>43</v>
      </c>
      <c r="D1" s="1" t="s">
        <v>82</v>
      </c>
      <c r="E1" s="1" t="s">
        <v>45</v>
      </c>
      <c r="F1" s="1" t="s">
        <v>83</v>
      </c>
      <c r="G1" s="1" t="s">
        <v>84</v>
      </c>
      <c r="H1" s="1" t="s">
        <v>85</v>
      </c>
      <c r="I1" s="1" t="s">
        <v>86</v>
      </c>
      <c r="J1" s="1" t="s">
        <v>87</v>
      </c>
      <c r="K1" s="1" t="s">
        <v>88</v>
      </c>
      <c r="L1" s="1" t="s">
        <v>101</v>
      </c>
      <c r="M1" s="1" t="s">
        <v>102</v>
      </c>
      <c r="N1" s="1" t="s">
        <v>103</v>
      </c>
      <c r="O1" s="1" t="s">
        <v>46</v>
      </c>
      <c r="P1" s="1" t="s">
        <v>69</v>
      </c>
      <c r="Q1" s="1" t="s">
        <v>47</v>
      </c>
      <c r="R1" s="1" t="s">
        <v>48</v>
      </c>
      <c r="S1" s="1" t="s">
        <v>145</v>
      </c>
      <c r="T1" s="1" t="s">
        <v>242</v>
      </c>
      <c r="U1" s="2" t="s">
        <v>104</v>
      </c>
      <c r="V1" s="2" t="s">
        <v>50</v>
      </c>
      <c r="W1" s="3" t="s">
        <v>51</v>
      </c>
      <c r="X1" s="3" t="s">
        <v>52</v>
      </c>
      <c r="Y1" s="3" t="s">
        <v>53</v>
      </c>
      <c r="Z1" s="4" t="s">
        <v>132</v>
      </c>
      <c r="AA1" s="4" t="s">
        <v>133</v>
      </c>
      <c r="AB1" s="4" t="s">
        <v>148</v>
      </c>
      <c r="AC1" s="4" t="s">
        <v>9</v>
      </c>
      <c r="AD1" s="4" t="s">
        <v>91</v>
      </c>
      <c r="AE1" s="4" t="s">
        <v>10</v>
      </c>
      <c r="AF1" s="4" t="s">
        <v>11</v>
      </c>
      <c r="AG1" s="4"/>
      <c r="AH1" s="4" t="s">
        <v>12</v>
      </c>
      <c r="AI1" s="4" t="s">
        <v>13</v>
      </c>
      <c r="AJ1" s="4" t="s">
        <v>54</v>
      </c>
      <c r="AK1" s="4" t="s">
        <v>105</v>
      </c>
      <c r="AL1" s="1" t="s">
        <v>106</v>
      </c>
      <c r="AM1" s="14" t="s">
        <v>134</v>
      </c>
    </row>
    <row r="2" spans="1:42" s="5" customFormat="1">
      <c r="A2" s="6">
        <v>46026</v>
      </c>
      <c r="B2" s="18" t="s">
        <v>172</v>
      </c>
      <c r="C2" s="8" t="s">
        <v>179</v>
      </c>
      <c r="D2" s="9">
        <v>7.8530092592592596E-2</v>
      </c>
      <c r="E2" s="8" t="s">
        <v>250</v>
      </c>
      <c r="F2" s="10">
        <v>12.4</v>
      </c>
      <c r="G2" s="10">
        <v>10.8</v>
      </c>
      <c r="H2" s="10">
        <v>12.8</v>
      </c>
      <c r="I2" s="10">
        <v>13.1</v>
      </c>
      <c r="J2" s="10">
        <v>13.8</v>
      </c>
      <c r="K2" s="10">
        <v>12.6</v>
      </c>
      <c r="L2" s="10">
        <v>13</v>
      </c>
      <c r="M2" s="10">
        <v>12.9</v>
      </c>
      <c r="N2" s="10">
        <v>12.1</v>
      </c>
      <c r="O2" s="22">
        <f t="shared" ref="O2:O8" si="0">SUM(F2:H2)</f>
        <v>36</v>
      </c>
      <c r="P2" s="22">
        <f t="shared" ref="P2:P8" si="1">SUM(I2:K2)</f>
        <v>39.5</v>
      </c>
      <c r="Q2" s="22">
        <f t="shared" ref="Q2:Q8" si="2">SUM(L2:N2)</f>
        <v>38</v>
      </c>
      <c r="R2" s="23">
        <f t="shared" ref="R2:R8" si="3">SUM(F2:J2)</f>
        <v>62.900000000000006</v>
      </c>
      <c r="S2" s="23">
        <f t="shared" ref="S2:S8" si="4">SUM(J2:N2)</f>
        <v>64.399999999999991</v>
      </c>
      <c r="T2" s="23">
        <f>SUM(K2:N2)</f>
        <v>50.6</v>
      </c>
      <c r="U2" s="11" t="s">
        <v>169</v>
      </c>
      <c r="V2" s="11" t="s">
        <v>170</v>
      </c>
      <c r="W2" s="13" t="s">
        <v>217</v>
      </c>
      <c r="X2" s="13" t="s">
        <v>212</v>
      </c>
      <c r="Y2" s="13" t="s">
        <v>203</v>
      </c>
      <c r="Z2" s="12">
        <v>3.8</v>
      </c>
      <c r="AA2" s="12">
        <v>4</v>
      </c>
      <c r="AB2" s="11" t="s">
        <v>174</v>
      </c>
      <c r="AC2" s="12">
        <v>-0.5</v>
      </c>
      <c r="AD2" s="12">
        <v>-0.2</v>
      </c>
      <c r="AE2" s="12">
        <v>-0.5</v>
      </c>
      <c r="AF2" s="12">
        <v>-0.2</v>
      </c>
      <c r="AG2" s="12" t="s">
        <v>270</v>
      </c>
      <c r="AH2" s="11" t="s">
        <v>275</v>
      </c>
      <c r="AI2" s="11" t="s">
        <v>271</v>
      </c>
      <c r="AJ2" s="11" t="s">
        <v>175</v>
      </c>
      <c r="AK2" s="8"/>
      <c r="AL2" s="8" t="s">
        <v>281</v>
      </c>
      <c r="AM2" s="27" t="s">
        <v>282</v>
      </c>
      <c r="AP2" s="15"/>
    </row>
    <row r="3" spans="1:42" s="5" customFormat="1">
      <c r="A3" s="6">
        <v>46026</v>
      </c>
      <c r="B3" s="18" t="s">
        <v>173</v>
      </c>
      <c r="C3" s="8" t="s">
        <v>179</v>
      </c>
      <c r="D3" s="9">
        <v>7.9884259259259266E-2</v>
      </c>
      <c r="E3" s="28" t="s">
        <v>252</v>
      </c>
      <c r="F3" s="10">
        <v>12.3</v>
      </c>
      <c r="G3" s="10">
        <v>10.9</v>
      </c>
      <c r="H3" s="10">
        <v>13.2</v>
      </c>
      <c r="I3" s="10">
        <v>13.5</v>
      </c>
      <c r="J3" s="10">
        <v>12.8</v>
      </c>
      <c r="K3" s="10">
        <v>12.9</v>
      </c>
      <c r="L3" s="10">
        <v>12.9</v>
      </c>
      <c r="M3" s="10">
        <v>13.4</v>
      </c>
      <c r="N3" s="10">
        <v>13.3</v>
      </c>
      <c r="O3" s="22">
        <f t="shared" si="0"/>
        <v>36.400000000000006</v>
      </c>
      <c r="P3" s="22">
        <f t="shared" si="1"/>
        <v>39.200000000000003</v>
      </c>
      <c r="Q3" s="22">
        <f t="shared" si="2"/>
        <v>39.6</v>
      </c>
      <c r="R3" s="23">
        <f t="shared" si="3"/>
        <v>62.7</v>
      </c>
      <c r="S3" s="23">
        <f t="shared" si="4"/>
        <v>65.3</v>
      </c>
      <c r="T3" s="23">
        <f t="shared" ref="T3:T29" si="5">SUM(K3:N3)</f>
        <v>52.5</v>
      </c>
      <c r="U3" s="11" t="s">
        <v>171</v>
      </c>
      <c r="V3" s="11" t="s">
        <v>181</v>
      </c>
      <c r="W3" s="13" t="s">
        <v>214</v>
      </c>
      <c r="X3" s="13" t="s">
        <v>218</v>
      </c>
      <c r="Y3" s="13" t="s">
        <v>203</v>
      </c>
      <c r="Z3" s="12">
        <v>3.8</v>
      </c>
      <c r="AA3" s="12">
        <v>4</v>
      </c>
      <c r="AB3" s="11" t="s">
        <v>174</v>
      </c>
      <c r="AC3" s="12">
        <v>0.9</v>
      </c>
      <c r="AD3" s="12" t="s">
        <v>269</v>
      </c>
      <c r="AE3" s="12">
        <v>1.1000000000000001</v>
      </c>
      <c r="AF3" s="12">
        <v>-0.2</v>
      </c>
      <c r="AG3" s="12" t="s">
        <v>270</v>
      </c>
      <c r="AH3" s="11" t="s">
        <v>273</v>
      </c>
      <c r="AI3" s="11" t="s">
        <v>274</v>
      </c>
      <c r="AJ3" s="11" t="s">
        <v>175</v>
      </c>
      <c r="AK3" s="8"/>
      <c r="AL3" s="8" t="s">
        <v>285</v>
      </c>
      <c r="AM3" s="27" t="s">
        <v>286</v>
      </c>
    </row>
    <row r="4" spans="1:42" s="5" customFormat="1">
      <c r="A4" s="6">
        <v>46026</v>
      </c>
      <c r="B4" s="17" t="s">
        <v>139</v>
      </c>
      <c r="C4" s="8" t="s">
        <v>179</v>
      </c>
      <c r="D4" s="9">
        <v>7.8530092592592596E-2</v>
      </c>
      <c r="E4" s="8" t="s">
        <v>292</v>
      </c>
      <c r="F4" s="10">
        <v>12.2</v>
      </c>
      <c r="G4" s="10">
        <v>11.7</v>
      </c>
      <c r="H4" s="10">
        <v>13.4</v>
      </c>
      <c r="I4" s="10">
        <v>13.6</v>
      </c>
      <c r="J4" s="10">
        <v>12.5</v>
      </c>
      <c r="K4" s="10">
        <v>12.8</v>
      </c>
      <c r="L4" s="10">
        <v>12.5</v>
      </c>
      <c r="M4" s="10">
        <v>12.7</v>
      </c>
      <c r="N4" s="10">
        <v>12.1</v>
      </c>
      <c r="O4" s="22">
        <f t="shared" si="0"/>
        <v>37.299999999999997</v>
      </c>
      <c r="P4" s="22">
        <f t="shared" si="1"/>
        <v>38.900000000000006</v>
      </c>
      <c r="Q4" s="22">
        <f t="shared" si="2"/>
        <v>37.299999999999997</v>
      </c>
      <c r="R4" s="23">
        <f t="shared" si="3"/>
        <v>63.4</v>
      </c>
      <c r="S4" s="23">
        <f t="shared" si="4"/>
        <v>62.6</v>
      </c>
      <c r="T4" s="23">
        <f t="shared" si="5"/>
        <v>50.1</v>
      </c>
      <c r="U4" s="11" t="s">
        <v>188</v>
      </c>
      <c r="V4" s="11" t="s">
        <v>193</v>
      </c>
      <c r="W4" s="13" t="s">
        <v>261</v>
      </c>
      <c r="X4" s="13" t="s">
        <v>189</v>
      </c>
      <c r="Y4" s="13" t="s">
        <v>208</v>
      </c>
      <c r="Z4" s="12">
        <v>3.8</v>
      </c>
      <c r="AA4" s="12">
        <v>4</v>
      </c>
      <c r="AB4" s="11" t="s">
        <v>174</v>
      </c>
      <c r="AC4" s="12">
        <v>0.9</v>
      </c>
      <c r="AD4" s="12">
        <v>-0.3</v>
      </c>
      <c r="AE4" s="12">
        <v>0.8</v>
      </c>
      <c r="AF4" s="12">
        <v>-0.2</v>
      </c>
      <c r="AG4" s="12" t="s">
        <v>270</v>
      </c>
      <c r="AH4" s="11" t="s">
        <v>271</v>
      </c>
      <c r="AI4" s="11" t="s">
        <v>271</v>
      </c>
      <c r="AJ4" s="11" t="s">
        <v>175</v>
      </c>
      <c r="AK4" s="8"/>
      <c r="AL4" s="8" t="s">
        <v>291</v>
      </c>
      <c r="AM4" s="27" t="s">
        <v>293</v>
      </c>
    </row>
    <row r="5" spans="1:42" s="5" customFormat="1">
      <c r="A5" s="6">
        <v>46026</v>
      </c>
      <c r="B5" s="18" t="s">
        <v>140</v>
      </c>
      <c r="C5" s="8" t="s">
        <v>179</v>
      </c>
      <c r="D5" s="9">
        <v>7.7824074074074073E-2</v>
      </c>
      <c r="E5" s="8" t="s">
        <v>210</v>
      </c>
      <c r="F5" s="10">
        <v>12.6</v>
      </c>
      <c r="G5" s="10">
        <v>11.7</v>
      </c>
      <c r="H5" s="10">
        <v>12.8</v>
      </c>
      <c r="I5" s="10">
        <v>12.9</v>
      </c>
      <c r="J5" s="10">
        <v>13</v>
      </c>
      <c r="K5" s="10">
        <v>12.4</v>
      </c>
      <c r="L5" s="10">
        <v>12.3</v>
      </c>
      <c r="M5" s="10">
        <v>12.6</v>
      </c>
      <c r="N5" s="10">
        <v>12</v>
      </c>
      <c r="O5" s="22">
        <f t="shared" si="0"/>
        <v>37.099999999999994</v>
      </c>
      <c r="P5" s="22">
        <f t="shared" si="1"/>
        <v>38.299999999999997</v>
      </c>
      <c r="Q5" s="22">
        <f t="shared" si="2"/>
        <v>36.9</v>
      </c>
      <c r="R5" s="23">
        <f t="shared" si="3"/>
        <v>62.999999999999993</v>
      </c>
      <c r="S5" s="23">
        <f t="shared" si="4"/>
        <v>62.300000000000004</v>
      </c>
      <c r="T5" s="23">
        <f t="shared" si="5"/>
        <v>49.300000000000004</v>
      </c>
      <c r="U5" s="11" t="s">
        <v>188</v>
      </c>
      <c r="V5" s="11" t="s">
        <v>187</v>
      </c>
      <c r="W5" s="13" t="s">
        <v>183</v>
      </c>
      <c r="X5" s="13" t="s">
        <v>217</v>
      </c>
      <c r="Y5" s="13" t="s">
        <v>199</v>
      </c>
      <c r="Z5" s="12">
        <v>3.8</v>
      </c>
      <c r="AA5" s="12">
        <v>4</v>
      </c>
      <c r="AB5" s="11" t="s">
        <v>174</v>
      </c>
      <c r="AC5" s="12">
        <v>0.6</v>
      </c>
      <c r="AD5" s="12">
        <v>-0.2</v>
      </c>
      <c r="AE5" s="12">
        <v>0.6</v>
      </c>
      <c r="AF5" s="12">
        <v>-0.2</v>
      </c>
      <c r="AG5" s="12" t="s">
        <v>270</v>
      </c>
      <c r="AH5" s="11" t="s">
        <v>271</v>
      </c>
      <c r="AI5" s="11" t="s">
        <v>274</v>
      </c>
      <c r="AJ5" s="11" t="s">
        <v>174</v>
      </c>
      <c r="AK5" s="8"/>
      <c r="AL5" s="8" t="s">
        <v>296</v>
      </c>
      <c r="AM5" s="27" t="s">
        <v>297</v>
      </c>
    </row>
    <row r="6" spans="1:42" s="5" customFormat="1">
      <c r="A6" s="6">
        <v>46027</v>
      </c>
      <c r="B6" s="17" t="s">
        <v>138</v>
      </c>
      <c r="C6" s="8" t="s">
        <v>179</v>
      </c>
      <c r="D6" s="9">
        <v>7.8530092592592596E-2</v>
      </c>
      <c r="E6" s="28" t="s">
        <v>263</v>
      </c>
      <c r="F6" s="10">
        <v>12.3</v>
      </c>
      <c r="G6" s="10">
        <v>11.1</v>
      </c>
      <c r="H6" s="10">
        <v>12.2</v>
      </c>
      <c r="I6" s="10">
        <v>12.8</v>
      </c>
      <c r="J6" s="10">
        <v>13.3</v>
      </c>
      <c r="K6" s="10">
        <v>13.1</v>
      </c>
      <c r="L6" s="10">
        <v>12.9</v>
      </c>
      <c r="M6" s="10">
        <v>13.1</v>
      </c>
      <c r="N6" s="10">
        <v>12.7</v>
      </c>
      <c r="O6" s="22">
        <f t="shared" si="0"/>
        <v>35.599999999999994</v>
      </c>
      <c r="P6" s="22">
        <f t="shared" si="1"/>
        <v>39.200000000000003</v>
      </c>
      <c r="Q6" s="22">
        <f t="shared" si="2"/>
        <v>38.700000000000003</v>
      </c>
      <c r="R6" s="23">
        <f t="shared" si="3"/>
        <v>61.699999999999989</v>
      </c>
      <c r="S6" s="23">
        <f t="shared" si="4"/>
        <v>65.099999999999994</v>
      </c>
      <c r="T6" s="23">
        <f t="shared" si="5"/>
        <v>51.8</v>
      </c>
      <c r="U6" s="11" t="s">
        <v>171</v>
      </c>
      <c r="V6" s="11" t="s">
        <v>181</v>
      </c>
      <c r="W6" s="13" t="s">
        <v>228</v>
      </c>
      <c r="X6" s="13" t="s">
        <v>182</v>
      </c>
      <c r="Y6" s="13" t="s">
        <v>217</v>
      </c>
      <c r="Z6" s="12">
        <v>2.9</v>
      </c>
      <c r="AA6" s="12">
        <v>3.1</v>
      </c>
      <c r="AB6" s="11" t="s">
        <v>174</v>
      </c>
      <c r="AC6" s="12">
        <v>-0.5</v>
      </c>
      <c r="AD6" s="12" t="s">
        <v>269</v>
      </c>
      <c r="AE6" s="12">
        <v>-0.3</v>
      </c>
      <c r="AF6" s="12">
        <v>-0.2</v>
      </c>
      <c r="AG6" s="12" t="s">
        <v>270</v>
      </c>
      <c r="AH6" s="11" t="s">
        <v>274</v>
      </c>
      <c r="AI6" s="11" t="s">
        <v>274</v>
      </c>
      <c r="AJ6" s="11" t="s">
        <v>175</v>
      </c>
      <c r="AK6" s="8"/>
      <c r="AL6" s="8" t="s">
        <v>302</v>
      </c>
      <c r="AM6" s="27" t="s">
        <v>303</v>
      </c>
    </row>
    <row r="7" spans="1:42" s="5" customFormat="1">
      <c r="A7" s="6">
        <v>46027</v>
      </c>
      <c r="B7" s="18" t="s">
        <v>137</v>
      </c>
      <c r="C7" s="8" t="s">
        <v>179</v>
      </c>
      <c r="D7" s="9">
        <v>7.7824074074074073E-2</v>
      </c>
      <c r="E7" s="28" t="s">
        <v>237</v>
      </c>
      <c r="F7" s="10">
        <v>12.3</v>
      </c>
      <c r="G7" s="10">
        <v>11.3</v>
      </c>
      <c r="H7" s="10">
        <v>13.1</v>
      </c>
      <c r="I7" s="10">
        <v>12.8</v>
      </c>
      <c r="J7" s="10">
        <v>13</v>
      </c>
      <c r="K7" s="10">
        <v>13</v>
      </c>
      <c r="L7" s="10">
        <v>12.8</v>
      </c>
      <c r="M7" s="10">
        <v>12.7</v>
      </c>
      <c r="N7" s="10">
        <v>11.4</v>
      </c>
      <c r="O7" s="22">
        <f t="shared" si="0"/>
        <v>36.700000000000003</v>
      </c>
      <c r="P7" s="22">
        <f t="shared" si="1"/>
        <v>38.799999999999997</v>
      </c>
      <c r="Q7" s="22">
        <f t="shared" si="2"/>
        <v>36.9</v>
      </c>
      <c r="R7" s="23">
        <f t="shared" si="3"/>
        <v>62.5</v>
      </c>
      <c r="S7" s="23">
        <f t="shared" si="4"/>
        <v>62.9</v>
      </c>
      <c r="T7" s="23">
        <f t="shared" si="5"/>
        <v>49.9</v>
      </c>
      <c r="U7" s="11" t="s">
        <v>169</v>
      </c>
      <c r="V7" s="11" t="s">
        <v>207</v>
      </c>
      <c r="W7" s="13" t="s">
        <v>203</v>
      </c>
      <c r="X7" s="13" t="s">
        <v>203</v>
      </c>
      <c r="Y7" s="13" t="s">
        <v>206</v>
      </c>
      <c r="Z7" s="12">
        <v>2.9</v>
      </c>
      <c r="AA7" s="12">
        <v>3.1</v>
      </c>
      <c r="AB7" s="11" t="s">
        <v>174</v>
      </c>
      <c r="AC7" s="12">
        <v>-0.6</v>
      </c>
      <c r="AD7" s="12" t="s">
        <v>269</v>
      </c>
      <c r="AE7" s="12">
        <v>-0.4</v>
      </c>
      <c r="AF7" s="12">
        <v>-0.2</v>
      </c>
      <c r="AG7" s="12" t="s">
        <v>270</v>
      </c>
      <c r="AH7" s="11" t="s">
        <v>275</v>
      </c>
      <c r="AI7" s="11" t="s">
        <v>274</v>
      </c>
      <c r="AJ7" s="11" t="s">
        <v>174</v>
      </c>
      <c r="AK7" s="8"/>
      <c r="AL7" s="8" t="s">
        <v>308</v>
      </c>
      <c r="AM7" s="27" t="s">
        <v>309</v>
      </c>
    </row>
    <row r="8" spans="1:42" s="5" customFormat="1">
      <c r="A8" s="6">
        <v>46027</v>
      </c>
      <c r="B8" s="18" t="s">
        <v>139</v>
      </c>
      <c r="C8" s="8" t="s">
        <v>179</v>
      </c>
      <c r="D8" s="9">
        <v>7.7777777777777779E-2</v>
      </c>
      <c r="E8" s="28" t="s">
        <v>268</v>
      </c>
      <c r="F8" s="10">
        <v>12.1</v>
      </c>
      <c r="G8" s="10">
        <v>10.8</v>
      </c>
      <c r="H8" s="10">
        <v>12.5</v>
      </c>
      <c r="I8" s="10">
        <v>12.7</v>
      </c>
      <c r="J8" s="10">
        <v>12.9</v>
      </c>
      <c r="K8" s="10">
        <v>12.9</v>
      </c>
      <c r="L8" s="10">
        <v>12.9</v>
      </c>
      <c r="M8" s="10">
        <v>12.6</v>
      </c>
      <c r="N8" s="10">
        <v>12.6</v>
      </c>
      <c r="O8" s="22">
        <f t="shared" si="0"/>
        <v>35.4</v>
      </c>
      <c r="P8" s="22">
        <f t="shared" si="1"/>
        <v>38.5</v>
      </c>
      <c r="Q8" s="22">
        <f t="shared" si="2"/>
        <v>38.1</v>
      </c>
      <c r="R8" s="23">
        <f t="shared" si="3"/>
        <v>60.999999999999993</v>
      </c>
      <c r="S8" s="23">
        <f t="shared" si="4"/>
        <v>63.900000000000006</v>
      </c>
      <c r="T8" s="23">
        <f t="shared" si="5"/>
        <v>51</v>
      </c>
      <c r="U8" s="11" t="s">
        <v>171</v>
      </c>
      <c r="V8" s="11" t="s">
        <v>192</v>
      </c>
      <c r="W8" s="13" t="s">
        <v>180</v>
      </c>
      <c r="X8" s="13" t="s">
        <v>194</v>
      </c>
      <c r="Y8" s="13" t="s">
        <v>236</v>
      </c>
      <c r="Z8" s="12">
        <v>2.9</v>
      </c>
      <c r="AA8" s="12">
        <v>3.1</v>
      </c>
      <c r="AB8" s="11" t="s">
        <v>174</v>
      </c>
      <c r="AC8" s="12">
        <v>-0.6</v>
      </c>
      <c r="AD8" s="12" t="s">
        <v>269</v>
      </c>
      <c r="AE8" s="12">
        <v>-0.4</v>
      </c>
      <c r="AF8" s="12">
        <v>-0.2</v>
      </c>
      <c r="AG8" s="12" t="s">
        <v>270</v>
      </c>
      <c r="AH8" s="11" t="s">
        <v>275</v>
      </c>
      <c r="AI8" s="11" t="s">
        <v>271</v>
      </c>
      <c r="AJ8" s="11" t="s">
        <v>174</v>
      </c>
      <c r="AK8" s="8"/>
      <c r="AL8" s="8" t="s">
        <v>314</v>
      </c>
      <c r="AM8" s="27" t="s">
        <v>315</v>
      </c>
    </row>
    <row r="9" spans="1:42" s="5" customFormat="1">
      <c r="A9" s="6">
        <v>46032</v>
      </c>
      <c r="B9" s="17" t="s">
        <v>138</v>
      </c>
      <c r="C9" s="8" t="s">
        <v>179</v>
      </c>
      <c r="D9" s="9">
        <v>7.9259259259259265E-2</v>
      </c>
      <c r="E9" s="28" t="s">
        <v>333</v>
      </c>
      <c r="F9" s="10">
        <v>12.3</v>
      </c>
      <c r="G9" s="10">
        <v>11.8</v>
      </c>
      <c r="H9" s="10">
        <v>12.8</v>
      </c>
      <c r="I9" s="10">
        <v>12.9</v>
      </c>
      <c r="J9" s="10">
        <v>13.6</v>
      </c>
      <c r="K9" s="10">
        <v>13.3</v>
      </c>
      <c r="L9" s="10">
        <v>12.7</v>
      </c>
      <c r="M9" s="10">
        <v>12.8</v>
      </c>
      <c r="N9" s="10">
        <v>12.6</v>
      </c>
      <c r="O9" s="22">
        <f t="shared" ref="O9:O18" si="6">SUM(F9:H9)</f>
        <v>36.900000000000006</v>
      </c>
      <c r="P9" s="22">
        <f t="shared" ref="P9:P18" si="7">SUM(I9:K9)</f>
        <v>39.799999999999997</v>
      </c>
      <c r="Q9" s="22">
        <f t="shared" ref="Q9:Q18" si="8">SUM(L9:N9)</f>
        <v>38.1</v>
      </c>
      <c r="R9" s="23">
        <f t="shared" ref="R9:R18" si="9">SUM(F9:J9)</f>
        <v>63.400000000000006</v>
      </c>
      <c r="S9" s="23">
        <f t="shared" ref="S9:S18" si="10">SUM(J9:N9)</f>
        <v>64.999999999999986</v>
      </c>
      <c r="T9" s="23">
        <f t="shared" si="5"/>
        <v>51.4</v>
      </c>
      <c r="U9" s="11" t="s">
        <v>169</v>
      </c>
      <c r="V9" s="11" t="s">
        <v>170</v>
      </c>
      <c r="W9" s="13" t="s">
        <v>334</v>
      </c>
      <c r="X9" s="13" t="s">
        <v>182</v>
      </c>
      <c r="Y9" s="13" t="s">
        <v>335</v>
      </c>
      <c r="Z9" s="12">
        <v>1.1000000000000001</v>
      </c>
      <c r="AA9" s="12">
        <v>1.1000000000000001</v>
      </c>
      <c r="AB9" s="11" t="s">
        <v>175</v>
      </c>
      <c r="AC9" s="12">
        <v>0.8</v>
      </c>
      <c r="AD9" s="12" t="s">
        <v>269</v>
      </c>
      <c r="AE9" s="12">
        <v>0.6</v>
      </c>
      <c r="AF9" s="12">
        <v>0.2</v>
      </c>
      <c r="AG9" s="12" t="s">
        <v>270</v>
      </c>
      <c r="AH9" s="11" t="s">
        <v>271</v>
      </c>
      <c r="AI9" s="11" t="s">
        <v>271</v>
      </c>
      <c r="AJ9" s="11" t="s">
        <v>175</v>
      </c>
      <c r="AK9" s="8"/>
      <c r="AL9" s="8" t="s">
        <v>338</v>
      </c>
      <c r="AM9" s="27" t="s">
        <v>339</v>
      </c>
    </row>
    <row r="10" spans="1:42" s="5" customFormat="1">
      <c r="A10" s="6">
        <v>46032</v>
      </c>
      <c r="B10" s="18" t="s">
        <v>137</v>
      </c>
      <c r="C10" s="8" t="s">
        <v>179</v>
      </c>
      <c r="D10" s="9">
        <v>7.856481481481481E-2</v>
      </c>
      <c r="E10" s="28" t="s">
        <v>348</v>
      </c>
      <c r="F10" s="10">
        <v>12.4</v>
      </c>
      <c r="G10" s="10">
        <v>11.5</v>
      </c>
      <c r="H10" s="10">
        <v>13.2</v>
      </c>
      <c r="I10" s="10">
        <v>13</v>
      </c>
      <c r="J10" s="10">
        <v>13.5</v>
      </c>
      <c r="K10" s="10">
        <v>13.7</v>
      </c>
      <c r="L10" s="10">
        <v>12.2</v>
      </c>
      <c r="M10" s="10">
        <v>12</v>
      </c>
      <c r="N10" s="10">
        <v>12.3</v>
      </c>
      <c r="O10" s="22">
        <f t="shared" si="6"/>
        <v>37.099999999999994</v>
      </c>
      <c r="P10" s="22">
        <f t="shared" si="7"/>
        <v>40.200000000000003</v>
      </c>
      <c r="Q10" s="22">
        <f t="shared" si="8"/>
        <v>36.5</v>
      </c>
      <c r="R10" s="23">
        <f t="shared" si="9"/>
        <v>63.599999999999994</v>
      </c>
      <c r="S10" s="23">
        <f t="shared" si="10"/>
        <v>63.7</v>
      </c>
      <c r="T10" s="23">
        <f t="shared" si="5"/>
        <v>50.2</v>
      </c>
      <c r="U10" s="11" t="s">
        <v>188</v>
      </c>
      <c r="V10" s="11" t="s">
        <v>187</v>
      </c>
      <c r="W10" s="13" t="s">
        <v>217</v>
      </c>
      <c r="X10" s="13" t="s">
        <v>203</v>
      </c>
      <c r="Y10" s="13" t="s">
        <v>334</v>
      </c>
      <c r="Z10" s="12">
        <v>1.1000000000000001</v>
      </c>
      <c r="AA10" s="12">
        <v>1.1000000000000001</v>
      </c>
      <c r="AB10" s="11" t="s">
        <v>175</v>
      </c>
      <c r="AC10" s="12">
        <v>0.8</v>
      </c>
      <c r="AD10" s="12">
        <v>-0.4</v>
      </c>
      <c r="AE10" s="12">
        <v>0.2</v>
      </c>
      <c r="AF10" s="12">
        <v>0.2</v>
      </c>
      <c r="AG10" s="12" t="s">
        <v>270</v>
      </c>
      <c r="AH10" s="11" t="s">
        <v>274</v>
      </c>
      <c r="AI10" s="11" t="s">
        <v>274</v>
      </c>
      <c r="AJ10" s="11" t="s">
        <v>174</v>
      </c>
      <c r="AK10" s="8"/>
      <c r="AL10" s="8" t="s">
        <v>349</v>
      </c>
      <c r="AM10" s="27" t="s">
        <v>350</v>
      </c>
    </row>
    <row r="11" spans="1:42" s="5" customFormat="1">
      <c r="A11" s="6">
        <v>46032</v>
      </c>
      <c r="B11" s="17" t="s">
        <v>140</v>
      </c>
      <c r="C11" s="8" t="s">
        <v>179</v>
      </c>
      <c r="D11" s="9">
        <v>7.7835648148148154E-2</v>
      </c>
      <c r="E11" s="28" t="s">
        <v>361</v>
      </c>
      <c r="F11" s="10">
        <v>12.4</v>
      </c>
      <c r="G11" s="10">
        <v>11.5</v>
      </c>
      <c r="H11" s="10">
        <v>12.5</v>
      </c>
      <c r="I11" s="10">
        <v>12.6</v>
      </c>
      <c r="J11" s="10">
        <v>13</v>
      </c>
      <c r="K11" s="10">
        <v>13</v>
      </c>
      <c r="L11" s="10">
        <v>12.6</v>
      </c>
      <c r="M11" s="10">
        <v>12.2</v>
      </c>
      <c r="N11" s="10">
        <v>12.7</v>
      </c>
      <c r="O11" s="22">
        <f t="shared" si="6"/>
        <v>36.4</v>
      </c>
      <c r="P11" s="22">
        <f t="shared" si="7"/>
        <v>38.6</v>
      </c>
      <c r="Q11" s="22">
        <f t="shared" si="8"/>
        <v>37.5</v>
      </c>
      <c r="R11" s="23">
        <f t="shared" si="9"/>
        <v>62</v>
      </c>
      <c r="S11" s="23">
        <f t="shared" si="10"/>
        <v>63.5</v>
      </c>
      <c r="T11" s="23">
        <f t="shared" si="5"/>
        <v>50.5</v>
      </c>
      <c r="U11" s="11" t="s">
        <v>169</v>
      </c>
      <c r="V11" s="11" t="s">
        <v>170</v>
      </c>
      <c r="W11" s="13" t="s">
        <v>217</v>
      </c>
      <c r="X11" s="13" t="s">
        <v>362</v>
      </c>
      <c r="Y11" s="13" t="s">
        <v>363</v>
      </c>
      <c r="Z11" s="12">
        <v>1.1000000000000001</v>
      </c>
      <c r="AA11" s="12">
        <v>1.1000000000000001</v>
      </c>
      <c r="AB11" s="11" t="s">
        <v>175</v>
      </c>
      <c r="AC11" s="12">
        <v>0.7</v>
      </c>
      <c r="AD11" s="12" t="s">
        <v>269</v>
      </c>
      <c r="AE11" s="12">
        <v>0.5</v>
      </c>
      <c r="AF11" s="12">
        <v>0.2</v>
      </c>
      <c r="AG11" s="12" t="s">
        <v>270</v>
      </c>
      <c r="AH11" s="11" t="s">
        <v>271</v>
      </c>
      <c r="AI11" s="11" t="s">
        <v>274</v>
      </c>
      <c r="AJ11" s="11" t="s">
        <v>175</v>
      </c>
      <c r="AK11" s="8"/>
      <c r="AL11" s="8" t="s">
        <v>364</v>
      </c>
      <c r="AM11" s="27" t="s">
        <v>365</v>
      </c>
    </row>
    <row r="12" spans="1:42" s="5" customFormat="1">
      <c r="A12" s="6">
        <v>46033</v>
      </c>
      <c r="B12" s="18" t="s">
        <v>138</v>
      </c>
      <c r="C12" s="8" t="s">
        <v>179</v>
      </c>
      <c r="D12" s="9">
        <v>7.9270833333333332E-2</v>
      </c>
      <c r="E12" s="28" t="s">
        <v>381</v>
      </c>
      <c r="F12" s="10">
        <v>12.3</v>
      </c>
      <c r="G12" s="10">
        <v>11.7</v>
      </c>
      <c r="H12" s="10">
        <v>13.1</v>
      </c>
      <c r="I12" s="10">
        <v>13.1</v>
      </c>
      <c r="J12" s="10">
        <v>13.7</v>
      </c>
      <c r="K12" s="10">
        <v>13.3</v>
      </c>
      <c r="L12" s="10">
        <v>13</v>
      </c>
      <c r="M12" s="10">
        <v>12.3</v>
      </c>
      <c r="N12" s="10">
        <v>12.4</v>
      </c>
      <c r="O12" s="22">
        <f t="shared" si="6"/>
        <v>37.1</v>
      </c>
      <c r="P12" s="22">
        <f t="shared" si="7"/>
        <v>40.099999999999994</v>
      </c>
      <c r="Q12" s="22">
        <f t="shared" si="8"/>
        <v>37.700000000000003</v>
      </c>
      <c r="R12" s="23">
        <f t="shared" si="9"/>
        <v>63.900000000000006</v>
      </c>
      <c r="S12" s="23">
        <f t="shared" si="10"/>
        <v>64.7</v>
      </c>
      <c r="T12" s="23">
        <f t="shared" si="5"/>
        <v>51</v>
      </c>
      <c r="U12" s="11" t="s">
        <v>188</v>
      </c>
      <c r="V12" s="11" t="s">
        <v>187</v>
      </c>
      <c r="W12" s="13" t="s">
        <v>382</v>
      </c>
      <c r="X12" s="13" t="s">
        <v>278</v>
      </c>
      <c r="Y12" s="13" t="s">
        <v>383</v>
      </c>
      <c r="Z12" s="12">
        <v>1</v>
      </c>
      <c r="AA12" s="12">
        <v>1</v>
      </c>
      <c r="AB12" s="11" t="s">
        <v>175</v>
      </c>
      <c r="AC12" s="12">
        <v>0.9</v>
      </c>
      <c r="AD12" s="12">
        <v>-0.2</v>
      </c>
      <c r="AE12" s="12">
        <v>0.5</v>
      </c>
      <c r="AF12" s="12">
        <v>0.2</v>
      </c>
      <c r="AG12" s="12" t="s">
        <v>270</v>
      </c>
      <c r="AH12" s="11" t="s">
        <v>271</v>
      </c>
      <c r="AI12" s="11" t="s">
        <v>274</v>
      </c>
      <c r="AJ12" s="11" t="s">
        <v>332</v>
      </c>
      <c r="AK12" s="8" t="s">
        <v>439</v>
      </c>
      <c r="AL12" s="8" t="s">
        <v>392</v>
      </c>
      <c r="AM12" s="27" t="s">
        <v>384</v>
      </c>
    </row>
    <row r="13" spans="1:42" s="5" customFormat="1">
      <c r="A13" s="6">
        <v>46033</v>
      </c>
      <c r="B13" s="17" t="s">
        <v>330</v>
      </c>
      <c r="C13" s="8" t="s">
        <v>179</v>
      </c>
      <c r="D13" s="9">
        <v>7.9884259259259266E-2</v>
      </c>
      <c r="E13" s="28" t="s">
        <v>385</v>
      </c>
      <c r="F13" s="10">
        <v>12.3</v>
      </c>
      <c r="G13" s="10">
        <v>11.4</v>
      </c>
      <c r="H13" s="10">
        <v>12.8</v>
      </c>
      <c r="I13" s="10">
        <v>12.7</v>
      </c>
      <c r="J13" s="10">
        <v>12.9</v>
      </c>
      <c r="K13" s="10">
        <v>13</v>
      </c>
      <c r="L13" s="10">
        <v>13.5</v>
      </c>
      <c r="M13" s="10">
        <v>13.5</v>
      </c>
      <c r="N13" s="10">
        <v>13.1</v>
      </c>
      <c r="O13" s="22">
        <f t="shared" si="6"/>
        <v>36.5</v>
      </c>
      <c r="P13" s="22">
        <f t="shared" si="7"/>
        <v>38.6</v>
      </c>
      <c r="Q13" s="22">
        <f t="shared" si="8"/>
        <v>40.1</v>
      </c>
      <c r="R13" s="23">
        <f t="shared" si="9"/>
        <v>62.1</v>
      </c>
      <c r="S13" s="23">
        <f t="shared" si="10"/>
        <v>66</v>
      </c>
      <c r="T13" s="23">
        <f t="shared" si="5"/>
        <v>53.1</v>
      </c>
      <c r="U13" s="11" t="s">
        <v>171</v>
      </c>
      <c r="V13" s="11" t="s">
        <v>192</v>
      </c>
      <c r="W13" s="13" t="s">
        <v>337</v>
      </c>
      <c r="X13" s="13" t="s">
        <v>386</v>
      </c>
      <c r="Y13" s="13" t="s">
        <v>387</v>
      </c>
      <c r="Z13" s="12">
        <v>1</v>
      </c>
      <c r="AA13" s="12">
        <v>1</v>
      </c>
      <c r="AB13" s="11" t="s">
        <v>175</v>
      </c>
      <c r="AC13" s="12">
        <v>0.9</v>
      </c>
      <c r="AD13" s="12" t="s">
        <v>269</v>
      </c>
      <c r="AE13" s="12">
        <v>0.7</v>
      </c>
      <c r="AF13" s="12">
        <v>0.2</v>
      </c>
      <c r="AG13" s="12" t="s">
        <v>270</v>
      </c>
      <c r="AH13" s="11" t="s">
        <v>271</v>
      </c>
      <c r="AI13" s="11" t="s">
        <v>274</v>
      </c>
      <c r="AJ13" s="11" t="s">
        <v>174</v>
      </c>
      <c r="AK13" s="8" t="s">
        <v>439</v>
      </c>
      <c r="AL13" s="8" t="s">
        <v>470</v>
      </c>
      <c r="AM13" s="27" t="s">
        <v>471</v>
      </c>
    </row>
    <row r="14" spans="1:42" s="5" customFormat="1">
      <c r="A14" s="6">
        <v>46033</v>
      </c>
      <c r="B14" s="18" t="s">
        <v>139</v>
      </c>
      <c r="C14" s="8" t="s">
        <v>179</v>
      </c>
      <c r="D14" s="9">
        <v>7.8506944444444449E-2</v>
      </c>
      <c r="E14" s="28" t="s">
        <v>399</v>
      </c>
      <c r="F14" s="10">
        <v>12.4</v>
      </c>
      <c r="G14" s="10">
        <v>11.1</v>
      </c>
      <c r="H14" s="10">
        <v>13.1</v>
      </c>
      <c r="I14" s="10">
        <v>13.1</v>
      </c>
      <c r="J14" s="10">
        <v>13.2</v>
      </c>
      <c r="K14" s="10">
        <v>13.1</v>
      </c>
      <c r="L14" s="10">
        <v>12.8</v>
      </c>
      <c r="M14" s="10">
        <v>12.6</v>
      </c>
      <c r="N14" s="10">
        <v>11.9</v>
      </c>
      <c r="O14" s="22">
        <f t="shared" si="6"/>
        <v>36.6</v>
      </c>
      <c r="P14" s="22">
        <f t="shared" si="7"/>
        <v>39.4</v>
      </c>
      <c r="Q14" s="22">
        <f t="shared" si="8"/>
        <v>37.299999999999997</v>
      </c>
      <c r="R14" s="23">
        <f t="shared" si="9"/>
        <v>62.900000000000006</v>
      </c>
      <c r="S14" s="23">
        <f t="shared" si="10"/>
        <v>63.599999999999994</v>
      </c>
      <c r="T14" s="23">
        <f t="shared" si="5"/>
        <v>50.4</v>
      </c>
      <c r="U14" s="11" t="s">
        <v>188</v>
      </c>
      <c r="V14" s="11" t="s">
        <v>187</v>
      </c>
      <c r="W14" s="13" t="s">
        <v>194</v>
      </c>
      <c r="X14" s="13" t="s">
        <v>383</v>
      </c>
      <c r="Y14" s="13" t="s">
        <v>183</v>
      </c>
      <c r="Z14" s="12">
        <v>1</v>
      </c>
      <c r="AA14" s="12">
        <v>1</v>
      </c>
      <c r="AB14" s="11" t="s">
        <v>175</v>
      </c>
      <c r="AC14" s="12">
        <v>0.7</v>
      </c>
      <c r="AD14" s="12" t="s">
        <v>269</v>
      </c>
      <c r="AE14" s="12">
        <v>0.5</v>
      </c>
      <c r="AF14" s="12">
        <v>0.2</v>
      </c>
      <c r="AG14" s="12" t="s">
        <v>270</v>
      </c>
      <c r="AH14" s="11" t="s">
        <v>271</v>
      </c>
      <c r="AI14" s="11" t="s">
        <v>274</v>
      </c>
      <c r="AJ14" s="11" t="s">
        <v>175</v>
      </c>
      <c r="AK14" s="8" t="s">
        <v>439</v>
      </c>
      <c r="AL14" s="8" t="s">
        <v>476</v>
      </c>
      <c r="AM14" s="27" t="s">
        <v>477</v>
      </c>
    </row>
    <row r="15" spans="1:42" s="5" customFormat="1">
      <c r="A15" s="6">
        <v>46034</v>
      </c>
      <c r="B15" s="18" t="s">
        <v>138</v>
      </c>
      <c r="C15" s="8" t="s">
        <v>179</v>
      </c>
      <c r="D15" s="9">
        <v>7.9201388888888891E-2</v>
      </c>
      <c r="E15" s="28" t="s">
        <v>412</v>
      </c>
      <c r="F15" s="10">
        <v>12.3</v>
      </c>
      <c r="G15" s="10">
        <v>11.1</v>
      </c>
      <c r="H15" s="10">
        <v>12.9</v>
      </c>
      <c r="I15" s="10">
        <v>13</v>
      </c>
      <c r="J15" s="10">
        <v>13.4</v>
      </c>
      <c r="K15" s="10">
        <v>13.4</v>
      </c>
      <c r="L15" s="10">
        <v>12.9</v>
      </c>
      <c r="M15" s="10">
        <v>12.8</v>
      </c>
      <c r="N15" s="10">
        <v>12.5</v>
      </c>
      <c r="O15" s="22">
        <f t="shared" si="6"/>
        <v>36.299999999999997</v>
      </c>
      <c r="P15" s="22">
        <f t="shared" si="7"/>
        <v>39.799999999999997</v>
      </c>
      <c r="Q15" s="22">
        <f t="shared" si="8"/>
        <v>38.200000000000003</v>
      </c>
      <c r="R15" s="23">
        <f t="shared" si="9"/>
        <v>62.699999999999996</v>
      </c>
      <c r="S15" s="23">
        <f t="shared" si="10"/>
        <v>65</v>
      </c>
      <c r="T15" s="23">
        <f t="shared" si="5"/>
        <v>51.6</v>
      </c>
      <c r="U15" s="11" t="s">
        <v>169</v>
      </c>
      <c r="V15" s="11" t="s">
        <v>170</v>
      </c>
      <c r="W15" s="13" t="s">
        <v>198</v>
      </c>
      <c r="X15" s="13" t="s">
        <v>203</v>
      </c>
      <c r="Y15" s="13" t="s">
        <v>212</v>
      </c>
      <c r="Z15" s="12">
        <v>1.2</v>
      </c>
      <c r="AA15" s="12">
        <v>1.3</v>
      </c>
      <c r="AB15" s="11" t="s">
        <v>175</v>
      </c>
      <c r="AC15" s="12">
        <v>0.3</v>
      </c>
      <c r="AD15" s="12" t="s">
        <v>269</v>
      </c>
      <c r="AE15" s="12">
        <v>0.1</v>
      </c>
      <c r="AF15" s="12">
        <v>0.2</v>
      </c>
      <c r="AG15" s="12" t="s">
        <v>270</v>
      </c>
      <c r="AH15" s="11" t="s">
        <v>274</v>
      </c>
      <c r="AI15" s="11" t="s">
        <v>274</v>
      </c>
      <c r="AJ15" s="11" t="s">
        <v>174</v>
      </c>
      <c r="AK15" s="8"/>
      <c r="AL15" s="8" t="s">
        <v>459</v>
      </c>
      <c r="AM15" s="27" t="s">
        <v>460</v>
      </c>
    </row>
    <row r="16" spans="1:42" s="5" customFormat="1">
      <c r="A16" s="6">
        <v>46034</v>
      </c>
      <c r="B16" s="18" t="s">
        <v>173</v>
      </c>
      <c r="C16" s="8" t="s">
        <v>179</v>
      </c>
      <c r="D16" s="9">
        <v>7.9247685185185185E-2</v>
      </c>
      <c r="E16" s="28" t="s">
        <v>418</v>
      </c>
      <c r="F16" s="10">
        <v>12.7</v>
      </c>
      <c r="G16" s="10">
        <v>11.9</v>
      </c>
      <c r="H16" s="10">
        <v>13.5</v>
      </c>
      <c r="I16" s="10">
        <v>13.6</v>
      </c>
      <c r="J16" s="10">
        <v>13.2</v>
      </c>
      <c r="K16" s="10">
        <v>13.1</v>
      </c>
      <c r="L16" s="10">
        <v>12.7</v>
      </c>
      <c r="M16" s="10">
        <v>12.1</v>
      </c>
      <c r="N16" s="10">
        <v>11.9</v>
      </c>
      <c r="O16" s="22">
        <f t="shared" si="6"/>
        <v>38.1</v>
      </c>
      <c r="P16" s="22">
        <f t="shared" si="7"/>
        <v>39.9</v>
      </c>
      <c r="Q16" s="22">
        <f t="shared" si="8"/>
        <v>36.699999999999996</v>
      </c>
      <c r="R16" s="23">
        <f t="shared" si="9"/>
        <v>64.900000000000006</v>
      </c>
      <c r="S16" s="23">
        <f t="shared" si="10"/>
        <v>63</v>
      </c>
      <c r="T16" s="23">
        <f t="shared" si="5"/>
        <v>49.8</v>
      </c>
      <c r="U16" s="11" t="s">
        <v>188</v>
      </c>
      <c r="V16" s="11" t="s">
        <v>187</v>
      </c>
      <c r="W16" s="13" t="s">
        <v>362</v>
      </c>
      <c r="X16" s="13" t="s">
        <v>197</v>
      </c>
      <c r="Y16" s="13" t="s">
        <v>195</v>
      </c>
      <c r="Z16" s="12">
        <v>1.2</v>
      </c>
      <c r="AA16" s="12">
        <v>1.3</v>
      </c>
      <c r="AB16" s="11" t="s">
        <v>175</v>
      </c>
      <c r="AC16" s="12">
        <v>0.4</v>
      </c>
      <c r="AD16" s="12">
        <v>-0.8</v>
      </c>
      <c r="AE16" s="12">
        <v>-0.6</v>
      </c>
      <c r="AF16" s="12">
        <v>0.2</v>
      </c>
      <c r="AG16" s="12" t="s">
        <v>270</v>
      </c>
      <c r="AH16" s="11" t="s">
        <v>275</v>
      </c>
      <c r="AI16" s="11" t="s">
        <v>274</v>
      </c>
      <c r="AJ16" s="11" t="s">
        <v>332</v>
      </c>
      <c r="AK16" s="8"/>
      <c r="AL16" s="8" t="s">
        <v>455</v>
      </c>
      <c r="AM16" s="27" t="s">
        <v>456</v>
      </c>
    </row>
    <row r="17" spans="1:39" s="5" customFormat="1">
      <c r="A17" s="6">
        <v>46034</v>
      </c>
      <c r="B17" s="17" t="s">
        <v>139</v>
      </c>
      <c r="C17" s="8" t="s">
        <v>179</v>
      </c>
      <c r="D17" s="9">
        <v>7.9861111111111105E-2</v>
      </c>
      <c r="E17" s="28" t="s">
        <v>421</v>
      </c>
      <c r="F17" s="10">
        <v>12.6</v>
      </c>
      <c r="G17" s="10">
        <v>12.2</v>
      </c>
      <c r="H17" s="10">
        <v>13.4</v>
      </c>
      <c r="I17" s="10">
        <v>13.4</v>
      </c>
      <c r="J17" s="10">
        <v>12.8</v>
      </c>
      <c r="K17" s="10">
        <v>12.2</v>
      </c>
      <c r="L17" s="10">
        <v>12.4</v>
      </c>
      <c r="M17" s="10">
        <v>13.2</v>
      </c>
      <c r="N17" s="10">
        <v>12.8</v>
      </c>
      <c r="O17" s="22">
        <f t="shared" si="6"/>
        <v>38.199999999999996</v>
      </c>
      <c r="P17" s="22">
        <f t="shared" si="7"/>
        <v>38.400000000000006</v>
      </c>
      <c r="Q17" s="22">
        <f t="shared" si="8"/>
        <v>38.400000000000006</v>
      </c>
      <c r="R17" s="23">
        <f t="shared" si="9"/>
        <v>64.399999999999991</v>
      </c>
      <c r="S17" s="23">
        <f t="shared" si="10"/>
        <v>63.399999999999991</v>
      </c>
      <c r="T17" s="23">
        <f t="shared" si="5"/>
        <v>50.599999999999994</v>
      </c>
      <c r="U17" s="11" t="s">
        <v>188</v>
      </c>
      <c r="V17" s="11" t="s">
        <v>170</v>
      </c>
      <c r="W17" s="13" t="s">
        <v>203</v>
      </c>
      <c r="X17" s="13" t="s">
        <v>200</v>
      </c>
      <c r="Y17" s="13" t="s">
        <v>278</v>
      </c>
      <c r="Z17" s="12">
        <v>1.2</v>
      </c>
      <c r="AA17" s="12">
        <v>1.3</v>
      </c>
      <c r="AB17" s="11" t="s">
        <v>175</v>
      </c>
      <c r="AC17" s="12">
        <v>2.4</v>
      </c>
      <c r="AD17" s="12" t="s">
        <v>269</v>
      </c>
      <c r="AE17" s="12">
        <v>2.2000000000000002</v>
      </c>
      <c r="AF17" s="12">
        <v>0.2</v>
      </c>
      <c r="AG17" s="12" t="s">
        <v>270</v>
      </c>
      <c r="AH17" s="11" t="s">
        <v>273</v>
      </c>
      <c r="AI17" s="11" t="s">
        <v>271</v>
      </c>
      <c r="AJ17" s="11" t="s">
        <v>175</v>
      </c>
      <c r="AK17" s="8"/>
      <c r="AL17" s="8" t="s">
        <v>436</v>
      </c>
      <c r="AM17" s="27" t="s">
        <v>437</v>
      </c>
    </row>
    <row r="18" spans="1:39" s="5" customFormat="1">
      <c r="A18" s="6">
        <v>46034</v>
      </c>
      <c r="B18" s="18" t="s">
        <v>142</v>
      </c>
      <c r="C18" s="8" t="s">
        <v>179</v>
      </c>
      <c r="D18" s="9">
        <v>7.7164351851851845E-2</v>
      </c>
      <c r="E18" s="28" t="s">
        <v>428</v>
      </c>
      <c r="F18" s="10">
        <v>12.2</v>
      </c>
      <c r="G18" s="10">
        <v>11.1</v>
      </c>
      <c r="H18" s="10">
        <v>13.2</v>
      </c>
      <c r="I18" s="10">
        <v>13.1</v>
      </c>
      <c r="J18" s="10">
        <v>12.9</v>
      </c>
      <c r="K18" s="10">
        <v>12.6</v>
      </c>
      <c r="L18" s="10">
        <v>12.4</v>
      </c>
      <c r="M18" s="10">
        <v>12.3</v>
      </c>
      <c r="N18" s="10">
        <v>11.9</v>
      </c>
      <c r="O18" s="22">
        <f t="shared" si="6"/>
        <v>36.5</v>
      </c>
      <c r="P18" s="22">
        <f t="shared" si="7"/>
        <v>38.6</v>
      </c>
      <c r="Q18" s="22">
        <f t="shared" si="8"/>
        <v>36.6</v>
      </c>
      <c r="R18" s="23">
        <f t="shared" si="9"/>
        <v>62.5</v>
      </c>
      <c r="S18" s="23">
        <f t="shared" si="10"/>
        <v>62.1</v>
      </c>
      <c r="T18" s="23">
        <f t="shared" si="5"/>
        <v>49.199999999999996</v>
      </c>
      <c r="U18" s="11" t="s">
        <v>169</v>
      </c>
      <c r="V18" s="11" t="s">
        <v>170</v>
      </c>
      <c r="W18" s="13" t="s">
        <v>429</v>
      </c>
      <c r="X18" s="13" t="s">
        <v>214</v>
      </c>
      <c r="Y18" s="13" t="s">
        <v>183</v>
      </c>
      <c r="Z18" s="12">
        <v>1.2</v>
      </c>
      <c r="AA18" s="12">
        <v>1.3</v>
      </c>
      <c r="AB18" s="11" t="s">
        <v>175</v>
      </c>
      <c r="AC18" s="12">
        <v>0.7</v>
      </c>
      <c r="AD18" s="12">
        <v>-0.5</v>
      </c>
      <c r="AE18" s="12" t="s">
        <v>276</v>
      </c>
      <c r="AF18" s="12">
        <v>0.2</v>
      </c>
      <c r="AG18" s="12" t="s">
        <v>270</v>
      </c>
      <c r="AH18" s="11" t="s">
        <v>274</v>
      </c>
      <c r="AI18" s="11" t="s">
        <v>271</v>
      </c>
      <c r="AJ18" s="11" t="s">
        <v>174</v>
      </c>
      <c r="AK18" s="8"/>
      <c r="AL18" s="8" t="s">
        <v>433</v>
      </c>
      <c r="AM18" s="27" t="s">
        <v>434</v>
      </c>
    </row>
    <row r="19" spans="1:39" s="5" customFormat="1">
      <c r="A19" s="6">
        <v>46039</v>
      </c>
      <c r="B19" s="18" t="s">
        <v>138</v>
      </c>
      <c r="C19" s="8" t="s">
        <v>179</v>
      </c>
      <c r="D19" s="9">
        <v>7.9224537037037038E-2</v>
      </c>
      <c r="E19" s="28" t="s">
        <v>489</v>
      </c>
      <c r="F19" s="10">
        <v>12.9</v>
      </c>
      <c r="G19" s="10">
        <v>11.6</v>
      </c>
      <c r="H19" s="10">
        <v>12.5</v>
      </c>
      <c r="I19" s="10">
        <v>13</v>
      </c>
      <c r="J19" s="10">
        <v>13.3</v>
      </c>
      <c r="K19" s="10">
        <v>13.3</v>
      </c>
      <c r="L19" s="10">
        <v>12.9</v>
      </c>
      <c r="M19" s="10">
        <v>12.2</v>
      </c>
      <c r="N19" s="10">
        <v>12.8</v>
      </c>
      <c r="O19" s="22">
        <f>SUM(F19:H19)</f>
        <v>37</v>
      </c>
      <c r="P19" s="22">
        <f>SUM(I19:K19)</f>
        <v>39.6</v>
      </c>
      <c r="Q19" s="22">
        <f>SUM(L19:N19)</f>
        <v>37.900000000000006</v>
      </c>
      <c r="R19" s="23">
        <f>SUM(F19:J19)</f>
        <v>63.3</v>
      </c>
      <c r="S19" s="23">
        <f>SUM(J19:N19)</f>
        <v>64.5</v>
      </c>
      <c r="T19" s="23">
        <f t="shared" si="5"/>
        <v>51.2</v>
      </c>
      <c r="U19" s="11" t="s">
        <v>169</v>
      </c>
      <c r="V19" s="11" t="s">
        <v>170</v>
      </c>
      <c r="W19" s="13" t="s">
        <v>212</v>
      </c>
      <c r="X19" s="13" t="s">
        <v>182</v>
      </c>
      <c r="Y19" s="13" t="s">
        <v>503</v>
      </c>
      <c r="Z19" s="12">
        <v>1.1000000000000001</v>
      </c>
      <c r="AA19" s="12">
        <v>0.9</v>
      </c>
      <c r="AB19" s="11" t="s">
        <v>175</v>
      </c>
      <c r="AC19" s="12">
        <v>0.5</v>
      </c>
      <c r="AD19" s="12" t="s">
        <v>269</v>
      </c>
      <c r="AE19" s="12">
        <v>0.2</v>
      </c>
      <c r="AF19" s="12">
        <v>0.3</v>
      </c>
      <c r="AG19" s="12" t="s">
        <v>270</v>
      </c>
      <c r="AH19" s="11" t="s">
        <v>274</v>
      </c>
      <c r="AI19" s="11" t="s">
        <v>274</v>
      </c>
      <c r="AJ19" s="11" t="s">
        <v>175</v>
      </c>
      <c r="AK19" s="8"/>
      <c r="AL19" s="8" t="s">
        <v>490</v>
      </c>
      <c r="AM19" s="27" t="s">
        <v>491</v>
      </c>
    </row>
    <row r="20" spans="1:39" s="5" customFormat="1">
      <c r="A20" s="6">
        <v>46039</v>
      </c>
      <c r="B20" s="18" t="s">
        <v>137</v>
      </c>
      <c r="C20" s="8" t="s">
        <v>179</v>
      </c>
      <c r="D20" s="9">
        <v>7.8541666666666662E-2</v>
      </c>
      <c r="E20" s="28" t="s">
        <v>502</v>
      </c>
      <c r="F20" s="10">
        <v>12.4</v>
      </c>
      <c r="G20" s="10">
        <v>12</v>
      </c>
      <c r="H20" s="10">
        <v>13.3</v>
      </c>
      <c r="I20" s="10">
        <v>13.2</v>
      </c>
      <c r="J20" s="10">
        <v>13.1</v>
      </c>
      <c r="K20" s="10">
        <v>13.1</v>
      </c>
      <c r="L20" s="10">
        <v>12.3</v>
      </c>
      <c r="M20" s="10">
        <v>12.1</v>
      </c>
      <c r="N20" s="10">
        <v>12.1</v>
      </c>
      <c r="O20" s="22">
        <f>SUM(F20:H20)</f>
        <v>37.700000000000003</v>
      </c>
      <c r="P20" s="22">
        <f>SUM(I20:K20)</f>
        <v>39.4</v>
      </c>
      <c r="Q20" s="22">
        <f>SUM(L20:N20)</f>
        <v>36.5</v>
      </c>
      <c r="R20" s="23">
        <f>SUM(F20:J20)</f>
        <v>64</v>
      </c>
      <c r="S20" s="23">
        <f>SUM(J20:N20)</f>
        <v>62.7</v>
      </c>
      <c r="T20" s="23">
        <f t="shared" si="5"/>
        <v>49.6</v>
      </c>
      <c r="U20" s="11" t="s">
        <v>186</v>
      </c>
      <c r="V20" s="11" t="s">
        <v>187</v>
      </c>
      <c r="W20" s="13" t="s">
        <v>383</v>
      </c>
      <c r="X20" s="13" t="s">
        <v>334</v>
      </c>
      <c r="Y20" s="13" t="s">
        <v>212</v>
      </c>
      <c r="Z20" s="12">
        <v>1.1000000000000001</v>
      </c>
      <c r="AA20" s="12">
        <v>0.9</v>
      </c>
      <c r="AB20" s="11" t="s">
        <v>175</v>
      </c>
      <c r="AC20" s="12">
        <v>0.6</v>
      </c>
      <c r="AD20" s="12">
        <v>-0.7</v>
      </c>
      <c r="AE20" s="12">
        <v>-0.4</v>
      </c>
      <c r="AF20" s="12">
        <v>0.3</v>
      </c>
      <c r="AG20" s="12" t="s">
        <v>270</v>
      </c>
      <c r="AH20" s="11" t="s">
        <v>275</v>
      </c>
      <c r="AI20" s="11" t="s">
        <v>274</v>
      </c>
      <c r="AJ20" s="11" t="s">
        <v>174</v>
      </c>
      <c r="AK20" s="8"/>
      <c r="AL20" s="8" t="s">
        <v>540</v>
      </c>
      <c r="AM20" s="27" t="s">
        <v>541</v>
      </c>
    </row>
    <row r="21" spans="1:39" s="5" customFormat="1">
      <c r="A21" s="6">
        <v>46039</v>
      </c>
      <c r="B21" s="18" t="s">
        <v>139</v>
      </c>
      <c r="C21" s="8" t="s">
        <v>179</v>
      </c>
      <c r="D21" s="9">
        <v>7.7870370370370368E-2</v>
      </c>
      <c r="E21" s="28" t="s">
        <v>511</v>
      </c>
      <c r="F21" s="10">
        <v>12.6</v>
      </c>
      <c r="G21" s="10">
        <v>11.5</v>
      </c>
      <c r="H21" s="10">
        <v>12.6</v>
      </c>
      <c r="I21" s="10">
        <v>12.9</v>
      </c>
      <c r="J21" s="10">
        <v>13.2</v>
      </c>
      <c r="K21" s="10">
        <v>13</v>
      </c>
      <c r="L21" s="10">
        <v>12.5</v>
      </c>
      <c r="M21" s="10">
        <v>12.3</v>
      </c>
      <c r="N21" s="10">
        <v>12.2</v>
      </c>
      <c r="O21" s="22">
        <f>SUM(F21:H21)</f>
        <v>36.700000000000003</v>
      </c>
      <c r="P21" s="22">
        <f>SUM(I21:K21)</f>
        <v>39.1</v>
      </c>
      <c r="Q21" s="22">
        <f>SUM(L21:N21)</f>
        <v>37</v>
      </c>
      <c r="R21" s="23">
        <f>SUM(F21:J21)</f>
        <v>62.8</v>
      </c>
      <c r="S21" s="23">
        <f>SUM(J21:N21)</f>
        <v>63.2</v>
      </c>
      <c r="T21" s="23">
        <f t="shared" si="5"/>
        <v>50</v>
      </c>
      <c r="U21" s="11" t="s">
        <v>169</v>
      </c>
      <c r="V21" s="11" t="s">
        <v>170</v>
      </c>
      <c r="W21" s="13" t="s">
        <v>182</v>
      </c>
      <c r="X21" s="13" t="s">
        <v>512</v>
      </c>
      <c r="Y21" s="13" t="s">
        <v>189</v>
      </c>
      <c r="Z21" s="12">
        <v>1.1000000000000001</v>
      </c>
      <c r="AA21" s="12">
        <v>0.9</v>
      </c>
      <c r="AB21" s="11" t="s">
        <v>175</v>
      </c>
      <c r="AC21" s="12">
        <v>0.2</v>
      </c>
      <c r="AD21" s="12">
        <v>-0.2</v>
      </c>
      <c r="AE21" s="12">
        <v>-0.3</v>
      </c>
      <c r="AF21" s="12">
        <v>0.3</v>
      </c>
      <c r="AG21" s="12" t="s">
        <v>270</v>
      </c>
      <c r="AH21" s="11" t="s">
        <v>274</v>
      </c>
      <c r="AI21" s="11" t="s">
        <v>274</v>
      </c>
      <c r="AJ21" s="11" t="s">
        <v>175</v>
      </c>
      <c r="AK21" s="8"/>
      <c r="AL21" s="8" t="s">
        <v>509</v>
      </c>
      <c r="AM21" s="27" t="s">
        <v>510</v>
      </c>
    </row>
    <row r="22" spans="1:39" s="5" customFormat="1">
      <c r="A22" s="6">
        <v>46040</v>
      </c>
      <c r="B22" s="18" t="s">
        <v>138</v>
      </c>
      <c r="C22" s="8" t="s">
        <v>179</v>
      </c>
      <c r="D22" s="9">
        <v>7.9953703703703707E-2</v>
      </c>
      <c r="E22" s="28" t="s">
        <v>527</v>
      </c>
      <c r="F22" s="10">
        <v>12.8</v>
      </c>
      <c r="G22" s="10">
        <v>12.4</v>
      </c>
      <c r="H22" s="10">
        <v>13.2</v>
      </c>
      <c r="I22" s="10">
        <v>13.2</v>
      </c>
      <c r="J22" s="10">
        <v>13.3</v>
      </c>
      <c r="K22" s="10">
        <v>12.7</v>
      </c>
      <c r="L22" s="10">
        <v>12.5</v>
      </c>
      <c r="M22" s="10">
        <v>12.5</v>
      </c>
      <c r="N22" s="10">
        <v>13.2</v>
      </c>
      <c r="O22" s="22">
        <f>SUM(F22:H22)</f>
        <v>38.400000000000006</v>
      </c>
      <c r="P22" s="22">
        <f>SUM(I22:K22)</f>
        <v>39.200000000000003</v>
      </c>
      <c r="Q22" s="22">
        <f>SUM(L22:N22)</f>
        <v>38.200000000000003</v>
      </c>
      <c r="R22" s="23">
        <f>SUM(F22:J22)</f>
        <v>64.900000000000006</v>
      </c>
      <c r="S22" s="23">
        <f>SUM(J22:N22)</f>
        <v>64.2</v>
      </c>
      <c r="T22" s="23">
        <f t="shared" si="5"/>
        <v>50.900000000000006</v>
      </c>
      <c r="U22" s="11" t="s">
        <v>188</v>
      </c>
      <c r="V22" s="11" t="s">
        <v>170</v>
      </c>
      <c r="W22" s="13" t="s">
        <v>203</v>
      </c>
      <c r="X22" s="13" t="s">
        <v>212</v>
      </c>
      <c r="Y22" s="13" t="s">
        <v>182</v>
      </c>
      <c r="Z22" s="12">
        <v>0.9</v>
      </c>
      <c r="AA22" s="12">
        <v>0.9</v>
      </c>
      <c r="AB22" s="11" t="s">
        <v>175</v>
      </c>
      <c r="AC22" s="12">
        <v>1.8</v>
      </c>
      <c r="AD22" s="12" t="s">
        <v>269</v>
      </c>
      <c r="AE22" s="12">
        <v>1.4</v>
      </c>
      <c r="AF22" s="12">
        <v>0.4</v>
      </c>
      <c r="AG22" s="12" t="s">
        <v>270</v>
      </c>
      <c r="AH22" s="11" t="s">
        <v>273</v>
      </c>
      <c r="AI22" s="11" t="s">
        <v>271</v>
      </c>
      <c r="AJ22" s="11" t="s">
        <v>175</v>
      </c>
      <c r="AK22" s="8"/>
      <c r="AL22" s="8" t="s">
        <v>555</v>
      </c>
      <c r="AM22" s="27" t="s">
        <v>562</v>
      </c>
    </row>
    <row r="23" spans="1:39" s="5" customFormat="1">
      <c r="A23" s="6">
        <v>46040</v>
      </c>
      <c r="B23" s="18" t="s">
        <v>140</v>
      </c>
      <c r="C23" s="8" t="s">
        <v>179</v>
      </c>
      <c r="D23" s="9">
        <v>7.8541666666666662E-2</v>
      </c>
      <c r="E23" s="28" t="s">
        <v>522</v>
      </c>
      <c r="F23" s="10">
        <v>12.4</v>
      </c>
      <c r="G23" s="10">
        <v>11.9</v>
      </c>
      <c r="H23" s="10">
        <v>13.2</v>
      </c>
      <c r="I23" s="10">
        <v>12.9</v>
      </c>
      <c r="J23" s="10">
        <v>12.9</v>
      </c>
      <c r="K23" s="10">
        <v>12.9</v>
      </c>
      <c r="L23" s="10">
        <v>12.6</v>
      </c>
      <c r="M23" s="10">
        <v>12.3</v>
      </c>
      <c r="N23" s="10">
        <v>12.5</v>
      </c>
      <c r="O23" s="22">
        <f>SUM(F23:H23)</f>
        <v>37.5</v>
      </c>
      <c r="P23" s="22">
        <f>SUM(I23:K23)</f>
        <v>38.700000000000003</v>
      </c>
      <c r="Q23" s="22">
        <f>SUM(L23:N23)</f>
        <v>37.4</v>
      </c>
      <c r="R23" s="23">
        <f>SUM(F23:J23)</f>
        <v>63.3</v>
      </c>
      <c r="S23" s="23">
        <f>SUM(J23:N23)</f>
        <v>63.2</v>
      </c>
      <c r="T23" s="23">
        <f t="shared" si="5"/>
        <v>50.3</v>
      </c>
      <c r="U23" s="11" t="s">
        <v>188</v>
      </c>
      <c r="V23" s="11" t="s">
        <v>170</v>
      </c>
      <c r="W23" s="13" t="s">
        <v>219</v>
      </c>
      <c r="X23" s="13" t="s">
        <v>382</v>
      </c>
      <c r="Y23" s="13" t="s">
        <v>183</v>
      </c>
      <c r="Z23" s="12">
        <v>0.9</v>
      </c>
      <c r="AA23" s="12">
        <v>0.9</v>
      </c>
      <c r="AB23" s="11" t="s">
        <v>175</v>
      </c>
      <c r="AC23" s="12">
        <v>1.8</v>
      </c>
      <c r="AD23" s="12" t="s">
        <v>269</v>
      </c>
      <c r="AE23" s="12">
        <v>1.4</v>
      </c>
      <c r="AF23" s="12">
        <v>0.4</v>
      </c>
      <c r="AG23" s="12" t="s">
        <v>270</v>
      </c>
      <c r="AH23" s="11" t="s">
        <v>273</v>
      </c>
      <c r="AI23" s="11" t="s">
        <v>274</v>
      </c>
      <c r="AJ23" s="11" t="s">
        <v>174</v>
      </c>
      <c r="AK23" s="8"/>
      <c r="AL23" s="8" t="s">
        <v>563</v>
      </c>
      <c r="AM23" s="27" t="s">
        <v>574</v>
      </c>
    </row>
    <row r="24" spans="1:39" s="5" customFormat="1">
      <c r="A24" s="6">
        <v>46046</v>
      </c>
      <c r="B24" s="17" t="s">
        <v>138</v>
      </c>
      <c r="C24" s="8" t="s">
        <v>179</v>
      </c>
      <c r="D24" s="9">
        <v>7.9965277777777774E-2</v>
      </c>
      <c r="E24" s="28" t="s">
        <v>582</v>
      </c>
      <c r="F24" s="10">
        <v>12.3</v>
      </c>
      <c r="G24" s="10">
        <v>11.7</v>
      </c>
      <c r="H24" s="10">
        <v>13.1</v>
      </c>
      <c r="I24" s="10">
        <v>13.5</v>
      </c>
      <c r="J24" s="10">
        <v>13.4</v>
      </c>
      <c r="K24" s="10">
        <v>13.5</v>
      </c>
      <c r="L24" s="10">
        <v>13.1</v>
      </c>
      <c r="M24" s="10">
        <v>12.7</v>
      </c>
      <c r="N24" s="10">
        <v>12.6</v>
      </c>
      <c r="O24" s="22">
        <f t="shared" ref="O24:O29" si="11">SUM(F24:H24)</f>
        <v>37.1</v>
      </c>
      <c r="P24" s="22">
        <f t="shared" ref="P24:P29" si="12">SUM(I24:K24)</f>
        <v>40.4</v>
      </c>
      <c r="Q24" s="22">
        <f t="shared" ref="Q24:Q29" si="13">SUM(L24:N24)</f>
        <v>38.4</v>
      </c>
      <c r="R24" s="23">
        <f t="shared" ref="R24:R29" si="14">SUM(F24:J24)</f>
        <v>64</v>
      </c>
      <c r="S24" s="23">
        <f t="shared" ref="S24:S29" si="15">SUM(J24:N24)</f>
        <v>65.3</v>
      </c>
      <c r="T24" s="23">
        <f t="shared" si="5"/>
        <v>51.9</v>
      </c>
      <c r="U24" s="11" t="s">
        <v>169</v>
      </c>
      <c r="V24" s="11" t="s">
        <v>170</v>
      </c>
      <c r="W24" s="13" t="s">
        <v>358</v>
      </c>
      <c r="X24" s="13" t="s">
        <v>583</v>
      </c>
      <c r="Y24" s="13" t="s">
        <v>202</v>
      </c>
      <c r="Z24" s="12">
        <v>1.3</v>
      </c>
      <c r="AA24" s="12">
        <v>1.3</v>
      </c>
      <c r="AB24" s="11" t="s">
        <v>578</v>
      </c>
      <c r="AC24" s="12">
        <v>1.9</v>
      </c>
      <c r="AD24" s="12">
        <v>-0.3</v>
      </c>
      <c r="AE24" s="12">
        <v>0.8</v>
      </c>
      <c r="AF24" s="12">
        <v>0.8</v>
      </c>
      <c r="AG24" s="12" t="s">
        <v>270</v>
      </c>
      <c r="AH24" s="11" t="s">
        <v>271</v>
      </c>
      <c r="AI24" s="11" t="s">
        <v>274</v>
      </c>
      <c r="AJ24" s="11" t="s">
        <v>174</v>
      </c>
      <c r="AK24" s="8"/>
      <c r="AL24" s="8" t="s">
        <v>623</v>
      </c>
      <c r="AM24" s="27" t="s">
        <v>624</v>
      </c>
    </row>
    <row r="25" spans="1:39" s="5" customFormat="1">
      <c r="A25" s="6">
        <v>46046</v>
      </c>
      <c r="B25" s="18" t="s">
        <v>173</v>
      </c>
      <c r="C25" s="8" t="s">
        <v>179</v>
      </c>
      <c r="D25" s="9">
        <v>8.1261574074074069E-2</v>
      </c>
      <c r="E25" s="28" t="s">
        <v>585</v>
      </c>
      <c r="F25" s="10">
        <v>12.3</v>
      </c>
      <c r="G25" s="10">
        <v>11.7</v>
      </c>
      <c r="H25" s="10">
        <v>13.3</v>
      </c>
      <c r="I25" s="10">
        <v>14.2</v>
      </c>
      <c r="J25" s="10">
        <v>13.9</v>
      </c>
      <c r="K25" s="10">
        <v>13.8</v>
      </c>
      <c r="L25" s="10">
        <v>12.8</v>
      </c>
      <c r="M25" s="10">
        <v>12.5</v>
      </c>
      <c r="N25" s="10">
        <v>12.6</v>
      </c>
      <c r="O25" s="22">
        <f t="shared" si="11"/>
        <v>37.299999999999997</v>
      </c>
      <c r="P25" s="22">
        <f t="shared" si="12"/>
        <v>41.900000000000006</v>
      </c>
      <c r="Q25" s="22">
        <f t="shared" si="13"/>
        <v>37.9</v>
      </c>
      <c r="R25" s="23">
        <f t="shared" si="14"/>
        <v>65.400000000000006</v>
      </c>
      <c r="S25" s="23">
        <f t="shared" si="15"/>
        <v>65.599999999999994</v>
      </c>
      <c r="T25" s="23">
        <f t="shared" si="5"/>
        <v>51.7</v>
      </c>
      <c r="U25" s="11" t="s">
        <v>188</v>
      </c>
      <c r="V25" s="11" t="s">
        <v>170</v>
      </c>
      <c r="W25" s="13" t="s">
        <v>586</v>
      </c>
      <c r="X25" s="13" t="s">
        <v>203</v>
      </c>
      <c r="Y25" s="13" t="s">
        <v>198</v>
      </c>
      <c r="Z25" s="12">
        <v>1.3</v>
      </c>
      <c r="AA25" s="12">
        <v>1.3</v>
      </c>
      <c r="AB25" s="11" t="s">
        <v>578</v>
      </c>
      <c r="AC25" s="12">
        <v>2.8</v>
      </c>
      <c r="AD25" s="12" t="s">
        <v>269</v>
      </c>
      <c r="AE25" s="12">
        <v>2</v>
      </c>
      <c r="AF25" s="12">
        <v>0.8</v>
      </c>
      <c r="AG25" s="12" t="s">
        <v>270</v>
      </c>
      <c r="AH25" s="11" t="s">
        <v>273</v>
      </c>
      <c r="AI25" s="11" t="s">
        <v>274</v>
      </c>
      <c r="AJ25" s="11" t="s">
        <v>174</v>
      </c>
      <c r="AK25" s="8"/>
      <c r="AL25" s="8" t="s">
        <v>626</v>
      </c>
      <c r="AM25" s="27" t="s">
        <v>627</v>
      </c>
    </row>
    <row r="26" spans="1:39" s="5" customFormat="1">
      <c r="A26" s="6">
        <v>46046</v>
      </c>
      <c r="B26" s="18" t="s">
        <v>139</v>
      </c>
      <c r="C26" s="8" t="s">
        <v>179</v>
      </c>
      <c r="D26" s="9">
        <v>7.9201388888888891E-2</v>
      </c>
      <c r="E26" s="28" t="s">
        <v>594</v>
      </c>
      <c r="F26" s="10">
        <v>12.9</v>
      </c>
      <c r="G26" s="10">
        <v>12.2</v>
      </c>
      <c r="H26" s="10">
        <v>13.5</v>
      </c>
      <c r="I26" s="10">
        <v>13.2</v>
      </c>
      <c r="J26" s="10">
        <v>12.4</v>
      </c>
      <c r="K26" s="10">
        <v>12.9</v>
      </c>
      <c r="L26" s="10">
        <v>12.7</v>
      </c>
      <c r="M26" s="10">
        <v>12.4</v>
      </c>
      <c r="N26" s="10">
        <v>12.1</v>
      </c>
      <c r="O26" s="22">
        <f t="shared" si="11"/>
        <v>38.6</v>
      </c>
      <c r="P26" s="22">
        <f t="shared" si="12"/>
        <v>38.5</v>
      </c>
      <c r="Q26" s="22">
        <f t="shared" si="13"/>
        <v>37.200000000000003</v>
      </c>
      <c r="R26" s="23">
        <f t="shared" si="14"/>
        <v>64.2</v>
      </c>
      <c r="S26" s="23">
        <f t="shared" si="15"/>
        <v>62.5</v>
      </c>
      <c r="T26" s="23">
        <f t="shared" si="5"/>
        <v>50.1</v>
      </c>
      <c r="U26" s="11" t="s">
        <v>188</v>
      </c>
      <c r="V26" s="11" t="s">
        <v>170</v>
      </c>
      <c r="W26" s="13" t="s">
        <v>595</v>
      </c>
      <c r="X26" s="13" t="s">
        <v>199</v>
      </c>
      <c r="Y26" s="13" t="s">
        <v>214</v>
      </c>
      <c r="Z26" s="12">
        <v>1.3</v>
      </c>
      <c r="AA26" s="12">
        <v>1.3</v>
      </c>
      <c r="AB26" s="11" t="s">
        <v>578</v>
      </c>
      <c r="AC26" s="12">
        <v>1.7</v>
      </c>
      <c r="AD26" s="12">
        <v>-0.3</v>
      </c>
      <c r="AE26" s="12">
        <v>0.6</v>
      </c>
      <c r="AF26" s="12">
        <v>0.8</v>
      </c>
      <c r="AG26" s="12" t="s">
        <v>270</v>
      </c>
      <c r="AH26" s="11" t="s">
        <v>271</v>
      </c>
      <c r="AI26" s="11" t="s">
        <v>271</v>
      </c>
      <c r="AJ26" s="11" t="s">
        <v>175</v>
      </c>
      <c r="AK26" s="8"/>
      <c r="AL26" s="8" t="s">
        <v>636</v>
      </c>
      <c r="AM26" s="27" t="s">
        <v>637</v>
      </c>
    </row>
    <row r="27" spans="1:39" s="5" customFormat="1">
      <c r="A27" s="6">
        <v>46047</v>
      </c>
      <c r="B27" s="18" t="s">
        <v>138</v>
      </c>
      <c r="C27" s="8" t="s">
        <v>179</v>
      </c>
      <c r="D27" s="9">
        <v>8.0567129629629627E-2</v>
      </c>
      <c r="E27" s="28" t="s">
        <v>605</v>
      </c>
      <c r="F27" s="10">
        <v>12.6</v>
      </c>
      <c r="G27" s="10">
        <v>12</v>
      </c>
      <c r="H27" s="10">
        <v>13.4</v>
      </c>
      <c r="I27" s="10">
        <v>13.5</v>
      </c>
      <c r="J27" s="10">
        <v>13.5</v>
      </c>
      <c r="K27" s="10">
        <v>13.5</v>
      </c>
      <c r="L27" s="10">
        <v>12.7</v>
      </c>
      <c r="M27" s="10">
        <v>12.5</v>
      </c>
      <c r="N27" s="10">
        <v>12.4</v>
      </c>
      <c r="O27" s="22">
        <f t="shared" si="11"/>
        <v>38</v>
      </c>
      <c r="P27" s="22">
        <f t="shared" si="12"/>
        <v>40.5</v>
      </c>
      <c r="Q27" s="22">
        <f t="shared" si="13"/>
        <v>37.6</v>
      </c>
      <c r="R27" s="23">
        <f t="shared" si="14"/>
        <v>65</v>
      </c>
      <c r="S27" s="23">
        <f t="shared" si="15"/>
        <v>64.600000000000009</v>
      </c>
      <c r="T27" s="23">
        <f t="shared" si="5"/>
        <v>51.1</v>
      </c>
      <c r="U27" s="11" t="s">
        <v>188</v>
      </c>
      <c r="V27" s="11" t="s">
        <v>187</v>
      </c>
      <c r="W27" s="13" t="s">
        <v>606</v>
      </c>
      <c r="X27" s="13" t="s">
        <v>205</v>
      </c>
      <c r="Y27" s="13" t="s">
        <v>607</v>
      </c>
      <c r="Z27" s="12">
        <v>1.1000000000000001</v>
      </c>
      <c r="AA27" s="12" t="s">
        <v>604</v>
      </c>
      <c r="AB27" s="11" t="s">
        <v>578</v>
      </c>
      <c r="AC27" s="12">
        <v>2.1</v>
      </c>
      <c r="AD27" s="12">
        <v>-0.7</v>
      </c>
      <c r="AE27" s="12">
        <v>0.5</v>
      </c>
      <c r="AF27" s="12">
        <v>0.9</v>
      </c>
      <c r="AG27" s="12" t="s">
        <v>270</v>
      </c>
      <c r="AH27" s="11" t="s">
        <v>271</v>
      </c>
      <c r="AI27" s="11" t="s">
        <v>274</v>
      </c>
      <c r="AJ27" s="11" t="s">
        <v>175</v>
      </c>
      <c r="AK27" s="8" t="s">
        <v>439</v>
      </c>
      <c r="AL27" s="8" t="s">
        <v>667</v>
      </c>
      <c r="AM27" s="27" t="s">
        <v>668</v>
      </c>
    </row>
    <row r="28" spans="1:39" s="5" customFormat="1">
      <c r="A28" s="6">
        <v>46047</v>
      </c>
      <c r="B28" s="18" t="s">
        <v>140</v>
      </c>
      <c r="C28" s="8" t="s">
        <v>179</v>
      </c>
      <c r="D28" s="9">
        <v>7.9236111111111104E-2</v>
      </c>
      <c r="E28" s="28" t="s">
        <v>618</v>
      </c>
      <c r="F28" s="10">
        <v>12.8</v>
      </c>
      <c r="G28" s="10">
        <v>12.2</v>
      </c>
      <c r="H28" s="10">
        <v>13.2</v>
      </c>
      <c r="I28" s="10">
        <v>13.3</v>
      </c>
      <c r="J28" s="10">
        <v>13.4</v>
      </c>
      <c r="K28" s="10">
        <v>12.9</v>
      </c>
      <c r="L28" s="10">
        <v>12.6</v>
      </c>
      <c r="M28" s="10">
        <v>12</v>
      </c>
      <c r="N28" s="10">
        <v>12.2</v>
      </c>
      <c r="O28" s="22">
        <f t="shared" si="11"/>
        <v>38.200000000000003</v>
      </c>
      <c r="P28" s="22">
        <f t="shared" si="12"/>
        <v>39.6</v>
      </c>
      <c r="Q28" s="22">
        <f t="shared" si="13"/>
        <v>36.799999999999997</v>
      </c>
      <c r="R28" s="23">
        <f t="shared" si="14"/>
        <v>64.900000000000006</v>
      </c>
      <c r="S28" s="23">
        <f t="shared" si="15"/>
        <v>63.099999999999994</v>
      </c>
      <c r="T28" s="23">
        <f t="shared" si="5"/>
        <v>49.7</v>
      </c>
      <c r="U28" s="11" t="s">
        <v>186</v>
      </c>
      <c r="V28" s="11" t="s">
        <v>187</v>
      </c>
      <c r="W28" s="13" t="s">
        <v>217</v>
      </c>
      <c r="X28" s="13" t="s">
        <v>199</v>
      </c>
      <c r="Y28" s="13" t="s">
        <v>203</v>
      </c>
      <c r="Z28" s="12">
        <v>1.1000000000000001</v>
      </c>
      <c r="AA28" s="12" t="s">
        <v>604</v>
      </c>
      <c r="AB28" s="11" t="s">
        <v>578</v>
      </c>
      <c r="AC28" s="12">
        <v>2.8</v>
      </c>
      <c r="AD28" s="12">
        <v>-0.7</v>
      </c>
      <c r="AE28" s="12">
        <v>1.2</v>
      </c>
      <c r="AF28" s="12">
        <v>0.9</v>
      </c>
      <c r="AG28" s="12" t="s">
        <v>270</v>
      </c>
      <c r="AH28" s="11" t="s">
        <v>273</v>
      </c>
      <c r="AI28" s="11" t="s">
        <v>274</v>
      </c>
      <c r="AJ28" s="11" t="s">
        <v>175</v>
      </c>
      <c r="AK28" s="8" t="s">
        <v>439</v>
      </c>
      <c r="AL28" s="8" t="s">
        <v>653</v>
      </c>
      <c r="AM28" s="27" t="s">
        <v>654</v>
      </c>
    </row>
    <row r="29" spans="1:39" s="5" customFormat="1">
      <c r="A29" s="6">
        <v>46047</v>
      </c>
      <c r="B29" s="18" t="s">
        <v>135</v>
      </c>
      <c r="C29" s="8" t="s">
        <v>179</v>
      </c>
      <c r="D29" s="9">
        <v>7.7083333333333337E-2</v>
      </c>
      <c r="E29" s="28" t="s">
        <v>621</v>
      </c>
      <c r="F29" s="10">
        <v>12</v>
      </c>
      <c r="G29" s="10">
        <v>11.3</v>
      </c>
      <c r="H29" s="10">
        <v>12.8</v>
      </c>
      <c r="I29" s="10">
        <v>12.6</v>
      </c>
      <c r="J29" s="10">
        <v>12.6</v>
      </c>
      <c r="K29" s="10">
        <v>12.8</v>
      </c>
      <c r="L29" s="10">
        <v>12.4</v>
      </c>
      <c r="M29" s="10">
        <v>12.1</v>
      </c>
      <c r="N29" s="10">
        <v>12.4</v>
      </c>
      <c r="O29" s="22">
        <f t="shared" si="11"/>
        <v>36.1</v>
      </c>
      <c r="P29" s="22">
        <f t="shared" si="12"/>
        <v>38</v>
      </c>
      <c r="Q29" s="22">
        <f t="shared" si="13"/>
        <v>36.9</v>
      </c>
      <c r="R29" s="23">
        <f t="shared" si="14"/>
        <v>61.300000000000004</v>
      </c>
      <c r="S29" s="23">
        <f t="shared" si="15"/>
        <v>62.3</v>
      </c>
      <c r="T29" s="23">
        <f t="shared" si="5"/>
        <v>49.7</v>
      </c>
      <c r="U29" s="11" t="s">
        <v>169</v>
      </c>
      <c r="V29" s="11" t="s">
        <v>170</v>
      </c>
      <c r="W29" s="13" t="s">
        <v>215</v>
      </c>
      <c r="X29" s="13" t="s">
        <v>622</v>
      </c>
      <c r="Y29" s="13" t="s">
        <v>194</v>
      </c>
      <c r="Z29" s="12">
        <v>1.1000000000000001</v>
      </c>
      <c r="AA29" s="12" t="s">
        <v>604</v>
      </c>
      <c r="AB29" s="11" t="s">
        <v>578</v>
      </c>
      <c r="AC29" s="12">
        <v>0.8</v>
      </c>
      <c r="AD29" s="12" t="s">
        <v>269</v>
      </c>
      <c r="AE29" s="12">
        <v>-0.1</v>
      </c>
      <c r="AF29" s="12">
        <v>0.9</v>
      </c>
      <c r="AG29" s="12" t="s">
        <v>270</v>
      </c>
      <c r="AH29" s="11" t="s">
        <v>274</v>
      </c>
      <c r="AI29" s="11" t="s">
        <v>274</v>
      </c>
      <c r="AJ29" s="11" t="s">
        <v>174</v>
      </c>
      <c r="AK29" s="8" t="s">
        <v>439</v>
      </c>
      <c r="AL29" s="8"/>
      <c r="AM29" s="27"/>
    </row>
    <row r="30" spans="1:39" s="5" customFormat="1">
      <c r="A30" s="6">
        <v>46053</v>
      </c>
      <c r="B30" s="18" t="s">
        <v>138</v>
      </c>
      <c r="C30" s="8" t="s">
        <v>179</v>
      </c>
      <c r="D30" s="9">
        <v>7.9259259259259265E-2</v>
      </c>
      <c r="E30" s="28" t="s">
        <v>672</v>
      </c>
      <c r="F30" s="10">
        <v>12.6</v>
      </c>
      <c r="G30" s="10">
        <v>11.8</v>
      </c>
      <c r="H30" s="10">
        <v>13.2</v>
      </c>
      <c r="I30" s="10">
        <v>13.4</v>
      </c>
      <c r="J30" s="10">
        <v>13.4</v>
      </c>
      <c r="K30" s="10">
        <v>12.7</v>
      </c>
      <c r="L30" s="10">
        <v>12.4</v>
      </c>
      <c r="M30" s="10">
        <v>12.5</v>
      </c>
      <c r="N30" s="10">
        <v>12.8</v>
      </c>
      <c r="O30" s="22">
        <f t="shared" ref="O30:O36" si="16">SUM(F30:H30)</f>
        <v>37.599999999999994</v>
      </c>
      <c r="P30" s="22">
        <f t="shared" ref="P30:P36" si="17">SUM(I30:K30)</f>
        <v>39.5</v>
      </c>
      <c r="Q30" s="22">
        <f t="shared" ref="Q30:Q36" si="18">SUM(L30:N30)</f>
        <v>37.700000000000003</v>
      </c>
      <c r="R30" s="23">
        <f t="shared" ref="R30:R36" si="19">SUM(F30:J30)</f>
        <v>64.399999999999991</v>
      </c>
      <c r="S30" s="23">
        <f t="shared" ref="S30:S36" si="20">SUM(J30:N30)</f>
        <v>63.8</v>
      </c>
      <c r="T30" s="23">
        <f t="shared" ref="T30:T36" si="21">SUM(K30:N30)</f>
        <v>50.400000000000006</v>
      </c>
      <c r="U30" s="11" t="s">
        <v>188</v>
      </c>
      <c r="V30" s="11" t="s">
        <v>170</v>
      </c>
      <c r="W30" s="13" t="s">
        <v>335</v>
      </c>
      <c r="X30" s="13" t="s">
        <v>212</v>
      </c>
      <c r="Y30" s="13" t="s">
        <v>673</v>
      </c>
      <c r="Z30" s="12">
        <v>1.4</v>
      </c>
      <c r="AA30" s="12">
        <v>1.3</v>
      </c>
      <c r="AB30" s="11" t="s">
        <v>175</v>
      </c>
      <c r="AC30" s="12">
        <v>0.8</v>
      </c>
      <c r="AD30" s="12">
        <v>-0.4</v>
      </c>
      <c r="AE30" s="12">
        <v>0.2</v>
      </c>
      <c r="AF30" s="12">
        <v>0.2</v>
      </c>
      <c r="AG30" s="12" t="s">
        <v>270</v>
      </c>
      <c r="AH30" s="11" t="s">
        <v>274</v>
      </c>
      <c r="AI30" s="11" t="s">
        <v>271</v>
      </c>
      <c r="AJ30" s="11" t="s">
        <v>175</v>
      </c>
      <c r="AK30" s="8"/>
      <c r="AL30" s="8" t="s">
        <v>713</v>
      </c>
      <c r="AM30" s="27" t="s">
        <v>711</v>
      </c>
    </row>
    <row r="31" spans="1:39" s="5" customFormat="1">
      <c r="A31" s="6">
        <v>46053</v>
      </c>
      <c r="B31" s="18" t="s">
        <v>138</v>
      </c>
      <c r="C31" s="8" t="s">
        <v>179</v>
      </c>
      <c r="D31" s="9">
        <v>7.9872685185185185E-2</v>
      </c>
      <c r="E31" s="28" t="s">
        <v>670</v>
      </c>
      <c r="F31" s="10">
        <v>12.5</v>
      </c>
      <c r="G31" s="10">
        <v>11.2</v>
      </c>
      <c r="H31" s="10">
        <v>13.1</v>
      </c>
      <c r="I31" s="10">
        <v>13.5</v>
      </c>
      <c r="J31" s="10">
        <v>13.5</v>
      </c>
      <c r="K31" s="10">
        <v>13.1</v>
      </c>
      <c r="L31" s="10">
        <v>12.8</v>
      </c>
      <c r="M31" s="10">
        <v>12.5</v>
      </c>
      <c r="N31" s="10">
        <v>12.9</v>
      </c>
      <c r="O31" s="22">
        <f t="shared" si="16"/>
        <v>36.799999999999997</v>
      </c>
      <c r="P31" s="22">
        <f t="shared" si="17"/>
        <v>40.1</v>
      </c>
      <c r="Q31" s="22">
        <f t="shared" si="18"/>
        <v>38.200000000000003</v>
      </c>
      <c r="R31" s="23">
        <f t="shared" si="19"/>
        <v>63.8</v>
      </c>
      <c r="S31" s="23">
        <f t="shared" si="20"/>
        <v>64.800000000000011</v>
      </c>
      <c r="T31" s="23">
        <f t="shared" si="21"/>
        <v>51.3</v>
      </c>
      <c r="U31" s="11" t="s">
        <v>169</v>
      </c>
      <c r="V31" s="11" t="s">
        <v>170</v>
      </c>
      <c r="W31" s="13" t="s">
        <v>203</v>
      </c>
      <c r="X31" s="13" t="s">
        <v>387</v>
      </c>
      <c r="Y31" s="13" t="s">
        <v>383</v>
      </c>
      <c r="Z31" s="12">
        <v>1.4</v>
      </c>
      <c r="AA31" s="12">
        <v>1.3</v>
      </c>
      <c r="AB31" s="11" t="s">
        <v>175</v>
      </c>
      <c r="AC31" s="12">
        <v>1.1000000000000001</v>
      </c>
      <c r="AD31" s="12" t="s">
        <v>269</v>
      </c>
      <c r="AE31" s="12">
        <v>0.9</v>
      </c>
      <c r="AF31" s="12">
        <v>0.2</v>
      </c>
      <c r="AG31" s="12" t="s">
        <v>270</v>
      </c>
      <c r="AH31" s="11" t="s">
        <v>273</v>
      </c>
      <c r="AI31" s="11" t="s">
        <v>271</v>
      </c>
      <c r="AJ31" s="11" t="s">
        <v>175</v>
      </c>
      <c r="AK31" s="8"/>
      <c r="AL31" s="8" t="s">
        <v>716</v>
      </c>
      <c r="AM31" s="27" t="s">
        <v>717</v>
      </c>
    </row>
    <row r="32" spans="1:39" s="5" customFormat="1">
      <c r="A32" s="6">
        <v>46053</v>
      </c>
      <c r="B32" s="18" t="s">
        <v>576</v>
      </c>
      <c r="C32" s="8" t="s">
        <v>179</v>
      </c>
      <c r="D32" s="9">
        <v>7.7870370370370368E-2</v>
      </c>
      <c r="E32" s="28" t="s">
        <v>679</v>
      </c>
      <c r="F32" s="10">
        <v>12.5</v>
      </c>
      <c r="G32" s="10">
        <v>11.6</v>
      </c>
      <c r="H32" s="10">
        <v>13.3</v>
      </c>
      <c r="I32" s="10">
        <v>13</v>
      </c>
      <c r="J32" s="10">
        <v>12.8</v>
      </c>
      <c r="K32" s="10">
        <v>12.7</v>
      </c>
      <c r="L32" s="10">
        <v>12.5</v>
      </c>
      <c r="M32" s="10">
        <v>12.2</v>
      </c>
      <c r="N32" s="10">
        <v>12.2</v>
      </c>
      <c r="O32" s="22">
        <f t="shared" si="16"/>
        <v>37.400000000000006</v>
      </c>
      <c r="P32" s="22">
        <f t="shared" si="17"/>
        <v>38.5</v>
      </c>
      <c r="Q32" s="22">
        <f t="shared" si="18"/>
        <v>36.9</v>
      </c>
      <c r="R32" s="23">
        <f t="shared" si="19"/>
        <v>63.2</v>
      </c>
      <c r="S32" s="23">
        <f t="shared" si="20"/>
        <v>62.400000000000006</v>
      </c>
      <c r="T32" s="23">
        <f t="shared" si="21"/>
        <v>49.599999999999994</v>
      </c>
      <c r="U32" s="11" t="s">
        <v>188</v>
      </c>
      <c r="V32" s="11" t="s">
        <v>187</v>
      </c>
      <c r="W32" s="13" t="s">
        <v>383</v>
      </c>
      <c r="X32" s="13" t="s">
        <v>203</v>
      </c>
      <c r="Y32" s="13" t="s">
        <v>208</v>
      </c>
      <c r="Z32" s="12">
        <v>1.4</v>
      </c>
      <c r="AA32" s="12">
        <v>1.3</v>
      </c>
      <c r="AB32" s="11" t="s">
        <v>175</v>
      </c>
      <c r="AC32" s="12">
        <v>-0.2</v>
      </c>
      <c r="AD32" s="12">
        <v>-0.3</v>
      </c>
      <c r="AE32" s="12">
        <v>-0.7</v>
      </c>
      <c r="AF32" s="12">
        <v>0.2</v>
      </c>
      <c r="AG32" s="12" t="s">
        <v>270</v>
      </c>
      <c r="AH32" s="11" t="s">
        <v>275</v>
      </c>
      <c r="AI32" s="11" t="s">
        <v>274</v>
      </c>
      <c r="AJ32" s="11" t="s">
        <v>332</v>
      </c>
      <c r="AK32" s="8"/>
      <c r="AL32" s="8" t="s">
        <v>722</v>
      </c>
      <c r="AM32" s="27" t="s">
        <v>723</v>
      </c>
    </row>
    <row r="33" spans="1:39" s="5" customFormat="1">
      <c r="A33" s="6">
        <v>46053</v>
      </c>
      <c r="B33" s="18" t="s">
        <v>142</v>
      </c>
      <c r="C33" s="8" t="s">
        <v>179</v>
      </c>
      <c r="D33" s="9">
        <v>7.7789351851851846E-2</v>
      </c>
      <c r="E33" s="28" t="s">
        <v>686</v>
      </c>
      <c r="F33" s="10">
        <v>12.4</v>
      </c>
      <c r="G33" s="10">
        <v>11.5</v>
      </c>
      <c r="H33" s="10">
        <v>12.8</v>
      </c>
      <c r="I33" s="10">
        <v>12.9</v>
      </c>
      <c r="J33" s="10">
        <v>12.9</v>
      </c>
      <c r="K33" s="10">
        <v>12.3</v>
      </c>
      <c r="L33" s="10">
        <v>12.2</v>
      </c>
      <c r="M33" s="10">
        <v>12.5</v>
      </c>
      <c r="N33" s="10">
        <v>12.6</v>
      </c>
      <c r="O33" s="22">
        <f t="shared" si="16"/>
        <v>36.700000000000003</v>
      </c>
      <c r="P33" s="22">
        <f t="shared" si="17"/>
        <v>38.1</v>
      </c>
      <c r="Q33" s="22">
        <f t="shared" si="18"/>
        <v>37.299999999999997</v>
      </c>
      <c r="R33" s="23">
        <f t="shared" si="19"/>
        <v>62.5</v>
      </c>
      <c r="S33" s="23">
        <f t="shared" si="20"/>
        <v>62.500000000000007</v>
      </c>
      <c r="T33" s="23">
        <f t="shared" si="21"/>
        <v>49.6</v>
      </c>
      <c r="U33" s="11" t="s">
        <v>169</v>
      </c>
      <c r="V33" s="11" t="s">
        <v>170</v>
      </c>
      <c r="W33" s="13" t="s">
        <v>383</v>
      </c>
      <c r="X33" s="13" t="s">
        <v>512</v>
      </c>
      <c r="Y33" s="13" t="s">
        <v>182</v>
      </c>
      <c r="Z33" s="12">
        <v>1.4</v>
      </c>
      <c r="AA33" s="12">
        <v>1.3</v>
      </c>
      <c r="AB33" s="11" t="s">
        <v>175</v>
      </c>
      <c r="AC33" s="12">
        <v>1.1000000000000001</v>
      </c>
      <c r="AD33" s="12" t="s">
        <v>269</v>
      </c>
      <c r="AE33" s="12">
        <v>0.9</v>
      </c>
      <c r="AF33" s="12">
        <v>0.2</v>
      </c>
      <c r="AG33" s="12" t="s">
        <v>270</v>
      </c>
      <c r="AH33" s="11" t="s">
        <v>273</v>
      </c>
      <c r="AI33" s="11" t="s">
        <v>271</v>
      </c>
      <c r="AJ33" s="11" t="s">
        <v>175</v>
      </c>
      <c r="AK33" s="8"/>
      <c r="AL33" s="8" t="s">
        <v>730</v>
      </c>
      <c r="AM33" s="27" t="s">
        <v>731</v>
      </c>
    </row>
    <row r="34" spans="1:39" s="5" customFormat="1">
      <c r="A34" s="6">
        <v>46054</v>
      </c>
      <c r="B34" s="17" t="s">
        <v>138</v>
      </c>
      <c r="C34" s="8" t="s">
        <v>179</v>
      </c>
      <c r="D34" s="9">
        <v>7.9965277777777774E-2</v>
      </c>
      <c r="E34" s="28" t="s">
        <v>693</v>
      </c>
      <c r="F34" s="10">
        <v>12.2</v>
      </c>
      <c r="G34" s="10">
        <v>11.5</v>
      </c>
      <c r="H34" s="10">
        <v>13.5</v>
      </c>
      <c r="I34" s="10">
        <v>13.9</v>
      </c>
      <c r="J34" s="10">
        <v>13.5</v>
      </c>
      <c r="K34" s="10">
        <v>13.4</v>
      </c>
      <c r="L34" s="10">
        <v>12.6</v>
      </c>
      <c r="M34" s="10">
        <v>12.6</v>
      </c>
      <c r="N34" s="10">
        <v>12.7</v>
      </c>
      <c r="O34" s="22">
        <f t="shared" si="16"/>
        <v>37.200000000000003</v>
      </c>
      <c r="P34" s="22">
        <f t="shared" si="17"/>
        <v>40.799999999999997</v>
      </c>
      <c r="Q34" s="22">
        <f t="shared" si="18"/>
        <v>37.9</v>
      </c>
      <c r="R34" s="23">
        <f t="shared" si="19"/>
        <v>64.599999999999994</v>
      </c>
      <c r="S34" s="23">
        <f t="shared" si="20"/>
        <v>64.8</v>
      </c>
      <c r="T34" s="23">
        <f t="shared" si="21"/>
        <v>51.3</v>
      </c>
      <c r="U34" s="11" t="s">
        <v>188</v>
      </c>
      <c r="V34" s="11" t="s">
        <v>170</v>
      </c>
      <c r="W34" s="13" t="s">
        <v>229</v>
      </c>
      <c r="X34" s="13" t="s">
        <v>363</v>
      </c>
      <c r="Y34" s="13" t="s">
        <v>512</v>
      </c>
      <c r="Z34" s="12">
        <v>1</v>
      </c>
      <c r="AA34" s="12">
        <v>1.2</v>
      </c>
      <c r="AB34" s="11" t="s">
        <v>175</v>
      </c>
      <c r="AC34" s="12">
        <v>1.9</v>
      </c>
      <c r="AD34" s="12" t="s">
        <v>269</v>
      </c>
      <c r="AE34" s="12">
        <v>1.6</v>
      </c>
      <c r="AF34" s="12">
        <v>0.3</v>
      </c>
      <c r="AG34" s="12" t="s">
        <v>270</v>
      </c>
      <c r="AH34" s="11" t="s">
        <v>273</v>
      </c>
      <c r="AI34" s="11" t="s">
        <v>271</v>
      </c>
      <c r="AJ34" s="11" t="s">
        <v>175</v>
      </c>
      <c r="AK34" s="8"/>
      <c r="AL34" s="8" t="s">
        <v>749</v>
      </c>
      <c r="AM34" s="27" t="s">
        <v>750</v>
      </c>
    </row>
    <row r="35" spans="1:39" s="5" customFormat="1">
      <c r="A35" s="6">
        <v>46054</v>
      </c>
      <c r="B35" s="18" t="s">
        <v>139</v>
      </c>
      <c r="C35" s="8" t="s">
        <v>179</v>
      </c>
      <c r="D35" s="9">
        <v>7.8530092592592596E-2</v>
      </c>
      <c r="E35" s="28" t="s">
        <v>690</v>
      </c>
      <c r="F35" s="10">
        <v>12.8</v>
      </c>
      <c r="G35" s="10">
        <v>11.7</v>
      </c>
      <c r="H35" s="10">
        <v>13.3</v>
      </c>
      <c r="I35" s="10">
        <v>13.1</v>
      </c>
      <c r="J35" s="10">
        <v>13.5</v>
      </c>
      <c r="K35" s="10">
        <v>12.9</v>
      </c>
      <c r="L35" s="10">
        <v>12.2</v>
      </c>
      <c r="M35" s="10">
        <v>11.9</v>
      </c>
      <c r="N35" s="10">
        <v>12.1</v>
      </c>
      <c r="O35" s="22">
        <f t="shared" si="16"/>
        <v>37.799999999999997</v>
      </c>
      <c r="P35" s="22">
        <f t="shared" si="17"/>
        <v>39.5</v>
      </c>
      <c r="Q35" s="22">
        <f t="shared" si="18"/>
        <v>36.200000000000003</v>
      </c>
      <c r="R35" s="23">
        <f t="shared" si="19"/>
        <v>64.400000000000006</v>
      </c>
      <c r="S35" s="23">
        <f t="shared" si="20"/>
        <v>62.599999999999994</v>
      </c>
      <c r="T35" s="23">
        <f t="shared" si="21"/>
        <v>49.1</v>
      </c>
      <c r="U35" s="11" t="s">
        <v>188</v>
      </c>
      <c r="V35" s="11" t="s">
        <v>187</v>
      </c>
      <c r="W35" s="13" t="s">
        <v>512</v>
      </c>
      <c r="X35" s="13" t="s">
        <v>202</v>
      </c>
      <c r="Y35" s="13" t="s">
        <v>203</v>
      </c>
      <c r="Z35" s="12">
        <v>1</v>
      </c>
      <c r="AA35" s="12">
        <v>1.2</v>
      </c>
      <c r="AB35" s="11" t="s">
        <v>175</v>
      </c>
      <c r="AC35" s="12">
        <v>0.9</v>
      </c>
      <c r="AD35" s="12">
        <v>-0.8</v>
      </c>
      <c r="AE35" s="12">
        <v>-0.2</v>
      </c>
      <c r="AF35" s="12">
        <v>0.3</v>
      </c>
      <c r="AG35" s="12" t="s">
        <v>270</v>
      </c>
      <c r="AH35" s="11" t="s">
        <v>274</v>
      </c>
      <c r="AI35" s="11" t="s">
        <v>271</v>
      </c>
      <c r="AJ35" s="11" t="s">
        <v>175</v>
      </c>
      <c r="AK35" s="8"/>
      <c r="AL35" s="8" t="s">
        <v>747</v>
      </c>
      <c r="AM35" s="27" t="s">
        <v>748</v>
      </c>
    </row>
    <row r="36" spans="1:39" s="5" customFormat="1">
      <c r="A36" s="6">
        <v>46054</v>
      </c>
      <c r="B36" s="18" t="s">
        <v>140</v>
      </c>
      <c r="C36" s="8" t="s">
        <v>179</v>
      </c>
      <c r="D36" s="9">
        <v>7.7187500000000006E-2</v>
      </c>
      <c r="E36" s="28" t="s">
        <v>691</v>
      </c>
      <c r="F36" s="10">
        <v>12.4</v>
      </c>
      <c r="G36" s="10">
        <v>11.4</v>
      </c>
      <c r="H36" s="10">
        <v>12.4</v>
      </c>
      <c r="I36" s="10">
        <v>12.5</v>
      </c>
      <c r="J36" s="10">
        <v>12.8</v>
      </c>
      <c r="K36" s="10">
        <v>12.6</v>
      </c>
      <c r="L36" s="10">
        <v>12.4</v>
      </c>
      <c r="M36" s="10">
        <v>12.8</v>
      </c>
      <c r="N36" s="10">
        <v>12.6</v>
      </c>
      <c r="O36" s="22">
        <f t="shared" si="16"/>
        <v>36.200000000000003</v>
      </c>
      <c r="P36" s="22">
        <f t="shared" si="17"/>
        <v>37.9</v>
      </c>
      <c r="Q36" s="22">
        <f t="shared" si="18"/>
        <v>37.800000000000004</v>
      </c>
      <c r="R36" s="23">
        <f t="shared" si="19"/>
        <v>61.5</v>
      </c>
      <c r="S36" s="23">
        <f t="shared" si="20"/>
        <v>63.199999999999996</v>
      </c>
      <c r="T36" s="23">
        <f t="shared" si="21"/>
        <v>50.4</v>
      </c>
      <c r="U36" s="11" t="s">
        <v>171</v>
      </c>
      <c r="V36" s="11" t="s">
        <v>170</v>
      </c>
      <c r="W36" s="13" t="s">
        <v>197</v>
      </c>
      <c r="X36" s="13" t="s">
        <v>194</v>
      </c>
      <c r="Y36" s="13" t="s">
        <v>335</v>
      </c>
      <c r="Z36" s="12">
        <v>1</v>
      </c>
      <c r="AA36" s="12">
        <v>1.2</v>
      </c>
      <c r="AB36" s="11" t="s">
        <v>175</v>
      </c>
      <c r="AC36" s="12">
        <v>0.1</v>
      </c>
      <c r="AD36" s="12" t="s">
        <v>269</v>
      </c>
      <c r="AE36" s="12">
        <v>-0.2</v>
      </c>
      <c r="AF36" s="12">
        <v>0.3</v>
      </c>
      <c r="AG36" s="12" t="s">
        <v>270</v>
      </c>
      <c r="AH36" s="11" t="s">
        <v>274</v>
      </c>
      <c r="AI36" s="11" t="s">
        <v>271</v>
      </c>
      <c r="AJ36" s="11" t="s">
        <v>174</v>
      </c>
      <c r="AK36" s="8"/>
      <c r="AL36" s="8" t="s">
        <v>738</v>
      </c>
      <c r="AM36" s="27" t="s">
        <v>739</v>
      </c>
    </row>
    <row r="37" spans="1:39" s="5" customFormat="1">
      <c r="A37" s="6">
        <v>46060</v>
      </c>
      <c r="B37" s="18" t="s">
        <v>138</v>
      </c>
      <c r="C37" s="8" t="s">
        <v>179</v>
      </c>
      <c r="D37" s="9">
        <v>7.9895833333333333E-2</v>
      </c>
      <c r="E37" s="28" t="s">
        <v>757</v>
      </c>
      <c r="F37" s="10">
        <v>12.5</v>
      </c>
      <c r="G37" s="10">
        <v>11</v>
      </c>
      <c r="H37" s="10">
        <v>12.9</v>
      </c>
      <c r="I37" s="10">
        <v>12.9</v>
      </c>
      <c r="J37" s="10">
        <v>13.2</v>
      </c>
      <c r="K37" s="10">
        <v>13.1</v>
      </c>
      <c r="L37" s="10">
        <v>13</v>
      </c>
      <c r="M37" s="10">
        <v>13.1</v>
      </c>
      <c r="N37" s="10">
        <v>13.6</v>
      </c>
      <c r="O37" s="22">
        <f t="shared" ref="O37:O46" si="22">SUM(F37:H37)</f>
        <v>36.4</v>
      </c>
      <c r="P37" s="22">
        <f t="shared" ref="P37:P46" si="23">SUM(I37:K37)</f>
        <v>39.200000000000003</v>
      </c>
      <c r="Q37" s="22">
        <f t="shared" ref="Q37:Q46" si="24">SUM(L37:N37)</f>
        <v>39.700000000000003</v>
      </c>
      <c r="R37" s="23">
        <f t="shared" ref="R37:R46" si="25">SUM(F37:J37)</f>
        <v>62.5</v>
      </c>
      <c r="S37" s="23">
        <f t="shared" ref="S37:S46" si="26">SUM(J37:N37)</f>
        <v>66</v>
      </c>
      <c r="T37" s="23">
        <f t="shared" ref="T37:T46" si="27">SUM(K37:N37)</f>
        <v>52.800000000000004</v>
      </c>
      <c r="U37" s="11" t="s">
        <v>171</v>
      </c>
      <c r="V37" s="11" t="s">
        <v>192</v>
      </c>
      <c r="W37" s="13" t="s">
        <v>197</v>
      </c>
      <c r="X37" s="13" t="s">
        <v>194</v>
      </c>
      <c r="Y37" s="13" t="s">
        <v>195</v>
      </c>
      <c r="Z37" s="12">
        <v>1.5</v>
      </c>
      <c r="AA37" s="12">
        <v>1.4</v>
      </c>
      <c r="AB37" s="11" t="s">
        <v>175</v>
      </c>
      <c r="AC37" s="12">
        <v>1.3</v>
      </c>
      <c r="AD37" s="12" t="s">
        <v>269</v>
      </c>
      <c r="AE37" s="12">
        <v>0.8</v>
      </c>
      <c r="AF37" s="12">
        <v>0.5</v>
      </c>
      <c r="AG37" s="12" t="s">
        <v>270</v>
      </c>
      <c r="AH37" s="11" t="s">
        <v>271</v>
      </c>
      <c r="AI37" s="11" t="s">
        <v>274</v>
      </c>
      <c r="AJ37" s="11" t="s">
        <v>175</v>
      </c>
      <c r="AK37" s="8"/>
      <c r="AL37" s="8" t="s">
        <v>758</v>
      </c>
      <c r="AM37" s="27" t="s">
        <v>759</v>
      </c>
    </row>
    <row r="38" spans="1:39" s="5" customFormat="1">
      <c r="A38" s="6">
        <v>46060</v>
      </c>
      <c r="B38" s="18" t="s">
        <v>173</v>
      </c>
      <c r="C38" s="8" t="s">
        <v>179</v>
      </c>
      <c r="D38" s="9">
        <v>7.856481481481481E-2</v>
      </c>
      <c r="E38" s="28" t="s">
        <v>763</v>
      </c>
      <c r="F38" s="10">
        <v>12.4</v>
      </c>
      <c r="G38" s="10">
        <v>11.4</v>
      </c>
      <c r="H38" s="10">
        <v>13.2</v>
      </c>
      <c r="I38" s="10">
        <v>13.1</v>
      </c>
      <c r="J38" s="10">
        <v>13</v>
      </c>
      <c r="K38" s="10">
        <v>12.8</v>
      </c>
      <c r="L38" s="10">
        <v>12.8</v>
      </c>
      <c r="M38" s="10">
        <v>12.5</v>
      </c>
      <c r="N38" s="10">
        <v>12.6</v>
      </c>
      <c r="O38" s="22">
        <f t="shared" si="22"/>
        <v>37</v>
      </c>
      <c r="P38" s="22">
        <f t="shared" si="23"/>
        <v>38.900000000000006</v>
      </c>
      <c r="Q38" s="22">
        <f t="shared" si="24"/>
        <v>37.9</v>
      </c>
      <c r="R38" s="23">
        <f t="shared" si="25"/>
        <v>63.1</v>
      </c>
      <c r="S38" s="23">
        <f t="shared" si="26"/>
        <v>63.7</v>
      </c>
      <c r="T38" s="23">
        <f t="shared" si="27"/>
        <v>50.7</v>
      </c>
      <c r="U38" s="11" t="s">
        <v>169</v>
      </c>
      <c r="V38" s="11" t="s">
        <v>170</v>
      </c>
      <c r="W38" s="13" t="s">
        <v>215</v>
      </c>
      <c r="X38" s="13" t="s">
        <v>387</v>
      </c>
      <c r="Y38" s="13" t="s">
        <v>206</v>
      </c>
      <c r="Z38" s="12">
        <v>1.5</v>
      </c>
      <c r="AA38" s="12">
        <v>1.4</v>
      </c>
      <c r="AB38" s="11" t="s">
        <v>175</v>
      </c>
      <c r="AC38" s="12">
        <v>-0.5</v>
      </c>
      <c r="AD38" s="12" t="s">
        <v>269</v>
      </c>
      <c r="AE38" s="12">
        <v>-1</v>
      </c>
      <c r="AF38" s="12">
        <v>0.5</v>
      </c>
      <c r="AG38" s="12" t="s">
        <v>270</v>
      </c>
      <c r="AH38" s="11" t="s">
        <v>442</v>
      </c>
      <c r="AI38" s="11" t="s">
        <v>271</v>
      </c>
      <c r="AJ38" s="11" t="s">
        <v>175</v>
      </c>
      <c r="AK38" s="8"/>
      <c r="AL38" s="8" t="s">
        <v>782</v>
      </c>
      <c r="AM38" s="27" t="s">
        <v>783</v>
      </c>
    </row>
    <row r="39" spans="1:39" s="5" customFormat="1">
      <c r="A39" s="6">
        <v>46063</v>
      </c>
      <c r="B39" s="18" t="s">
        <v>138</v>
      </c>
      <c r="C39" s="8" t="s">
        <v>179</v>
      </c>
      <c r="D39" s="9">
        <v>7.9953703703703707E-2</v>
      </c>
      <c r="E39" s="28" t="s">
        <v>776</v>
      </c>
      <c r="F39" s="10">
        <v>12.9</v>
      </c>
      <c r="G39" s="10">
        <v>12.6</v>
      </c>
      <c r="H39" s="10">
        <v>13.7</v>
      </c>
      <c r="I39" s="10">
        <v>12.8</v>
      </c>
      <c r="J39" s="10">
        <v>13.2</v>
      </c>
      <c r="K39" s="10">
        <v>12.9</v>
      </c>
      <c r="L39" s="10">
        <v>12.8</v>
      </c>
      <c r="M39" s="10">
        <v>12.6</v>
      </c>
      <c r="N39" s="10">
        <v>12.3</v>
      </c>
      <c r="O39" s="22">
        <f t="shared" si="22"/>
        <v>39.200000000000003</v>
      </c>
      <c r="P39" s="22">
        <f t="shared" si="23"/>
        <v>38.9</v>
      </c>
      <c r="Q39" s="22">
        <f t="shared" si="24"/>
        <v>37.700000000000003</v>
      </c>
      <c r="R39" s="23">
        <f t="shared" si="25"/>
        <v>65.2</v>
      </c>
      <c r="S39" s="23">
        <f t="shared" si="26"/>
        <v>63.800000000000011</v>
      </c>
      <c r="T39" s="23">
        <f t="shared" si="27"/>
        <v>50.600000000000009</v>
      </c>
      <c r="U39" s="11" t="s">
        <v>188</v>
      </c>
      <c r="V39" s="11" t="s">
        <v>187</v>
      </c>
      <c r="W39" s="13" t="s">
        <v>278</v>
      </c>
      <c r="X39" s="13" t="s">
        <v>599</v>
      </c>
      <c r="Y39" s="13" t="s">
        <v>182</v>
      </c>
      <c r="Z39" s="12">
        <v>3.5</v>
      </c>
      <c r="AA39" s="12">
        <v>2.8</v>
      </c>
      <c r="AB39" s="11" t="s">
        <v>578</v>
      </c>
      <c r="AC39" s="12">
        <v>1.8</v>
      </c>
      <c r="AD39" s="12">
        <v>-0.3</v>
      </c>
      <c r="AE39" s="12">
        <v>0.5</v>
      </c>
      <c r="AF39" s="12">
        <v>1</v>
      </c>
      <c r="AG39" s="12" t="s">
        <v>270</v>
      </c>
      <c r="AH39" s="11" t="s">
        <v>271</v>
      </c>
      <c r="AI39" s="11" t="s">
        <v>271</v>
      </c>
      <c r="AJ39" s="11" t="s">
        <v>175</v>
      </c>
      <c r="AK39" s="8"/>
      <c r="AL39" s="8" t="s">
        <v>791</v>
      </c>
      <c r="AM39" s="27" t="s">
        <v>792</v>
      </c>
    </row>
    <row r="40" spans="1:39" s="5" customFormat="1">
      <c r="A40" s="6">
        <v>46063</v>
      </c>
      <c r="B40" s="18" t="s">
        <v>139</v>
      </c>
      <c r="C40" s="8" t="s">
        <v>179</v>
      </c>
      <c r="D40" s="9">
        <v>7.9259259259259265E-2</v>
      </c>
      <c r="E40" s="28" t="s">
        <v>268</v>
      </c>
      <c r="F40" s="10">
        <v>13.2</v>
      </c>
      <c r="G40" s="10">
        <v>12.4</v>
      </c>
      <c r="H40" s="10">
        <v>13.9</v>
      </c>
      <c r="I40" s="10">
        <v>12.8</v>
      </c>
      <c r="J40" s="10">
        <v>12.5</v>
      </c>
      <c r="K40" s="10">
        <v>12.4</v>
      </c>
      <c r="L40" s="10">
        <v>12.7</v>
      </c>
      <c r="M40" s="10">
        <v>12.3</v>
      </c>
      <c r="N40" s="10">
        <v>12.6</v>
      </c>
      <c r="O40" s="22">
        <f t="shared" si="22"/>
        <v>39.5</v>
      </c>
      <c r="P40" s="22">
        <f t="shared" si="23"/>
        <v>37.700000000000003</v>
      </c>
      <c r="Q40" s="22">
        <f t="shared" si="24"/>
        <v>37.6</v>
      </c>
      <c r="R40" s="23">
        <f t="shared" si="25"/>
        <v>64.8</v>
      </c>
      <c r="S40" s="23">
        <f t="shared" si="26"/>
        <v>62.499999999999993</v>
      </c>
      <c r="T40" s="23">
        <f t="shared" si="27"/>
        <v>50.000000000000007</v>
      </c>
      <c r="U40" s="11" t="s">
        <v>188</v>
      </c>
      <c r="V40" s="11" t="s">
        <v>170</v>
      </c>
      <c r="W40" s="13" t="s">
        <v>180</v>
      </c>
      <c r="X40" s="13" t="s">
        <v>219</v>
      </c>
      <c r="Y40" s="13" t="s">
        <v>194</v>
      </c>
      <c r="Z40" s="12">
        <v>3.5</v>
      </c>
      <c r="AA40" s="12">
        <v>2.8</v>
      </c>
      <c r="AB40" s="11" t="s">
        <v>578</v>
      </c>
      <c r="AC40" s="12">
        <v>2.2000000000000002</v>
      </c>
      <c r="AD40" s="12">
        <v>-0.4</v>
      </c>
      <c r="AE40" s="12">
        <v>0.8</v>
      </c>
      <c r="AF40" s="12">
        <v>1</v>
      </c>
      <c r="AG40" s="12" t="s">
        <v>270</v>
      </c>
      <c r="AH40" s="11" t="s">
        <v>271</v>
      </c>
      <c r="AI40" s="11" t="s">
        <v>274</v>
      </c>
      <c r="AJ40" s="11" t="s">
        <v>174</v>
      </c>
      <c r="AK40" s="8"/>
      <c r="AL40" s="8" t="s">
        <v>810</v>
      </c>
      <c r="AM40" s="27" t="s">
        <v>811</v>
      </c>
    </row>
    <row r="41" spans="1:39" s="5" customFormat="1">
      <c r="A41" s="6">
        <v>46063</v>
      </c>
      <c r="B41" s="17" t="s">
        <v>139</v>
      </c>
      <c r="C41" s="8" t="s">
        <v>179</v>
      </c>
      <c r="D41" s="9">
        <v>8.0636574074074069E-2</v>
      </c>
      <c r="E41" s="28" t="s">
        <v>818</v>
      </c>
      <c r="F41" s="10">
        <v>12.6</v>
      </c>
      <c r="G41" s="10">
        <v>12.3</v>
      </c>
      <c r="H41" s="10">
        <v>14.2</v>
      </c>
      <c r="I41" s="10">
        <v>13.2</v>
      </c>
      <c r="J41" s="10">
        <v>13.7</v>
      </c>
      <c r="K41" s="10">
        <v>13</v>
      </c>
      <c r="L41" s="10">
        <v>12.7</v>
      </c>
      <c r="M41" s="10">
        <v>12.5</v>
      </c>
      <c r="N41" s="10">
        <v>12.5</v>
      </c>
      <c r="O41" s="22">
        <f t="shared" si="22"/>
        <v>39.099999999999994</v>
      </c>
      <c r="P41" s="22">
        <f t="shared" si="23"/>
        <v>39.9</v>
      </c>
      <c r="Q41" s="22">
        <f t="shared" si="24"/>
        <v>37.700000000000003</v>
      </c>
      <c r="R41" s="23">
        <f t="shared" si="25"/>
        <v>66</v>
      </c>
      <c r="S41" s="23">
        <f t="shared" si="26"/>
        <v>64.400000000000006</v>
      </c>
      <c r="T41" s="23">
        <f t="shared" si="27"/>
        <v>50.7</v>
      </c>
      <c r="U41" s="11" t="s">
        <v>186</v>
      </c>
      <c r="V41" s="11" t="s">
        <v>187</v>
      </c>
      <c r="W41" s="13" t="s">
        <v>427</v>
      </c>
      <c r="X41" s="13" t="s">
        <v>512</v>
      </c>
      <c r="Y41" s="13" t="s">
        <v>200</v>
      </c>
      <c r="Z41" s="12">
        <v>3.5</v>
      </c>
      <c r="AA41" s="12">
        <v>2.8</v>
      </c>
      <c r="AB41" s="11" t="s">
        <v>578</v>
      </c>
      <c r="AC41" s="12">
        <v>4.0999999999999996</v>
      </c>
      <c r="AD41" s="12">
        <v>-0.6</v>
      </c>
      <c r="AE41" s="12">
        <v>2.5</v>
      </c>
      <c r="AF41" s="12">
        <v>1</v>
      </c>
      <c r="AG41" s="12" t="s">
        <v>270</v>
      </c>
      <c r="AH41" s="11" t="s">
        <v>280</v>
      </c>
      <c r="AI41" s="11" t="s">
        <v>271</v>
      </c>
      <c r="AJ41" s="11" t="s">
        <v>175</v>
      </c>
      <c r="AK41" s="8"/>
      <c r="AL41" s="8" t="s">
        <v>819</v>
      </c>
      <c r="AM41" s="27" t="s">
        <v>820</v>
      </c>
    </row>
    <row r="42" spans="1:39" s="5" customFormat="1">
      <c r="A42" s="6">
        <v>46067</v>
      </c>
      <c r="B42" s="17" t="s">
        <v>138</v>
      </c>
      <c r="C42" s="8" t="s">
        <v>847</v>
      </c>
      <c r="D42" s="9">
        <v>7.9965277777777774E-2</v>
      </c>
      <c r="E42" s="28" t="s">
        <v>840</v>
      </c>
      <c r="F42" s="10">
        <v>12.8</v>
      </c>
      <c r="G42" s="10">
        <v>11.4</v>
      </c>
      <c r="H42" s="10">
        <v>12.8</v>
      </c>
      <c r="I42" s="10">
        <v>13</v>
      </c>
      <c r="J42" s="10">
        <v>13.3</v>
      </c>
      <c r="K42" s="10">
        <v>13.1</v>
      </c>
      <c r="L42" s="10">
        <v>13.2</v>
      </c>
      <c r="M42" s="10">
        <v>13.1</v>
      </c>
      <c r="N42" s="10">
        <v>13.2</v>
      </c>
      <c r="O42" s="22">
        <f t="shared" si="22"/>
        <v>37</v>
      </c>
      <c r="P42" s="22">
        <f t="shared" si="23"/>
        <v>39.4</v>
      </c>
      <c r="Q42" s="22">
        <f t="shared" si="24"/>
        <v>39.5</v>
      </c>
      <c r="R42" s="23">
        <f t="shared" si="25"/>
        <v>63.3</v>
      </c>
      <c r="S42" s="23">
        <f t="shared" si="26"/>
        <v>65.899999999999991</v>
      </c>
      <c r="T42" s="23">
        <f t="shared" si="27"/>
        <v>52.599999999999994</v>
      </c>
      <c r="U42" s="11" t="s">
        <v>169</v>
      </c>
      <c r="V42" s="11" t="s">
        <v>181</v>
      </c>
      <c r="W42" s="13" t="s">
        <v>583</v>
      </c>
      <c r="X42" s="13" t="s">
        <v>208</v>
      </c>
      <c r="Y42" s="13" t="s">
        <v>183</v>
      </c>
      <c r="Z42" s="12">
        <v>8.6</v>
      </c>
      <c r="AA42" s="12">
        <v>8.9</v>
      </c>
      <c r="AB42" s="11" t="s">
        <v>175</v>
      </c>
      <c r="AC42" s="12">
        <v>1.9</v>
      </c>
      <c r="AD42" s="12" t="s">
        <v>269</v>
      </c>
      <c r="AE42" s="12">
        <v>1.8</v>
      </c>
      <c r="AF42" s="12">
        <v>0.1</v>
      </c>
      <c r="AG42" s="12" t="s">
        <v>270</v>
      </c>
      <c r="AH42" s="11" t="s">
        <v>273</v>
      </c>
      <c r="AI42" s="11" t="s">
        <v>271</v>
      </c>
      <c r="AJ42" s="11" t="s">
        <v>175</v>
      </c>
      <c r="AK42" s="8"/>
      <c r="AL42" s="8" t="s">
        <v>877</v>
      </c>
      <c r="AM42" s="27" t="s">
        <v>878</v>
      </c>
    </row>
    <row r="43" spans="1:39" s="5" customFormat="1">
      <c r="A43" s="6">
        <v>46067</v>
      </c>
      <c r="B43" s="18" t="s">
        <v>173</v>
      </c>
      <c r="C43" s="8" t="s">
        <v>847</v>
      </c>
      <c r="D43" s="9">
        <v>7.9895833333333333E-2</v>
      </c>
      <c r="E43" s="28" t="s">
        <v>836</v>
      </c>
      <c r="F43" s="10">
        <v>12.5</v>
      </c>
      <c r="G43" s="10">
        <v>11.6</v>
      </c>
      <c r="H43" s="10">
        <v>13.4</v>
      </c>
      <c r="I43" s="10">
        <v>13.1</v>
      </c>
      <c r="J43" s="10">
        <v>13.4</v>
      </c>
      <c r="K43" s="10">
        <v>13.2</v>
      </c>
      <c r="L43" s="10">
        <v>12.9</v>
      </c>
      <c r="M43" s="10">
        <v>12.5</v>
      </c>
      <c r="N43" s="10">
        <v>12.7</v>
      </c>
      <c r="O43" s="22">
        <f t="shared" si="22"/>
        <v>37.5</v>
      </c>
      <c r="P43" s="22">
        <f t="shared" si="23"/>
        <v>39.700000000000003</v>
      </c>
      <c r="Q43" s="22">
        <f t="shared" si="24"/>
        <v>38.099999999999994</v>
      </c>
      <c r="R43" s="23">
        <f t="shared" si="25"/>
        <v>64</v>
      </c>
      <c r="S43" s="23">
        <f t="shared" si="26"/>
        <v>64.7</v>
      </c>
      <c r="T43" s="23">
        <f t="shared" si="27"/>
        <v>51.3</v>
      </c>
      <c r="U43" s="11" t="s">
        <v>188</v>
      </c>
      <c r="V43" s="11" t="s">
        <v>170</v>
      </c>
      <c r="W43" s="13" t="s">
        <v>182</v>
      </c>
      <c r="X43" s="13" t="s">
        <v>206</v>
      </c>
      <c r="Y43" s="13" t="s">
        <v>203</v>
      </c>
      <c r="Z43" s="12">
        <v>8.6</v>
      </c>
      <c r="AA43" s="12">
        <v>8.9</v>
      </c>
      <c r="AB43" s="11" t="s">
        <v>175</v>
      </c>
      <c r="AC43" s="12">
        <v>1</v>
      </c>
      <c r="AD43" s="12" t="s">
        <v>269</v>
      </c>
      <c r="AE43" s="12">
        <v>0.9</v>
      </c>
      <c r="AF43" s="12">
        <v>0.1</v>
      </c>
      <c r="AG43" s="12" t="s">
        <v>270</v>
      </c>
      <c r="AH43" s="11" t="s">
        <v>273</v>
      </c>
      <c r="AI43" s="11" t="s">
        <v>271</v>
      </c>
      <c r="AJ43" s="11" t="s">
        <v>174</v>
      </c>
      <c r="AK43" s="8"/>
      <c r="AL43" s="8" t="s">
        <v>885</v>
      </c>
      <c r="AM43" s="27" t="s">
        <v>886</v>
      </c>
    </row>
    <row r="44" spans="1:39" s="5" customFormat="1">
      <c r="A44" s="6">
        <v>46068</v>
      </c>
      <c r="B44" s="18" t="s">
        <v>138</v>
      </c>
      <c r="C44" s="8" t="s">
        <v>179</v>
      </c>
      <c r="D44" s="9">
        <v>7.9259259259259265E-2</v>
      </c>
      <c r="E44" s="28" t="s">
        <v>859</v>
      </c>
      <c r="F44" s="10">
        <v>12.9</v>
      </c>
      <c r="G44" s="10">
        <v>11.8</v>
      </c>
      <c r="H44" s="10">
        <v>13.4</v>
      </c>
      <c r="I44" s="10">
        <v>13</v>
      </c>
      <c r="J44" s="10">
        <v>13.3</v>
      </c>
      <c r="K44" s="10">
        <v>13.3</v>
      </c>
      <c r="L44" s="10">
        <v>12.4</v>
      </c>
      <c r="M44" s="10">
        <v>12.5</v>
      </c>
      <c r="N44" s="10">
        <v>12.2</v>
      </c>
      <c r="O44" s="22">
        <f t="shared" si="22"/>
        <v>38.1</v>
      </c>
      <c r="P44" s="22">
        <f t="shared" si="23"/>
        <v>39.6</v>
      </c>
      <c r="Q44" s="22">
        <f t="shared" si="24"/>
        <v>37.099999999999994</v>
      </c>
      <c r="R44" s="23">
        <f t="shared" si="25"/>
        <v>64.400000000000006</v>
      </c>
      <c r="S44" s="23">
        <f t="shared" si="26"/>
        <v>63.7</v>
      </c>
      <c r="T44" s="23">
        <f t="shared" si="27"/>
        <v>50.400000000000006</v>
      </c>
      <c r="U44" s="11" t="s">
        <v>188</v>
      </c>
      <c r="V44" s="11" t="s">
        <v>187</v>
      </c>
      <c r="W44" s="13" t="s">
        <v>334</v>
      </c>
      <c r="X44" s="13" t="s">
        <v>842</v>
      </c>
      <c r="Y44" s="13" t="s">
        <v>183</v>
      </c>
      <c r="Z44" s="12">
        <v>6.7</v>
      </c>
      <c r="AA44" s="12">
        <v>7.7</v>
      </c>
      <c r="AB44" s="11" t="s">
        <v>175</v>
      </c>
      <c r="AC44" s="12">
        <v>0.8</v>
      </c>
      <c r="AD44" s="12">
        <v>-0.6</v>
      </c>
      <c r="AE44" s="12">
        <v>0.1</v>
      </c>
      <c r="AF44" s="12">
        <v>0.1</v>
      </c>
      <c r="AG44" s="12" t="s">
        <v>270</v>
      </c>
      <c r="AH44" s="11" t="s">
        <v>274</v>
      </c>
      <c r="AI44" s="11" t="s">
        <v>274</v>
      </c>
      <c r="AJ44" s="11" t="s">
        <v>174</v>
      </c>
      <c r="AK44" s="8"/>
      <c r="AL44" s="8" t="s">
        <v>917</v>
      </c>
      <c r="AM44" s="27" t="s">
        <v>918</v>
      </c>
    </row>
    <row r="45" spans="1:39" s="5" customFormat="1">
      <c r="A45" s="6">
        <v>46068</v>
      </c>
      <c r="B45" s="18" t="s">
        <v>139</v>
      </c>
      <c r="C45" s="8" t="s">
        <v>179</v>
      </c>
      <c r="D45" s="9">
        <v>7.7881944444444448E-2</v>
      </c>
      <c r="E45" s="28" t="s">
        <v>870</v>
      </c>
      <c r="F45" s="10">
        <v>12.4</v>
      </c>
      <c r="G45" s="10">
        <v>11.1</v>
      </c>
      <c r="H45" s="10">
        <v>13.5</v>
      </c>
      <c r="I45" s="10">
        <v>13.3</v>
      </c>
      <c r="J45" s="10">
        <v>13</v>
      </c>
      <c r="K45" s="10">
        <v>12.8</v>
      </c>
      <c r="L45" s="10">
        <v>12.2</v>
      </c>
      <c r="M45" s="10">
        <v>12.1</v>
      </c>
      <c r="N45" s="10">
        <v>12.5</v>
      </c>
      <c r="O45" s="22">
        <f t="shared" si="22"/>
        <v>37</v>
      </c>
      <c r="P45" s="22">
        <f t="shared" si="23"/>
        <v>39.1</v>
      </c>
      <c r="Q45" s="22">
        <f t="shared" si="24"/>
        <v>36.799999999999997</v>
      </c>
      <c r="R45" s="23">
        <f t="shared" si="25"/>
        <v>63.3</v>
      </c>
      <c r="S45" s="23">
        <f t="shared" si="26"/>
        <v>62.6</v>
      </c>
      <c r="T45" s="23">
        <f t="shared" si="27"/>
        <v>49.6</v>
      </c>
      <c r="U45" s="11" t="s">
        <v>188</v>
      </c>
      <c r="V45" s="11" t="s">
        <v>187</v>
      </c>
      <c r="W45" s="13" t="s">
        <v>401</v>
      </c>
      <c r="X45" s="13" t="s">
        <v>203</v>
      </c>
      <c r="Y45" s="13" t="s">
        <v>427</v>
      </c>
      <c r="Z45" s="12">
        <v>6.7</v>
      </c>
      <c r="AA45" s="12">
        <v>7.7</v>
      </c>
      <c r="AB45" s="11" t="s">
        <v>175</v>
      </c>
      <c r="AC45" s="12">
        <v>0.3</v>
      </c>
      <c r="AD45" s="12">
        <v>-0.5</v>
      </c>
      <c r="AE45" s="12">
        <v>-0.3</v>
      </c>
      <c r="AF45" s="12">
        <v>0.1</v>
      </c>
      <c r="AG45" s="12" t="s">
        <v>270</v>
      </c>
      <c r="AH45" s="11" t="s">
        <v>274</v>
      </c>
      <c r="AI45" s="11" t="s">
        <v>274</v>
      </c>
      <c r="AJ45" s="11" t="s">
        <v>175</v>
      </c>
      <c r="AK45" s="8"/>
      <c r="AL45" s="8" t="s">
        <v>911</v>
      </c>
      <c r="AM45" s="27" t="s">
        <v>912</v>
      </c>
    </row>
    <row r="46" spans="1:39" s="5" customFormat="1">
      <c r="A46" s="6">
        <v>46068</v>
      </c>
      <c r="B46" s="18" t="s">
        <v>142</v>
      </c>
      <c r="C46" s="8" t="s">
        <v>179</v>
      </c>
      <c r="D46" s="9">
        <v>7.8495370370370368E-2</v>
      </c>
      <c r="E46" s="28" t="s">
        <v>210</v>
      </c>
      <c r="F46" s="10">
        <v>12.4</v>
      </c>
      <c r="G46" s="10">
        <v>11.9</v>
      </c>
      <c r="H46" s="10">
        <v>13.8</v>
      </c>
      <c r="I46" s="10">
        <v>13.4</v>
      </c>
      <c r="J46" s="10">
        <v>13.4</v>
      </c>
      <c r="K46" s="10">
        <v>12.9</v>
      </c>
      <c r="L46" s="10">
        <v>12.2</v>
      </c>
      <c r="M46" s="10">
        <v>11.6</v>
      </c>
      <c r="N46" s="10">
        <v>11.6</v>
      </c>
      <c r="O46" s="22">
        <f t="shared" si="22"/>
        <v>38.1</v>
      </c>
      <c r="P46" s="22">
        <f t="shared" si="23"/>
        <v>39.700000000000003</v>
      </c>
      <c r="Q46" s="22">
        <f t="shared" si="24"/>
        <v>35.4</v>
      </c>
      <c r="R46" s="23">
        <f t="shared" si="25"/>
        <v>64.900000000000006</v>
      </c>
      <c r="S46" s="23">
        <f t="shared" si="26"/>
        <v>61.7</v>
      </c>
      <c r="T46" s="23">
        <f t="shared" si="27"/>
        <v>48.300000000000004</v>
      </c>
      <c r="U46" s="11" t="s">
        <v>186</v>
      </c>
      <c r="V46" s="11" t="s">
        <v>187</v>
      </c>
      <c r="W46" s="13" t="s">
        <v>183</v>
      </c>
      <c r="X46" s="13" t="s">
        <v>874</v>
      </c>
      <c r="Y46" s="13" t="s">
        <v>358</v>
      </c>
      <c r="Z46" s="12">
        <v>6.7</v>
      </c>
      <c r="AA46" s="12">
        <v>7.7</v>
      </c>
      <c r="AB46" s="11" t="s">
        <v>175</v>
      </c>
      <c r="AC46" s="12">
        <v>2.2000000000000002</v>
      </c>
      <c r="AD46" s="12">
        <v>-1.1000000000000001</v>
      </c>
      <c r="AE46" s="12">
        <v>1</v>
      </c>
      <c r="AF46" s="12">
        <v>0.1</v>
      </c>
      <c r="AG46" s="12" t="s">
        <v>270</v>
      </c>
      <c r="AH46" s="11" t="s">
        <v>280</v>
      </c>
      <c r="AI46" s="11" t="s">
        <v>274</v>
      </c>
      <c r="AJ46" s="11" t="s">
        <v>174</v>
      </c>
      <c r="AK46" s="8"/>
      <c r="AL46" s="8" t="s">
        <v>901</v>
      </c>
      <c r="AM46" s="27" t="s">
        <v>902</v>
      </c>
    </row>
    <row r="47" spans="1:39" s="5" customFormat="1">
      <c r="A47" s="6">
        <v>46137</v>
      </c>
      <c r="B47" s="18" t="s">
        <v>138</v>
      </c>
      <c r="C47" s="8" t="s">
        <v>851</v>
      </c>
      <c r="D47" s="9">
        <v>7.9166666666666663E-2</v>
      </c>
      <c r="E47" s="28" t="s">
        <v>927</v>
      </c>
      <c r="F47" s="10">
        <v>12.1</v>
      </c>
      <c r="G47" s="10">
        <v>10.8</v>
      </c>
      <c r="H47" s="10">
        <v>12.7</v>
      </c>
      <c r="I47" s="10">
        <v>12.6</v>
      </c>
      <c r="J47" s="10">
        <v>12.4</v>
      </c>
      <c r="K47" s="10">
        <v>12.9</v>
      </c>
      <c r="L47" s="10">
        <v>13.1</v>
      </c>
      <c r="M47" s="10">
        <v>13.7</v>
      </c>
      <c r="N47" s="10">
        <v>13.7</v>
      </c>
      <c r="O47" s="22">
        <f t="shared" ref="O47:O52" si="28">SUM(F47:H47)</f>
        <v>35.599999999999994</v>
      </c>
      <c r="P47" s="22">
        <f t="shared" ref="P47:P52" si="29">SUM(I47:K47)</f>
        <v>37.9</v>
      </c>
      <c r="Q47" s="22">
        <f t="shared" ref="Q47:Q52" si="30">SUM(L47:N47)</f>
        <v>40.5</v>
      </c>
      <c r="R47" s="23">
        <f t="shared" ref="R47:R52" si="31">SUM(F47:J47)</f>
        <v>60.599999999999994</v>
      </c>
      <c r="S47" s="23">
        <f t="shared" ref="S47:S52" si="32">SUM(J47:N47)</f>
        <v>65.8</v>
      </c>
      <c r="T47" s="23">
        <f t="shared" ref="T47:T52" si="33">SUM(K47:N47)</f>
        <v>53.400000000000006</v>
      </c>
      <c r="U47" s="11" t="s">
        <v>171</v>
      </c>
      <c r="V47" s="11" t="s">
        <v>181</v>
      </c>
      <c r="W47" s="13" t="s">
        <v>387</v>
      </c>
      <c r="X47" s="13" t="s">
        <v>512</v>
      </c>
      <c r="Y47" s="13" t="s">
        <v>203</v>
      </c>
      <c r="Z47" s="12">
        <v>9.6</v>
      </c>
      <c r="AA47" s="12">
        <v>10.7</v>
      </c>
      <c r="AB47" s="11" t="s">
        <v>332</v>
      </c>
      <c r="AC47" s="12">
        <v>0.3</v>
      </c>
      <c r="AD47" s="12" t="s">
        <v>269</v>
      </c>
      <c r="AE47" s="12">
        <v>1.1000000000000001</v>
      </c>
      <c r="AF47" s="12">
        <v>-0.8</v>
      </c>
      <c r="AG47" s="12" t="s">
        <v>270</v>
      </c>
      <c r="AH47" s="11" t="s">
        <v>273</v>
      </c>
      <c r="AI47" s="11" t="s">
        <v>271</v>
      </c>
      <c r="AJ47" s="11" t="s">
        <v>175</v>
      </c>
      <c r="AK47" s="8"/>
      <c r="AL47" s="8" t="s">
        <v>1001</v>
      </c>
      <c r="AM47" s="27" t="s">
        <v>1002</v>
      </c>
    </row>
    <row r="48" spans="1:39" s="5" customFormat="1">
      <c r="A48" s="6">
        <v>46137</v>
      </c>
      <c r="B48" s="18" t="s">
        <v>137</v>
      </c>
      <c r="C48" s="8" t="s">
        <v>847</v>
      </c>
      <c r="D48" s="9">
        <v>7.7812500000000007E-2</v>
      </c>
      <c r="E48" s="28" t="s">
        <v>925</v>
      </c>
      <c r="F48" s="10">
        <v>12.3</v>
      </c>
      <c r="G48" s="10">
        <v>11.4</v>
      </c>
      <c r="H48" s="10">
        <v>13.1</v>
      </c>
      <c r="I48" s="10">
        <v>12.7</v>
      </c>
      <c r="J48" s="10">
        <v>12.4</v>
      </c>
      <c r="K48" s="10">
        <v>12.3</v>
      </c>
      <c r="L48" s="10">
        <v>12.3</v>
      </c>
      <c r="M48" s="10">
        <v>12.7</v>
      </c>
      <c r="N48" s="10">
        <v>13.1</v>
      </c>
      <c r="O48" s="22">
        <f t="shared" si="28"/>
        <v>36.800000000000004</v>
      </c>
      <c r="P48" s="22">
        <f t="shared" si="29"/>
        <v>37.400000000000006</v>
      </c>
      <c r="Q48" s="22">
        <f t="shared" si="30"/>
        <v>38.1</v>
      </c>
      <c r="R48" s="23">
        <f t="shared" si="31"/>
        <v>61.9</v>
      </c>
      <c r="S48" s="23">
        <f t="shared" si="32"/>
        <v>62.800000000000004</v>
      </c>
      <c r="T48" s="23">
        <f t="shared" si="33"/>
        <v>50.4</v>
      </c>
      <c r="U48" s="11" t="s">
        <v>169</v>
      </c>
      <c r="V48" s="11" t="s">
        <v>181</v>
      </c>
      <c r="W48" s="13" t="s">
        <v>206</v>
      </c>
      <c r="X48" s="13" t="s">
        <v>180</v>
      </c>
      <c r="Y48" s="13" t="s">
        <v>203</v>
      </c>
      <c r="Z48" s="12">
        <v>9.6</v>
      </c>
      <c r="AA48" s="12">
        <v>10.7</v>
      </c>
      <c r="AB48" s="11" t="s">
        <v>332</v>
      </c>
      <c r="AC48" s="12">
        <v>-0.4</v>
      </c>
      <c r="AD48" s="12" t="s">
        <v>269</v>
      </c>
      <c r="AE48" s="12">
        <v>0.4</v>
      </c>
      <c r="AF48" s="12">
        <v>-0.8</v>
      </c>
      <c r="AG48" s="12" t="s">
        <v>270</v>
      </c>
      <c r="AH48" s="11" t="s">
        <v>271</v>
      </c>
      <c r="AI48" s="11" t="s">
        <v>274</v>
      </c>
      <c r="AJ48" s="11" t="s">
        <v>174</v>
      </c>
      <c r="AK48" s="8"/>
      <c r="AL48" s="8" t="s">
        <v>991</v>
      </c>
      <c r="AM48" s="27" t="s">
        <v>992</v>
      </c>
    </row>
    <row r="49" spans="1:39" s="5" customFormat="1">
      <c r="A49" s="6">
        <v>46137</v>
      </c>
      <c r="B49" s="18" t="s">
        <v>142</v>
      </c>
      <c r="C49" s="8" t="s">
        <v>847</v>
      </c>
      <c r="D49" s="9">
        <v>7.6481481481481484E-2</v>
      </c>
      <c r="E49" s="28" t="s">
        <v>936</v>
      </c>
      <c r="F49" s="10">
        <v>12.5</v>
      </c>
      <c r="G49" s="10">
        <v>11.2</v>
      </c>
      <c r="H49" s="10">
        <v>13</v>
      </c>
      <c r="I49" s="10">
        <v>12.7</v>
      </c>
      <c r="J49" s="10">
        <v>12.1</v>
      </c>
      <c r="K49" s="10">
        <v>12.2</v>
      </c>
      <c r="L49" s="10">
        <v>12.1</v>
      </c>
      <c r="M49" s="10">
        <v>12.3</v>
      </c>
      <c r="N49" s="10">
        <v>12.7</v>
      </c>
      <c r="O49" s="22">
        <f t="shared" si="28"/>
        <v>36.700000000000003</v>
      </c>
      <c r="P49" s="22">
        <f t="shared" si="29"/>
        <v>37</v>
      </c>
      <c r="Q49" s="22">
        <f t="shared" si="30"/>
        <v>37.099999999999994</v>
      </c>
      <c r="R49" s="23">
        <f t="shared" si="31"/>
        <v>61.500000000000007</v>
      </c>
      <c r="S49" s="23">
        <f t="shared" si="32"/>
        <v>61.400000000000006</v>
      </c>
      <c r="T49" s="23">
        <f t="shared" si="33"/>
        <v>49.3</v>
      </c>
      <c r="U49" s="11" t="s">
        <v>169</v>
      </c>
      <c r="V49" s="11" t="s">
        <v>170</v>
      </c>
      <c r="W49" s="13" t="s">
        <v>512</v>
      </c>
      <c r="X49" s="13" t="s">
        <v>937</v>
      </c>
      <c r="Y49" s="13" t="s">
        <v>182</v>
      </c>
      <c r="Z49" s="12">
        <v>9.6</v>
      </c>
      <c r="AA49" s="12">
        <v>10.7</v>
      </c>
      <c r="AB49" s="11" t="s">
        <v>332</v>
      </c>
      <c r="AC49" s="12">
        <v>-0.2</v>
      </c>
      <c r="AD49" s="12" t="s">
        <v>269</v>
      </c>
      <c r="AE49" s="12">
        <v>0.6</v>
      </c>
      <c r="AF49" s="12">
        <v>-0.8</v>
      </c>
      <c r="AG49" s="12" t="s">
        <v>270</v>
      </c>
      <c r="AH49" s="11" t="s">
        <v>271</v>
      </c>
      <c r="AI49" s="11" t="s">
        <v>274</v>
      </c>
      <c r="AJ49" s="11" t="s">
        <v>174</v>
      </c>
      <c r="AK49" s="8"/>
      <c r="AL49" s="8" t="s">
        <v>985</v>
      </c>
      <c r="AM49" s="27" t="s">
        <v>986</v>
      </c>
    </row>
    <row r="50" spans="1:39" s="5" customFormat="1">
      <c r="A50" s="6">
        <v>46138</v>
      </c>
      <c r="B50" s="18" t="s">
        <v>138</v>
      </c>
      <c r="C50" s="8" t="s">
        <v>179</v>
      </c>
      <c r="D50" s="9">
        <v>7.9224537037037038E-2</v>
      </c>
      <c r="E50" s="28" t="s">
        <v>946</v>
      </c>
      <c r="F50" s="10">
        <v>12.6</v>
      </c>
      <c r="G50" s="10">
        <v>11.1</v>
      </c>
      <c r="H50" s="10">
        <v>12.7</v>
      </c>
      <c r="I50" s="10">
        <v>12.9</v>
      </c>
      <c r="J50" s="10">
        <v>13.5</v>
      </c>
      <c r="K50" s="10">
        <v>13.2</v>
      </c>
      <c r="L50" s="10">
        <v>12.9</v>
      </c>
      <c r="M50" s="10">
        <v>12.7</v>
      </c>
      <c r="N50" s="10">
        <v>12.9</v>
      </c>
      <c r="O50" s="22">
        <f t="shared" si="28"/>
        <v>36.4</v>
      </c>
      <c r="P50" s="22">
        <f t="shared" si="29"/>
        <v>39.599999999999994</v>
      </c>
      <c r="Q50" s="22">
        <f t="shared" si="30"/>
        <v>38.5</v>
      </c>
      <c r="R50" s="23">
        <f t="shared" si="31"/>
        <v>62.8</v>
      </c>
      <c r="S50" s="23">
        <f t="shared" si="32"/>
        <v>65.2</v>
      </c>
      <c r="T50" s="23">
        <f t="shared" si="33"/>
        <v>51.699999999999996</v>
      </c>
      <c r="U50" s="11" t="s">
        <v>169</v>
      </c>
      <c r="V50" s="11" t="s">
        <v>181</v>
      </c>
      <c r="W50" s="13" t="s">
        <v>183</v>
      </c>
      <c r="X50" s="13" t="s">
        <v>426</v>
      </c>
      <c r="Y50" s="13" t="s">
        <v>180</v>
      </c>
      <c r="Z50" s="12">
        <v>7.5</v>
      </c>
      <c r="AA50" s="12">
        <v>8.5</v>
      </c>
      <c r="AB50" s="11" t="s">
        <v>332</v>
      </c>
      <c r="AC50" s="12">
        <v>0.8</v>
      </c>
      <c r="AD50" s="12" t="s">
        <v>269</v>
      </c>
      <c r="AE50" s="12">
        <v>1.4</v>
      </c>
      <c r="AF50" s="12">
        <v>-0.6</v>
      </c>
      <c r="AG50" s="12" t="s">
        <v>270</v>
      </c>
      <c r="AH50" s="11" t="s">
        <v>273</v>
      </c>
      <c r="AI50" s="11" t="s">
        <v>271</v>
      </c>
      <c r="AJ50" s="11" t="s">
        <v>175</v>
      </c>
      <c r="AK50" s="8"/>
      <c r="AL50" s="8" t="s">
        <v>975</v>
      </c>
      <c r="AM50" s="27" t="s">
        <v>976</v>
      </c>
    </row>
    <row r="51" spans="1:39" s="5" customFormat="1">
      <c r="A51" s="6">
        <v>46138</v>
      </c>
      <c r="B51" s="18" t="s">
        <v>139</v>
      </c>
      <c r="C51" s="8" t="s">
        <v>179</v>
      </c>
      <c r="D51" s="9">
        <v>7.7164351851851845E-2</v>
      </c>
      <c r="E51" s="28" t="s">
        <v>953</v>
      </c>
      <c r="F51" s="10">
        <v>12.5</v>
      </c>
      <c r="G51" s="10">
        <v>10.9</v>
      </c>
      <c r="H51" s="10">
        <v>12.5</v>
      </c>
      <c r="I51" s="10">
        <v>12.4</v>
      </c>
      <c r="J51" s="10">
        <v>13.1</v>
      </c>
      <c r="K51" s="10">
        <v>12.7</v>
      </c>
      <c r="L51" s="10">
        <v>12.7</v>
      </c>
      <c r="M51" s="10">
        <v>12.3</v>
      </c>
      <c r="N51" s="10">
        <v>12.6</v>
      </c>
      <c r="O51" s="22">
        <f t="shared" si="28"/>
        <v>35.9</v>
      </c>
      <c r="P51" s="22">
        <f t="shared" si="29"/>
        <v>38.200000000000003</v>
      </c>
      <c r="Q51" s="22">
        <f t="shared" si="30"/>
        <v>37.6</v>
      </c>
      <c r="R51" s="23">
        <f t="shared" si="31"/>
        <v>61.4</v>
      </c>
      <c r="S51" s="23">
        <f t="shared" si="32"/>
        <v>63.4</v>
      </c>
      <c r="T51" s="23">
        <f t="shared" si="33"/>
        <v>50.300000000000004</v>
      </c>
      <c r="U51" s="11" t="s">
        <v>171</v>
      </c>
      <c r="V51" s="11" t="s">
        <v>170</v>
      </c>
      <c r="W51" s="13" t="s">
        <v>359</v>
      </c>
      <c r="X51" s="13" t="s">
        <v>954</v>
      </c>
      <c r="Y51" s="13" t="s">
        <v>218</v>
      </c>
      <c r="Z51" s="12">
        <v>7.5</v>
      </c>
      <c r="AA51" s="12">
        <v>8.5</v>
      </c>
      <c r="AB51" s="11" t="s">
        <v>332</v>
      </c>
      <c r="AC51" s="12">
        <v>-0.9</v>
      </c>
      <c r="AD51" s="12" t="s">
        <v>269</v>
      </c>
      <c r="AE51" s="12">
        <v>-0.3</v>
      </c>
      <c r="AF51" s="12">
        <v>-0.6</v>
      </c>
      <c r="AG51" s="12" t="s">
        <v>270</v>
      </c>
      <c r="AH51" s="11" t="s">
        <v>274</v>
      </c>
      <c r="AI51" s="11" t="s">
        <v>274</v>
      </c>
      <c r="AJ51" s="11" t="s">
        <v>174</v>
      </c>
      <c r="AK51" s="8"/>
      <c r="AL51" s="8" t="s">
        <v>962</v>
      </c>
      <c r="AM51" s="27" t="s">
        <v>963</v>
      </c>
    </row>
    <row r="52" spans="1:39" s="5" customFormat="1">
      <c r="A52" s="6">
        <v>46138</v>
      </c>
      <c r="B52" s="18" t="s">
        <v>140</v>
      </c>
      <c r="C52" s="8" t="s">
        <v>179</v>
      </c>
      <c r="D52" s="9">
        <v>7.7083333333333337E-2</v>
      </c>
      <c r="E52" s="28" t="s">
        <v>959</v>
      </c>
      <c r="F52" s="10">
        <v>12.4</v>
      </c>
      <c r="G52" s="10">
        <v>11.4</v>
      </c>
      <c r="H52" s="10">
        <v>12.5</v>
      </c>
      <c r="I52" s="10">
        <v>12.4</v>
      </c>
      <c r="J52" s="10">
        <v>11.9</v>
      </c>
      <c r="K52" s="10">
        <v>12.3</v>
      </c>
      <c r="L52" s="10">
        <v>12.7</v>
      </c>
      <c r="M52" s="10">
        <v>12.6</v>
      </c>
      <c r="N52" s="10">
        <v>12.8</v>
      </c>
      <c r="O52" s="22">
        <f t="shared" si="28"/>
        <v>36.299999999999997</v>
      </c>
      <c r="P52" s="22">
        <f t="shared" si="29"/>
        <v>36.6</v>
      </c>
      <c r="Q52" s="22">
        <f t="shared" si="30"/>
        <v>38.099999999999994</v>
      </c>
      <c r="R52" s="23">
        <f t="shared" si="31"/>
        <v>60.599999999999994</v>
      </c>
      <c r="S52" s="23">
        <f t="shared" si="32"/>
        <v>62.300000000000011</v>
      </c>
      <c r="T52" s="23">
        <f t="shared" si="33"/>
        <v>50.400000000000006</v>
      </c>
      <c r="U52" s="11" t="s">
        <v>171</v>
      </c>
      <c r="V52" s="11" t="s">
        <v>181</v>
      </c>
      <c r="W52" s="13" t="s">
        <v>222</v>
      </c>
      <c r="X52" s="13" t="s">
        <v>960</v>
      </c>
      <c r="Y52" s="13" t="s">
        <v>236</v>
      </c>
      <c r="Z52" s="12">
        <v>7.5</v>
      </c>
      <c r="AA52" s="12">
        <v>8.5</v>
      </c>
      <c r="AB52" s="11" t="s">
        <v>332</v>
      </c>
      <c r="AC52" s="12">
        <v>-0.8</v>
      </c>
      <c r="AD52" s="12" t="s">
        <v>269</v>
      </c>
      <c r="AE52" s="12">
        <v>-0.2</v>
      </c>
      <c r="AF52" s="12">
        <v>-0.6</v>
      </c>
      <c r="AG52" s="12" t="s">
        <v>270</v>
      </c>
      <c r="AH52" s="11" t="s">
        <v>274</v>
      </c>
      <c r="AI52" s="11" t="s">
        <v>271</v>
      </c>
      <c r="AJ52" s="11" t="s">
        <v>175</v>
      </c>
      <c r="AK52" s="8"/>
      <c r="AL52" s="8" t="s">
        <v>969</v>
      </c>
      <c r="AM52" s="27" t="s">
        <v>970</v>
      </c>
    </row>
    <row r="53" spans="1:39" s="5" customFormat="1">
      <c r="A53" s="6">
        <v>46144</v>
      </c>
      <c r="B53" s="18" t="s">
        <v>138</v>
      </c>
      <c r="C53" s="8" t="s">
        <v>1006</v>
      </c>
      <c r="D53" s="9">
        <v>7.784722222222222E-2</v>
      </c>
      <c r="E53" s="28" t="s">
        <v>1007</v>
      </c>
      <c r="F53" s="10">
        <v>12.2</v>
      </c>
      <c r="G53" s="10">
        <v>11.3</v>
      </c>
      <c r="H53" s="10">
        <v>13.2</v>
      </c>
      <c r="I53" s="10">
        <v>13.1</v>
      </c>
      <c r="J53" s="10">
        <v>13.2</v>
      </c>
      <c r="K53" s="10">
        <v>12.6</v>
      </c>
      <c r="L53" s="10">
        <v>12.5</v>
      </c>
      <c r="M53" s="10">
        <v>12</v>
      </c>
      <c r="N53" s="10">
        <v>12.5</v>
      </c>
      <c r="O53" s="22">
        <f t="shared" ref="O53:O68" si="34">SUM(F53:H53)</f>
        <v>36.700000000000003</v>
      </c>
      <c r="P53" s="22">
        <f t="shared" ref="P53:P68" si="35">SUM(I53:K53)</f>
        <v>38.9</v>
      </c>
      <c r="Q53" s="22">
        <f t="shared" ref="Q53:Q68" si="36">SUM(L53:N53)</f>
        <v>37</v>
      </c>
      <c r="R53" s="23">
        <f t="shared" ref="R53:R68" si="37">SUM(F53:J53)</f>
        <v>63</v>
      </c>
      <c r="S53" s="23">
        <f t="shared" ref="S53:S68" si="38">SUM(J53:N53)</f>
        <v>62.8</v>
      </c>
      <c r="T53" s="23">
        <f t="shared" ref="T53:T68" si="39">SUM(K53:N53)</f>
        <v>49.6</v>
      </c>
      <c r="U53" s="11" t="s">
        <v>169</v>
      </c>
      <c r="V53" s="11" t="s">
        <v>170</v>
      </c>
      <c r="W53" s="13" t="s">
        <v>408</v>
      </c>
      <c r="X53" s="13" t="s">
        <v>1008</v>
      </c>
      <c r="Y53" s="13" t="s">
        <v>769</v>
      </c>
      <c r="Z53" s="12">
        <v>9.5</v>
      </c>
      <c r="AA53" s="12">
        <v>11.9</v>
      </c>
      <c r="AB53" s="11" t="s">
        <v>136</v>
      </c>
      <c r="AC53" s="12"/>
      <c r="AD53" s="12"/>
      <c r="AE53" s="12"/>
      <c r="AF53" s="8">
        <f t="shared" ref="AF53:AF74" si="40">AC53-AE53+AD53</f>
        <v>0</v>
      </c>
      <c r="AG53" s="12"/>
      <c r="AH53" s="11"/>
      <c r="AI53" s="11"/>
      <c r="AJ53" s="11" t="s">
        <v>175</v>
      </c>
      <c r="AK53" s="8"/>
      <c r="AL53" s="8" t="s">
        <v>1073</v>
      </c>
      <c r="AM53" s="27" t="s">
        <v>1074</v>
      </c>
    </row>
    <row r="54" spans="1:39" s="5" customFormat="1">
      <c r="A54" s="6">
        <v>46144</v>
      </c>
      <c r="B54" s="17" t="s">
        <v>139</v>
      </c>
      <c r="C54" s="8" t="s">
        <v>1006</v>
      </c>
      <c r="D54" s="9">
        <v>7.7812500000000007E-2</v>
      </c>
      <c r="E54" s="28" t="s">
        <v>1012</v>
      </c>
      <c r="F54" s="10">
        <v>12.5</v>
      </c>
      <c r="G54" s="10">
        <v>12</v>
      </c>
      <c r="H54" s="10">
        <v>13.2</v>
      </c>
      <c r="I54" s="10">
        <v>12.8</v>
      </c>
      <c r="J54" s="10">
        <v>12.6</v>
      </c>
      <c r="K54" s="10">
        <v>12.1</v>
      </c>
      <c r="L54" s="10">
        <v>12.4</v>
      </c>
      <c r="M54" s="10">
        <v>12.2</v>
      </c>
      <c r="N54" s="10">
        <v>12.5</v>
      </c>
      <c r="O54" s="22">
        <f t="shared" si="34"/>
        <v>37.700000000000003</v>
      </c>
      <c r="P54" s="22">
        <f t="shared" si="35"/>
        <v>37.5</v>
      </c>
      <c r="Q54" s="22">
        <f t="shared" si="36"/>
        <v>37.1</v>
      </c>
      <c r="R54" s="23">
        <f t="shared" si="37"/>
        <v>63.1</v>
      </c>
      <c r="S54" s="23">
        <f t="shared" si="38"/>
        <v>61.8</v>
      </c>
      <c r="T54" s="23">
        <f t="shared" si="39"/>
        <v>49.2</v>
      </c>
      <c r="U54" s="11" t="s">
        <v>188</v>
      </c>
      <c r="V54" s="11" t="s">
        <v>170</v>
      </c>
      <c r="W54" s="13" t="s">
        <v>203</v>
      </c>
      <c r="X54" s="13" t="s">
        <v>209</v>
      </c>
      <c r="Y54" s="13" t="s">
        <v>512</v>
      </c>
      <c r="Z54" s="12">
        <v>9.5</v>
      </c>
      <c r="AA54" s="12">
        <v>11.9</v>
      </c>
      <c r="AB54" s="11" t="s">
        <v>136</v>
      </c>
      <c r="AC54" s="12"/>
      <c r="AD54" s="12"/>
      <c r="AE54" s="12"/>
      <c r="AF54" s="8">
        <f t="shared" si="40"/>
        <v>0</v>
      </c>
      <c r="AG54" s="12"/>
      <c r="AH54" s="11"/>
      <c r="AI54" s="11"/>
      <c r="AJ54" s="11" t="s">
        <v>174</v>
      </c>
      <c r="AK54" s="8"/>
      <c r="AL54" s="8" t="s">
        <v>1067</v>
      </c>
      <c r="AM54" s="27" t="s">
        <v>1068</v>
      </c>
    </row>
    <row r="55" spans="1:39" s="5" customFormat="1">
      <c r="A55" s="6">
        <v>46145</v>
      </c>
      <c r="B55" s="17" t="s">
        <v>138</v>
      </c>
      <c r="C55" s="8" t="s">
        <v>847</v>
      </c>
      <c r="D55" s="9">
        <v>7.8553240740740743E-2</v>
      </c>
      <c r="E55" s="28" t="s">
        <v>1023</v>
      </c>
      <c r="F55" s="10">
        <v>12.6</v>
      </c>
      <c r="G55" s="10">
        <v>11.3</v>
      </c>
      <c r="H55" s="10">
        <v>13</v>
      </c>
      <c r="I55" s="10">
        <v>12.8</v>
      </c>
      <c r="J55" s="10">
        <v>12.7</v>
      </c>
      <c r="K55" s="10">
        <v>12.8</v>
      </c>
      <c r="L55" s="10">
        <v>12.9</v>
      </c>
      <c r="M55" s="10">
        <v>12.8</v>
      </c>
      <c r="N55" s="10">
        <v>12.8</v>
      </c>
      <c r="O55" s="22">
        <f t="shared" si="34"/>
        <v>36.9</v>
      </c>
      <c r="P55" s="22">
        <f t="shared" si="35"/>
        <v>38.299999999999997</v>
      </c>
      <c r="Q55" s="22">
        <f t="shared" si="36"/>
        <v>38.5</v>
      </c>
      <c r="R55" s="23">
        <f t="shared" si="37"/>
        <v>62.400000000000006</v>
      </c>
      <c r="S55" s="23">
        <f t="shared" si="38"/>
        <v>64</v>
      </c>
      <c r="T55" s="23">
        <f t="shared" si="39"/>
        <v>51.3</v>
      </c>
      <c r="U55" s="11" t="s">
        <v>169</v>
      </c>
      <c r="V55" s="11" t="s">
        <v>181</v>
      </c>
      <c r="W55" s="13" t="s">
        <v>512</v>
      </c>
      <c r="X55" s="13" t="s">
        <v>1008</v>
      </c>
      <c r="Y55" s="13" t="s">
        <v>382</v>
      </c>
      <c r="Z55" s="12">
        <v>8.1999999999999993</v>
      </c>
      <c r="AA55" s="12">
        <v>7.5</v>
      </c>
      <c r="AB55" s="11" t="s">
        <v>332</v>
      </c>
      <c r="AC55" s="12"/>
      <c r="AD55" s="12"/>
      <c r="AE55" s="12"/>
      <c r="AF55" s="8">
        <f t="shared" si="40"/>
        <v>0</v>
      </c>
      <c r="AG55" s="12"/>
      <c r="AH55" s="11"/>
      <c r="AI55" s="11"/>
      <c r="AJ55" s="11" t="s">
        <v>174</v>
      </c>
      <c r="AK55" s="8"/>
      <c r="AL55" s="8" t="s">
        <v>1053</v>
      </c>
      <c r="AM55" s="27" t="s">
        <v>1054</v>
      </c>
    </row>
    <row r="56" spans="1:39" s="5" customFormat="1">
      <c r="A56" s="6">
        <v>46145</v>
      </c>
      <c r="B56" s="18" t="s">
        <v>140</v>
      </c>
      <c r="C56" s="8" t="s">
        <v>847</v>
      </c>
      <c r="D56" s="9">
        <v>7.6481481481481484E-2</v>
      </c>
      <c r="E56" s="28" t="s">
        <v>1029</v>
      </c>
      <c r="F56" s="10">
        <v>12.5</v>
      </c>
      <c r="G56" s="10">
        <v>11.5</v>
      </c>
      <c r="H56" s="10">
        <v>12.5</v>
      </c>
      <c r="I56" s="10">
        <v>12.6</v>
      </c>
      <c r="J56" s="10">
        <v>12.4</v>
      </c>
      <c r="K56" s="10">
        <v>12.1</v>
      </c>
      <c r="L56" s="10">
        <v>12.5</v>
      </c>
      <c r="M56" s="10">
        <v>12.4</v>
      </c>
      <c r="N56" s="10">
        <v>12.3</v>
      </c>
      <c r="O56" s="22">
        <f t="shared" si="34"/>
        <v>36.5</v>
      </c>
      <c r="P56" s="22">
        <f t="shared" si="35"/>
        <v>37.1</v>
      </c>
      <c r="Q56" s="22">
        <f t="shared" si="36"/>
        <v>37.200000000000003</v>
      </c>
      <c r="R56" s="23">
        <f t="shared" si="37"/>
        <v>61.5</v>
      </c>
      <c r="S56" s="23">
        <f t="shared" si="38"/>
        <v>61.7</v>
      </c>
      <c r="T56" s="23">
        <f t="shared" si="39"/>
        <v>49.3</v>
      </c>
      <c r="U56" s="11" t="s">
        <v>171</v>
      </c>
      <c r="V56" s="11" t="s">
        <v>170</v>
      </c>
      <c r="W56" s="13" t="s">
        <v>203</v>
      </c>
      <c r="X56" s="13" t="s">
        <v>194</v>
      </c>
      <c r="Y56" s="13" t="s">
        <v>387</v>
      </c>
      <c r="Z56" s="12">
        <v>8.1999999999999993</v>
      </c>
      <c r="AA56" s="12">
        <v>7.5</v>
      </c>
      <c r="AB56" s="11" t="s">
        <v>332</v>
      </c>
      <c r="AC56" s="12"/>
      <c r="AD56" s="12"/>
      <c r="AE56" s="12"/>
      <c r="AF56" s="8">
        <f t="shared" si="40"/>
        <v>0</v>
      </c>
      <c r="AG56" s="12"/>
      <c r="AH56" s="11"/>
      <c r="AI56" s="11"/>
      <c r="AJ56" s="11" t="s">
        <v>175</v>
      </c>
      <c r="AK56" s="8"/>
      <c r="AL56" s="8" t="s">
        <v>1035</v>
      </c>
      <c r="AM56" s="27" t="s">
        <v>1036</v>
      </c>
    </row>
    <row r="57" spans="1:39" s="5" customFormat="1">
      <c r="A57" s="6">
        <v>46151</v>
      </c>
      <c r="B57" s="18" t="s">
        <v>138</v>
      </c>
      <c r="C57" s="8" t="s">
        <v>179</v>
      </c>
      <c r="D57" s="9">
        <v>7.918981481481481E-2</v>
      </c>
      <c r="E57" s="28" t="s">
        <v>1080</v>
      </c>
      <c r="F57" s="10">
        <v>12.6</v>
      </c>
      <c r="G57" s="10">
        <v>11.2</v>
      </c>
      <c r="H57" s="10">
        <v>12.9</v>
      </c>
      <c r="I57" s="10">
        <v>13</v>
      </c>
      <c r="J57" s="10">
        <v>13.1</v>
      </c>
      <c r="K57" s="10">
        <v>12.6</v>
      </c>
      <c r="L57" s="10">
        <v>12.9</v>
      </c>
      <c r="M57" s="10">
        <v>13.2</v>
      </c>
      <c r="N57" s="10">
        <v>12.7</v>
      </c>
      <c r="O57" s="22">
        <f t="shared" si="34"/>
        <v>36.699999999999996</v>
      </c>
      <c r="P57" s="22">
        <f t="shared" si="35"/>
        <v>38.700000000000003</v>
      </c>
      <c r="Q57" s="22">
        <f t="shared" si="36"/>
        <v>38.799999999999997</v>
      </c>
      <c r="R57" s="23">
        <f t="shared" si="37"/>
        <v>62.8</v>
      </c>
      <c r="S57" s="23">
        <f t="shared" si="38"/>
        <v>64.5</v>
      </c>
      <c r="T57" s="23">
        <f t="shared" si="39"/>
        <v>51.400000000000006</v>
      </c>
      <c r="U57" s="11" t="s">
        <v>169</v>
      </c>
      <c r="V57" s="11" t="s">
        <v>181</v>
      </c>
      <c r="W57" s="13" t="s">
        <v>229</v>
      </c>
      <c r="X57" s="13" t="s">
        <v>937</v>
      </c>
      <c r="Y57" s="13" t="s">
        <v>212</v>
      </c>
      <c r="Z57" s="12">
        <v>4.3</v>
      </c>
      <c r="AA57" s="12">
        <v>3.7</v>
      </c>
      <c r="AB57" s="11" t="s">
        <v>174</v>
      </c>
      <c r="AC57" s="12">
        <v>0.5</v>
      </c>
      <c r="AD57" s="12"/>
      <c r="AE57" s="12">
        <v>1.2</v>
      </c>
      <c r="AF57" s="8">
        <f t="shared" si="40"/>
        <v>-0.7</v>
      </c>
      <c r="AG57" s="12"/>
      <c r="AH57" s="11" t="s">
        <v>578</v>
      </c>
      <c r="AI57" s="11" t="s">
        <v>175</v>
      </c>
      <c r="AJ57" s="11" t="s">
        <v>175</v>
      </c>
      <c r="AK57" s="8"/>
      <c r="AL57" s="8" t="s">
        <v>1130</v>
      </c>
      <c r="AM57" s="27" t="s">
        <v>1131</v>
      </c>
    </row>
    <row r="58" spans="1:39" s="5" customFormat="1">
      <c r="A58" s="6">
        <v>46151</v>
      </c>
      <c r="B58" s="18" t="s">
        <v>140</v>
      </c>
      <c r="C58" s="8" t="s">
        <v>179</v>
      </c>
      <c r="D58" s="9">
        <v>7.7164351851851845E-2</v>
      </c>
      <c r="E58" s="28" t="s">
        <v>870</v>
      </c>
      <c r="F58" s="10">
        <v>12.2</v>
      </c>
      <c r="G58" s="10">
        <v>11.6</v>
      </c>
      <c r="H58" s="10">
        <v>13.2</v>
      </c>
      <c r="I58" s="10">
        <v>13.1</v>
      </c>
      <c r="J58" s="10">
        <v>12.2</v>
      </c>
      <c r="K58" s="10">
        <v>12.4</v>
      </c>
      <c r="L58" s="10">
        <v>12.1</v>
      </c>
      <c r="M58" s="10">
        <v>12.2</v>
      </c>
      <c r="N58" s="10">
        <v>12.7</v>
      </c>
      <c r="O58" s="22">
        <f t="shared" si="34"/>
        <v>37</v>
      </c>
      <c r="P58" s="22">
        <f t="shared" si="35"/>
        <v>37.699999999999996</v>
      </c>
      <c r="Q58" s="22">
        <f t="shared" si="36"/>
        <v>37</v>
      </c>
      <c r="R58" s="23">
        <f t="shared" si="37"/>
        <v>62.3</v>
      </c>
      <c r="S58" s="23">
        <f t="shared" si="38"/>
        <v>61.600000000000009</v>
      </c>
      <c r="T58" s="23">
        <f t="shared" si="39"/>
        <v>49.400000000000006</v>
      </c>
      <c r="U58" s="11" t="s">
        <v>169</v>
      </c>
      <c r="V58" s="11" t="s">
        <v>170</v>
      </c>
      <c r="W58" s="13" t="s">
        <v>401</v>
      </c>
      <c r="X58" s="13" t="s">
        <v>183</v>
      </c>
      <c r="Y58" s="13" t="s">
        <v>183</v>
      </c>
      <c r="Z58" s="12">
        <v>4.3</v>
      </c>
      <c r="AA58" s="12">
        <v>3.7</v>
      </c>
      <c r="AB58" s="11" t="s">
        <v>174</v>
      </c>
      <c r="AC58" s="12">
        <v>-0.1</v>
      </c>
      <c r="AD58" s="12">
        <v>-0.1</v>
      </c>
      <c r="AE58" s="12">
        <v>0.5</v>
      </c>
      <c r="AF58" s="8">
        <f t="shared" si="40"/>
        <v>-0.7</v>
      </c>
      <c r="AG58" s="12"/>
      <c r="AH58" s="11" t="s">
        <v>175</v>
      </c>
      <c r="AI58" s="11" t="s">
        <v>175</v>
      </c>
      <c r="AJ58" s="11" t="s">
        <v>175</v>
      </c>
      <c r="AK58" s="8"/>
      <c r="AL58" s="8" t="s">
        <v>1118</v>
      </c>
      <c r="AM58" s="27" t="s">
        <v>1119</v>
      </c>
    </row>
    <row r="59" spans="1:39" s="5" customFormat="1">
      <c r="A59" s="6">
        <v>46152</v>
      </c>
      <c r="B59" s="17" t="s">
        <v>138</v>
      </c>
      <c r="C59" s="8" t="s">
        <v>179</v>
      </c>
      <c r="D59" s="9">
        <v>7.8506944444444449E-2</v>
      </c>
      <c r="E59" s="28" t="s">
        <v>1095</v>
      </c>
      <c r="F59" s="10">
        <v>12.5</v>
      </c>
      <c r="G59" s="10">
        <v>11.4</v>
      </c>
      <c r="H59" s="10">
        <v>12.5</v>
      </c>
      <c r="I59" s="10">
        <v>12.6</v>
      </c>
      <c r="J59" s="10">
        <v>13</v>
      </c>
      <c r="K59" s="10">
        <v>12.8</v>
      </c>
      <c r="L59" s="10">
        <v>12.7</v>
      </c>
      <c r="M59" s="10">
        <v>12.8</v>
      </c>
      <c r="N59" s="10">
        <v>13</v>
      </c>
      <c r="O59" s="22">
        <f t="shared" si="34"/>
        <v>36.4</v>
      </c>
      <c r="P59" s="22">
        <f t="shared" si="35"/>
        <v>38.400000000000006</v>
      </c>
      <c r="Q59" s="22">
        <f t="shared" si="36"/>
        <v>38.5</v>
      </c>
      <c r="R59" s="23">
        <f t="shared" si="37"/>
        <v>62</v>
      </c>
      <c r="S59" s="23">
        <f t="shared" si="38"/>
        <v>64.3</v>
      </c>
      <c r="T59" s="23">
        <f t="shared" si="39"/>
        <v>51.3</v>
      </c>
      <c r="U59" s="11" t="s">
        <v>171</v>
      </c>
      <c r="V59" s="11" t="s">
        <v>181</v>
      </c>
      <c r="W59" s="13" t="s">
        <v>203</v>
      </c>
      <c r="X59" s="13" t="s">
        <v>682</v>
      </c>
      <c r="Y59" s="13" t="s">
        <v>224</v>
      </c>
      <c r="Z59" s="12">
        <v>2.1</v>
      </c>
      <c r="AA59" s="12">
        <v>2.8</v>
      </c>
      <c r="AB59" s="11" t="s">
        <v>174</v>
      </c>
      <c r="AC59" s="12">
        <v>-0.4</v>
      </c>
      <c r="AD59" s="12"/>
      <c r="AE59" s="12">
        <v>0.3</v>
      </c>
      <c r="AF59" s="8">
        <f t="shared" si="40"/>
        <v>-0.7</v>
      </c>
      <c r="AG59" s="12"/>
      <c r="AH59" s="11" t="s">
        <v>174</v>
      </c>
      <c r="AI59" s="11" t="s">
        <v>175</v>
      </c>
      <c r="AJ59" s="11" t="s">
        <v>175</v>
      </c>
      <c r="AK59" s="8"/>
      <c r="AL59" s="8" t="s">
        <v>1152</v>
      </c>
      <c r="AM59" s="27" t="s">
        <v>1153</v>
      </c>
    </row>
    <row r="60" spans="1:39" s="5" customFormat="1">
      <c r="A60" s="6">
        <v>46152</v>
      </c>
      <c r="B60" s="17" t="s">
        <v>137</v>
      </c>
      <c r="C60" s="8" t="s">
        <v>179</v>
      </c>
      <c r="D60" s="9">
        <v>7.7152777777777778E-2</v>
      </c>
      <c r="E60" s="28" t="s">
        <v>1106</v>
      </c>
      <c r="F60" s="10">
        <v>12.1</v>
      </c>
      <c r="G60" s="10">
        <v>11.4</v>
      </c>
      <c r="H60" s="10">
        <v>12.4</v>
      </c>
      <c r="I60" s="10">
        <v>12.8</v>
      </c>
      <c r="J60" s="10">
        <v>12.8</v>
      </c>
      <c r="K60" s="10">
        <v>12.6</v>
      </c>
      <c r="L60" s="10">
        <v>12.8</v>
      </c>
      <c r="M60" s="10">
        <v>12.7</v>
      </c>
      <c r="N60" s="10">
        <v>12</v>
      </c>
      <c r="O60" s="22">
        <f t="shared" si="34"/>
        <v>35.9</v>
      </c>
      <c r="P60" s="22">
        <f t="shared" si="35"/>
        <v>38.200000000000003</v>
      </c>
      <c r="Q60" s="22">
        <f t="shared" si="36"/>
        <v>37.5</v>
      </c>
      <c r="R60" s="23">
        <f t="shared" si="37"/>
        <v>61.5</v>
      </c>
      <c r="S60" s="23">
        <f t="shared" si="38"/>
        <v>62.900000000000006</v>
      </c>
      <c r="T60" s="23">
        <f t="shared" si="39"/>
        <v>50.099999999999994</v>
      </c>
      <c r="U60" s="11" t="s">
        <v>171</v>
      </c>
      <c r="V60" s="11" t="s">
        <v>170</v>
      </c>
      <c r="W60" s="13" t="s">
        <v>203</v>
      </c>
      <c r="X60" s="13" t="s">
        <v>182</v>
      </c>
      <c r="Y60" s="13" t="s">
        <v>334</v>
      </c>
      <c r="Z60" s="12">
        <v>2.1</v>
      </c>
      <c r="AA60" s="12">
        <v>2.8</v>
      </c>
      <c r="AB60" s="11" t="s">
        <v>174</v>
      </c>
      <c r="AC60" s="12">
        <v>-1.1000000000000001</v>
      </c>
      <c r="AD60" s="12"/>
      <c r="AE60" s="12">
        <v>-0.4</v>
      </c>
      <c r="AF60" s="8">
        <f t="shared" si="40"/>
        <v>-0.70000000000000007</v>
      </c>
      <c r="AG60" s="12"/>
      <c r="AH60" s="11" t="s">
        <v>332</v>
      </c>
      <c r="AI60" s="11" t="s">
        <v>175</v>
      </c>
      <c r="AJ60" s="11" t="s">
        <v>174</v>
      </c>
      <c r="AK60" s="8"/>
      <c r="AL60" s="8" t="s">
        <v>1144</v>
      </c>
      <c r="AM60" s="27" t="s">
        <v>1145</v>
      </c>
    </row>
    <row r="61" spans="1:39" s="5" customFormat="1">
      <c r="A61" s="6">
        <v>46152</v>
      </c>
      <c r="B61" s="18" t="s">
        <v>135</v>
      </c>
      <c r="C61" s="8" t="s">
        <v>179</v>
      </c>
      <c r="D61" s="9">
        <v>7.570601851851852E-2</v>
      </c>
      <c r="E61" s="28" t="s">
        <v>1110</v>
      </c>
      <c r="F61" s="10">
        <v>12.1</v>
      </c>
      <c r="G61" s="10">
        <v>11.3</v>
      </c>
      <c r="H61" s="10">
        <v>12.5</v>
      </c>
      <c r="I61" s="10">
        <v>12.3</v>
      </c>
      <c r="J61" s="10">
        <v>12.5</v>
      </c>
      <c r="K61" s="10">
        <v>12.2</v>
      </c>
      <c r="L61" s="10">
        <v>12.2</v>
      </c>
      <c r="M61" s="10">
        <v>12</v>
      </c>
      <c r="N61" s="10">
        <v>12</v>
      </c>
      <c r="O61" s="22">
        <f t="shared" si="34"/>
        <v>35.9</v>
      </c>
      <c r="P61" s="22">
        <f t="shared" si="35"/>
        <v>37</v>
      </c>
      <c r="Q61" s="22">
        <f t="shared" si="36"/>
        <v>36.200000000000003</v>
      </c>
      <c r="R61" s="23">
        <f t="shared" si="37"/>
        <v>60.7</v>
      </c>
      <c r="S61" s="23">
        <f t="shared" si="38"/>
        <v>60.9</v>
      </c>
      <c r="T61" s="23">
        <f t="shared" si="39"/>
        <v>48.4</v>
      </c>
      <c r="U61" s="11" t="s">
        <v>171</v>
      </c>
      <c r="V61" s="11" t="s">
        <v>170</v>
      </c>
      <c r="W61" s="13" t="s">
        <v>358</v>
      </c>
      <c r="X61" s="13" t="s">
        <v>183</v>
      </c>
      <c r="Y61" s="13" t="s">
        <v>387</v>
      </c>
      <c r="Z61" s="12">
        <v>2.1</v>
      </c>
      <c r="AA61" s="12">
        <v>2.8</v>
      </c>
      <c r="AB61" s="11" t="s">
        <v>174</v>
      </c>
      <c r="AC61" s="12">
        <v>-1.3</v>
      </c>
      <c r="AD61" s="12"/>
      <c r="AE61" s="12">
        <v>-0.6</v>
      </c>
      <c r="AF61" s="8">
        <f t="shared" si="40"/>
        <v>-0.70000000000000007</v>
      </c>
      <c r="AG61" s="12"/>
      <c r="AH61" s="11" t="s">
        <v>332</v>
      </c>
      <c r="AI61" s="11" t="s">
        <v>175</v>
      </c>
      <c r="AJ61" s="11" t="s">
        <v>174</v>
      </c>
      <c r="AK61" s="8"/>
      <c r="AL61" s="8" t="s">
        <v>1134</v>
      </c>
      <c r="AM61" s="27" t="s">
        <v>1135</v>
      </c>
    </row>
    <row r="62" spans="1:39" s="5" customFormat="1">
      <c r="A62" s="6">
        <v>46158</v>
      </c>
      <c r="B62" s="18" t="s">
        <v>138</v>
      </c>
      <c r="C62" s="8" t="s">
        <v>179</v>
      </c>
      <c r="D62" s="9">
        <v>7.8518518518518515E-2</v>
      </c>
      <c r="E62" s="28" t="s">
        <v>1163</v>
      </c>
      <c r="F62" s="10">
        <v>12.8</v>
      </c>
      <c r="G62" s="10">
        <v>11.7</v>
      </c>
      <c r="H62" s="10">
        <v>12.7</v>
      </c>
      <c r="I62" s="10">
        <v>13.4</v>
      </c>
      <c r="J62" s="10">
        <v>13</v>
      </c>
      <c r="K62" s="10">
        <v>12.6</v>
      </c>
      <c r="L62" s="10">
        <v>12.1</v>
      </c>
      <c r="M62" s="10">
        <v>12.4</v>
      </c>
      <c r="N62" s="10">
        <v>12.7</v>
      </c>
      <c r="O62" s="22">
        <f t="shared" si="34"/>
        <v>37.200000000000003</v>
      </c>
      <c r="P62" s="22">
        <f t="shared" si="35"/>
        <v>39</v>
      </c>
      <c r="Q62" s="22">
        <f t="shared" si="36"/>
        <v>37.200000000000003</v>
      </c>
      <c r="R62" s="23">
        <f t="shared" si="37"/>
        <v>63.6</v>
      </c>
      <c r="S62" s="23">
        <f t="shared" si="38"/>
        <v>62.8</v>
      </c>
      <c r="T62" s="23">
        <f t="shared" si="39"/>
        <v>49.8</v>
      </c>
      <c r="U62" s="11" t="s">
        <v>169</v>
      </c>
      <c r="V62" s="11" t="s">
        <v>170</v>
      </c>
      <c r="W62" s="13" t="s">
        <v>219</v>
      </c>
      <c r="X62" s="13" t="s">
        <v>180</v>
      </c>
      <c r="Y62" s="13" t="s">
        <v>387</v>
      </c>
      <c r="Z62" s="12">
        <v>1.1000000000000001</v>
      </c>
      <c r="AA62" s="12">
        <v>1</v>
      </c>
      <c r="AB62" s="11" t="s">
        <v>174</v>
      </c>
      <c r="AC62" s="12">
        <v>-0.3</v>
      </c>
      <c r="AD62" s="12">
        <v>-0.4</v>
      </c>
      <c r="AE62" s="12">
        <v>-0.2</v>
      </c>
      <c r="AF62" s="8">
        <f t="shared" si="40"/>
        <v>-0.5</v>
      </c>
      <c r="AG62" s="12"/>
      <c r="AH62" s="11" t="s">
        <v>174</v>
      </c>
      <c r="AI62" s="11" t="s">
        <v>175</v>
      </c>
      <c r="AJ62" s="11" t="s">
        <v>175</v>
      </c>
      <c r="AK62" s="8"/>
      <c r="AL62" s="8" t="s">
        <v>1212</v>
      </c>
      <c r="AM62" s="27" t="s">
        <v>1213</v>
      </c>
    </row>
    <row r="63" spans="1:39" s="5" customFormat="1">
      <c r="A63" s="6">
        <v>46159</v>
      </c>
      <c r="B63" s="17" t="s">
        <v>138</v>
      </c>
      <c r="C63" s="8" t="s">
        <v>179</v>
      </c>
      <c r="D63" s="9">
        <v>7.9861111111111105E-2</v>
      </c>
      <c r="E63" s="28" t="s">
        <v>1174</v>
      </c>
      <c r="F63" s="10">
        <v>12.3</v>
      </c>
      <c r="G63" s="10">
        <v>11.2</v>
      </c>
      <c r="H63" s="10">
        <v>13.1</v>
      </c>
      <c r="I63" s="10">
        <v>13.6</v>
      </c>
      <c r="J63" s="10">
        <v>13.1</v>
      </c>
      <c r="K63" s="10">
        <v>13.1</v>
      </c>
      <c r="L63" s="10">
        <v>13.2</v>
      </c>
      <c r="M63" s="10">
        <v>13.2</v>
      </c>
      <c r="N63" s="10">
        <v>12.2</v>
      </c>
      <c r="O63" s="22">
        <f t="shared" si="34"/>
        <v>36.6</v>
      </c>
      <c r="P63" s="22">
        <f t="shared" si="35"/>
        <v>39.799999999999997</v>
      </c>
      <c r="Q63" s="22">
        <f t="shared" si="36"/>
        <v>38.599999999999994</v>
      </c>
      <c r="R63" s="23">
        <f t="shared" si="37"/>
        <v>63.300000000000004</v>
      </c>
      <c r="S63" s="23">
        <f t="shared" si="38"/>
        <v>64.8</v>
      </c>
      <c r="T63" s="23">
        <f t="shared" si="39"/>
        <v>51.7</v>
      </c>
      <c r="U63" s="11" t="s">
        <v>169</v>
      </c>
      <c r="V63" s="11" t="s">
        <v>181</v>
      </c>
      <c r="W63" s="13" t="s">
        <v>205</v>
      </c>
      <c r="X63" s="13" t="s">
        <v>206</v>
      </c>
      <c r="Y63" s="13" t="s">
        <v>334</v>
      </c>
      <c r="Z63" s="12">
        <v>1.1000000000000001</v>
      </c>
      <c r="AA63" s="12">
        <v>1</v>
      </c>
      <c r="AB63" s="11" t="s">
        <v>174</v>
      </c>
      <c r="AC63" s="12">
        <v>1.3</v>
      </c>
      <c r="AD63" s="12"/>
      <c r="AE63" s="12">
        <v>1.8</v>
      </c>
      <c r="AF63" s="8">
        <f t="shared" si="40"/>
        <v>-0.5</v>
      </c>
      <c r="AG63" s="12"/>
      <c r="AH63" s="11" t="s">
        <v>578</v>
      </c>
      <c r="AI63" s="11" t="s">
        <v>175</v>
      </c>
      <c r="AJ63" s="11" t="s">
        <v>175</v>
      </c>
      <c r="AK63" s="8"/>
      <c r="AL63" s="8" t="s">
        <v>1202</v>
      </c>
      <c r="AM63" s="27" t="s">
        <v>1203</v>
      </c>
    </row>
    <row r="64" spans="1:39" s="5" customFormat="1">
      <c r="A64" s="6">
        <v>46159</v>
      </c>
      <c r="B64" s="18" t="s">
        <v>137</v>
      </c>
      <c r="C64" s="8" t="s">
        <v>179</v>
      </c>
      <c r="D64" s="9">
        <v>7.7175925925925926E-2</v>
      </c>
      <c r="E64" s="28" t="s">
        <v>1166</v>
      </c>
      <c r="F64" s="10">
        <v>12.2</v>
      </c>
      <c r="G64" s="10">
        <v>11.4</v>
      </c>
      <c r="H64" s="10">
        <v>12.7</v>
      </c>
      <c r="I64" s="10">
        <v>13</v>
      </c>
      <c r="J64" s="10">
        <v>12.9</v>
      </c>
      <c r="K64" s="10">
        <v>12.4</v>
      </c>
      <c r="L64" s="10">
        <v>12.3</v>
      </c>
      <c r="M64" s="10">
        <v>12.4</v>
      </c>
      <c r="N64" s="10">
        <v>12.5</v>
      </c>
      <c r="O64" s="22">
        <f t="shared" si="34"/>
        <v>36.299999999999997</v>
      </c>
      <c r="P64" s="22">
        <f t="shared" si="35"/>
        <v>38.299999999999997</v>
      </c>
      <c r="Q64" s="22">
        <f t="shared" si="36"/>
        <v>37.200000000000003</v>
      </c>
      <c r="R64" s="23">
        <f t="shared" si="37"/>
        <v>62.199999999999996</v>
      </c>
      <c r="S64" s="23">
        <f t="shared" si="38"/>
        <v>62.5</v>
      </c>
      <c r="T64" s="23">
        <f t="shared" si="39"/>
        <v>49.6</v>
      </c>
      <c r="U64" s="11" t="s">
        <v>169</v>
      </c>
      <c r="V64" s="11" t="s">
        <v>170</v>
      </c>
      <c r="W64" s="13" t="s">
        <v>334</v>
      </c>
      <c r="X64" s="13" t="s">
        <v>203</v>
      </c>
      <c r="Y64" s="13" t="s">
        <v>229</v>
      </c>
      <c r="Z64" s="12">
        <v>1.1000000000000001</v>
      </c>
      <c r="AA64" s="12">
        <v>1</v>
      </c>
      <c r="AB64" s="11" t="s">
        <v>174</v>
      </c>
      <c r="AC64" s="12">
        <v>-0.9</v>
      </c>
      <c r="AD64" s="12"/>
      <c r="AE64" s="12">
        <v>-0.4</v>
      </c>
      <c r="AF64" s="8">
        <f t="shared" si="40"/>
        <v>-0.5</v>
      </c>
      <c r="AG64" s="12"/>
      <c r="AH64" s="11" t="s">
        <v>332</v>
      </c>
      <c r="AI64" s="11" t="s">
        <v>174</v>
      </c>
      <c r="AJ64" s="11" t="s">
        <v>174</v>
      </c>
      <c r="AK64" s="8"/>
      <c r="AL64" s="8" t="s">
        <v>1188</v>
      </c>
      <c r="AM64" s="27" t="s">
        <v>1189</v>
      </c>
    </row>
    <row r="65" spans="1:39" s="5" customFormat="1">
      <c r="A65" s="6">
        <v>46165</v>
      </c>
      <c r="B65" s="18" t="s">
        <v>138</v>
      </c>
      <c r="C65" s="8" t="s">
        <v>847</v>
      </c>
      <c r="D65" s="9">
        <v>7.918981481481481E-2</v>
      </c>
      <c r="E65" s="28" t="s">
        <v>1242</v>
      </c>
      <c r="F65" s="10">
        <v>12.6</v>
      </c>
      <c r="G65" s="10">
        <v>11.8</v>
      </c>
      <c r="H65" s="10">
        <v>13.4</v>
      </c>
      <c r="I65" s="10">
        <v>12.9</v>
      </c>
      <c r="J65" s="10">
        <v>12.4</v>
      </c>
      <c r="K65" s="10">
        <v>12.1</v>
      </c>
      <c r="L65" s="10">
        <v>12.4</v>
      </c>
      <c r="M65" s="10">
        <v>13.3</v>
      </c>
      <c r="N65" s="10">
        <v>13.3</v>
      </c>
      <c r="O65" s="22">
        <f t="shared" si="34"/>
        <v>37.799999999999997</v>
      </c>
      <c r="P65" s="22">
        <f t="shared" si="35"/>
        <v>37.4</v>
      </c>
      <c r="Q65" s="22">
        <f t="shared" si="36"/>
        <v>39</v>
      </c>
      <c r="R65" s="23">
        <f t="shared" si="37"/>
        <v>63.099999999999994</v>
      </c>
      <c r="S65" s="23">
        <f t="shared" si="38"/>
        <v>63.5</v>
      </c>
      <c r="T65" s="23">
        <f t="shared" si="39"/>
        <v>51.099999999999994</v>
      </c>
      <c r="U65" s="11" t="s">
        <v>169</v>
      </c>
      <c r="V65" s="11" t="s">
        <v>181</v>
      </c>
      <c r="W65" s="13" t="s">
        <v>214</v>
      </c>
      <c r="X65" s="13" t="s">
        <v>213</v>
      </c>
      <c r="Y65" s="13" t="s">
        <v>383</v>
      </c>
      <c r="Z65" s="12">
        <v>7.4</v>
      </c>
      <c r="AA65" s="12">
        <v>7.7</v>
      </c>
      <c r="AB65" s="11" t="s">
        <v>332</v>
      </c>
      <c r="AC65" s="12">
        <v>0.5</v>
      </c>
      <c r="AD65" s="12"/>
      <c r="AE65" s="12">
        <v>1.5</v>
      </c>
      <c r="AF65" s="8">
        <f t="shared" si="40"/>
        <v>-1</v>
      </c>
      <c r="AG65" s="12"/>
      <c r="AH65" s="11" t="s">
        <v>578</v>
      </c>
      <c r="AI65" s="11" t="s">
        <v>175</v>
      </c>
      <c r="AJ65" s="11" t="s">
        <v>175</v>
      </c>
      <c r="AK65" s="8"/>
      <c r="AL65" s="8" t="s">
        <v>1244</v>
      </c>
      <c r="AM65" s="27" t="s">
        <v>1243</v>
      </c>
    </row>
    <row r="66" spans="1:39" s="5" customFormat="1">
      <c r="A66" s="6">
        <v>46165</v>
      </c>
      <c r="B66" s="18" t="s">
        <v>139</v>
      </c>
      <c r="C66" s="8" t="s">
        <v>847</v>
      </c>
      <c r="D66" s="9">
        <v>7.7858796296296301E-2</v>
      </c>
      <c r="E66" s="28" t="s">
        <v>1239</v>
      </c>
      <c r="F66" s="10">
        <v>12.2</v>
      </c>
      <c r="G66" s="10">
        <v>11.7</v>
      </c>
      <c r="H66" s="10">
        <v>13.8</v>
      </c>
      <c r="I66" s="10">
        <v>13</v>
      </c>
      <c r="J66" s="10">
        <v>12.7</v>
      </c>
      <c r="K66" s="10">
        <v>12.2</v>
      </c>
      <c r="L66" s="10">
        <v>12.1</v>
      </c>
      <c r="M66" s="10">
        <v>12.3</v>
      </c>
      <c r="N66" s="10">
        <v>12.7</v>
      </c>
      <c r="O66" s="22">
        <f t="shared" si="34"/>
        <v>37.700000000000003</v>
      </c>
      <c r="P66" s="22">
        <f t="shared" si="35"/>
        <v>37.9</v>
      </c>
      <c r="Q66" s="22">
        <f t="shared" si="36"/>
        <v>37.099999999999994</v>
      </c>
      <c r="R66" s="23">
        <f t="shared" si="37"/>
        <v>63.400000000000006</v>
      </c>
      <c r="S66" s="23">
        <f t="shared" si="38"/>
        <v>62</v>
      </c>
      <c r="T66" s="23">
        <f t="shared" si="39"/>
        <v>49.3</v>
      </c>
      <c r="U66" s="11" t="s">
        <v>188</v>
      </c>
      <c r="V66" s="11" t="s">
        <v>170</v>
      </c>
      <c r="W66" s="13" t="s">
        <v>512</v>
      </c>
      <c r="X66" s="13" t="s">
        <v>937</v>
      </c>
      <c r="Y66" s="13" t="s">
        <v>218</v>
      </c>
      <c r="Z66" s="12">
        <v>7.4</v>
      </c>
      <c r="AA66" s="12">
        <v>7.7</v>
      </c>
      <c r="AB66" s="11" t="s">
        <v>332</v>
      </c>
      <c r="AC66" s="12">
        <v>0.1</v>
      </c>
      <c r="AD66" s="12">
        <v>-0.2</v>
      </c>
      <c r="AE66" s="12">
        <v>0.7</v>
      </c>
      <c r="AF66" s="8">
        <f t="shared" si="40"/>
        <v>-0.8</v>
      </c>
      <c r="AG66" s="12"/>
      <c r="AH66" s="11" t="s">
        <v>175</v>
      </c>
      <c r="AI66" s="11" t="s">
        <v>174</v>
      </c>
      <c r="AJ66" s="11" t="s">
        <v>174</v>
      </c>
      <c r="AK66" s="8"/>
      <c r="AL66" s="8" t="s">
        <v>1257</v>
      </c>
      <c r="AM66" s="27" t="s">
        <v>1258</v>
      </c>
    </row>
    <row r="67" spans="1:39" s="5" customFormat="1">
      <c r="A67" s="6">
        <v>46166</v>
      </c>
      <c r="B67" s="17" t="s">
        <v>138</v>
      </c>
      <c r="C67" s="8" t="s">
        <v>179</v>
      </c>
      <c r="D67" s="9">
        <v>7.9212962962962957E-2</v>
      </c>
      <c r="E67" s="28" t="s">
        <v>1268</v>
      </c>
      <c r="F67" s="10">
        <v>12.4</v>
      </c>
      <c r="G67" s="10">
        <v>11.2</v>
      </c>
      <c r="H67" s="10">
        <v>13</v>
      </c>
      <c r="I67" s="10">
        <v>12.6</v>
      </c>
      <c r="J67" s="10">
        <v>12.9</v>
      </c>
      <c r="K67" s="10">
        <v>12.9</v>
      </c>
      <c r="L67" s="10">
        <v>13.2</v>
      </c>
      <c r="M67" s="10">
        <v>13</v>
      </c>
      <c r="N67" s="10">
        <v>13.2</v>
      </c>
      <c r="O67" s="22">
        <f t="shared" si="34"/>
        <v>36.6</v>
      </c>
      <c r="P67" s="22">
        <f t="shared" si="35"/>
        <v>38.4</v>
      </c>
      <c r="Q67" s="22">
        <f t="shared" si="36"/>
        <v>39.4</v>
      </c>
      <c r="R67" s="23">
        <f t="shared" si="37"/>
        <v>62.1</v>
      </c>
      <c r="S67" s="23">
        <f t="shared" si="38"/>
        <v>65.2</v>
      </c>
      <c r="T67" s="23">
        <f t="shared" si="39"/>
        <v>52.3</v>
      </c>
      <c r="U67" s="11" t="s">
        <v>171</v>
      </c>
      <c r="V67" s="11" t="s">
        <v>181</v>
      </c>
      <c r="W67" s="13" t="s">
        <v>382</v>
      </c>
      <c r="X67" s="13" t="s">
        <v>861</v>
      </c>
      <c r="Y67" s="13" t="s">
        <v>358</v>
      </c>
      <c r="Z67" s="12">
        <v>7.3</v>
      </c>
      <c r="AA67" s="12">
        <v>6.7</v>
      </c>
      <c r="AB67" s="11" t="s">
        <v>174</v>
      </c>
      <c r="AC67" s="12">
        <v>0.7</v>
      </c>
      <c r="AD67" s="12"/>
      <c r="AE67" s="12">
        <v>1.3</v>
      </c>
      <c r="AF67" s="8">
        <f t="shared" si="40"/>
        <v>-0.60000000000000009</v>
      </c>
      <c r="AG67" s="12"/>
      <c r="AH67" s="11" t="s">
        <v>578</v>
      </c>
      <c r="AI67" s="11" t="s">
        <v>175</v>
      </c>
      <c r="AJ67" s="11" t="s">
        <v>175</v>
      </c>
      <c r="AK67" s="8"/>
      <c r="AL67" s="8" t="s">
        <v>1296</v>
      </c>
      <c r="AM67" s="27" t="s">
        <v>1297</v>
      </c>
    </row>
    <row r="68" spans="1:39" s="5" customFormat="1">
      <c r="A68" s="6">
        <v>46166</v>
      </c>
      <c r="B68" s="18" t="s">
        <v>140</v>
      </c>
      <c r="C68" s="8" t="s">
        <v>179</v>
      </c>
      <c r="D68" s="9">
        <v>7.7881944444444448E-2</v>
      </c>
      <c r="E68" s="28" t="s">
        <v>1236</v>
      </c>
      <c r="F68" s="10">
        <v>13</v>
      </c>
      <c r="G68" s="10">
        <v>11.7</v>
      </c>
      <c r="H68" s="10">
        <v>13.4</v>
      </c>
      <c r="I68" s="10">
        <v>12.7</v>
      </c>
      <c r="J68" s="10">
        <v>12.6</v>
      </c>
      <c r="K68" s="10">
        <v>12.4</v>
      </c>
      <c r="L68" s="10">
        <v>12.3</v>
      </c>
      <c r="M68" s="10">
        <v>12.1</v>
      </c>
      <c r="N68" s="10">
        <v>12.7</v>
      </c>
      <c r="O68" s="22">
        <f t="shared" si="34"/>
        <v>38.1</v>
      </c>
      <c r="P68" s="22">
        <f t="shared" si="35"/>
        <v>37.699999999999996</v>
      </c>
      <c r="Q68" s="22">
        <f t="shared" si="36"/>
        <v>37.099999999999994</v>
      </c>
      <c r="R68" s="23">
        <f t="shared" si="37"/>
        <v>63.4</v>
      </c>
      <c r="S68" s="23">
        <f t="shared" si="38"/>
        <v>62.099999999999994</v>
      </c>
      <c r="T68" s="23">
        <f t="shared" si="39"/>
        <v>49.5</v>
      </c>
      <c r="U68" s="11" t="s">
        <v>188</v>
      </c>
      <c r="V68" s="11" t="s">
        <v>170</v>
      </c>
      <c r="W68" s="13" t="s">
        <v>183</v>
      </c>
      <c r="X68" s="13" t="s">
        <v>221</v>
      </c>
      <c r="Y68" s="13" t="s">
        <v>215</v>
      </c>
      <c r="Z68" s="12">
        <v>7.3</v>
      </c>
      <c r="AA68" s="12">
        <v>6.7</v>
      </c>
      <c r="AB68" s="11" t="s">
        <v>174</v>
      </c>
      <c r="AC68" s="12">
        <v>1.1000000000000001</v>
      </c>
      <c r="AD68" s="12">
        <v>-0.2</v>
      </c>
      <c r="AE68" s="12">
        <v>1.5</v>
      </c>
      <c r="AF68" s="8">
        <f t="shared" si="40"/>
        <v>-0.59999999999999987</v>
      </c>
      <c r="AG68" s="12"/>
      <c r="AH68" s="11" t="s">
        <v>578</v>
      </c>
      <c r="AI68" s="11" t="s">
        <v>175</v>
      </c>
      <c r="AJ68" s="11" t="s">
        <v>175</v>
      </c>
      <c r="AK68" s="8"/>
      <c r="AL68" s="8" t="s">
        <v>1280</v>
      </c>
      <c r="AM68" s="27" t="s">
        <v>1281</v>
      </c>
    </row>
    <row r="69" spans="1:39" s="5" customFormat="1">
      <c r="A69" s="6">
        <v>46172</v>
      </c>
      <c r="B69" s="18" t="s">
        <v>138</v>
      </c>
      <c r="C69" s="8" t="s">
        <v>179</v>
      </c>
      <c r="D69" s="9">
        <v>7.8530092592592596E-2</v>
      </c>
      <c r="E69" s="28" t="s">
        <v>1305</v>
      </c>
      <c r="F69" s="10">
        <v>12.4</v>
      </c>
      <c r="G69" s="10">
        <v>11.7</v>
      </c>
      <c r="H69" s="10">
        <v>13.3</v>
      </c>
      <c r="I69" s="10">
        <v>13</v>
      </c>
      <c r="J69" s="10">
        <v>12.8</v>
      </c>
      <c r="K69" s="10">
        <v>12.8</v>
      </c>
      <c r="L69" s="10">
        <v>12.7</v>
      </c>
      <c r="M69" s="10">
        <v>12.6</v>
      </c>
      <c r="N69" s="10">
        <v>12.2</v>
      </c>
      <c r="O69" s="22">
        <f t="shared" ref="O69:O74" si="41">SUM(F69:H69)</f>
        <v>37.400000000000006</v>
      </c>
      <c r="P69" s="22">
        <f t="shared" ref="P69:P74" si="42">SUM(I69:K69)</f>
        <v>38.6</v>
      </c>
      <c r="Q69" s="22">
        <f t="shared" ref="Q69:Q74" si="43">SUM(L69:N69)</f>
        <v>37.5</v>
      </c>
      <c r="R69" s="23">
        <f t="shared" ref="R69:R74" si="44">SUM(F69:J69)</f>
        <v>63.2</v>
      </c>
      <c r="S69" s="23">
        <f t="shared" ref="S69:S74" si="45">SUM(J69:N69)</f>
        <v>63.099999999999994</v>
      </c>
      <c r="T69" s="23">
        <f t="shared" ref="T69:T74" si="46">SUM(K69:N69)</f>
        <v>50.3</v>
      </c>
      <c r="U69" s="11" t="s">
        <v>169</v>
      </c>
      <c r="V69" s="11" t="s">
        <v>170</v>
      </c>
      <c r="W69" s="13" t="s">
        <v>1306</v>
      </c>
      <c r="X69" s="13" t="s">
        <v>599</v>
      </c>
      <c r="Y69" s="13" t="s">
        <v>182</v>
      </c>
      <c r="Z69" s="12">
        <v>5.0999999999999996</v>
      </c>
      <c r="AA69" s="12">
        <v>5.2</v>
      </c>
      <c r="AB69" s="11" t="s">
        <v>174</v>
      </c>
      <c r="AC69" s="12">
        <v>-0.2</v>
      </c>
      <c r="AD69" s="12"/>
      <c r="AE69" s="12">
        <v>0.3</v>
      </c>
      <c r="AF69" s="8">
        <f t="shared" si="40"/>
        <v>-0.5</v>
      </c>
      <c r="AG69" s="12"/>
      <c r="AH69" s="11" t="s">
        <v>174</v>
      </c>
      <c r="AI69" s="11" t="s">
        <v>175</v>
      </c>
      <c r="AJ69" s="11" t="s">
        <v>175</v>
      </c>
      <c r="AK69" s="8"/>
      <c r="AL69" s="8" t="s">
        <v>1368</v>
      </c>
      <c r="AM69" s="27" t="s">
        <v>1369</v>
      </c>
    </row>
    <row r="70" spans="1:39" s="5" customFormat="1">
      <c r="A70" s="6">
        <v>46172</v>
      </c>
      <c r="B70" s="18" t="s">
        <v>139</v>
      </c>
      <c r="C70" s="8" t="s">
        <v>179</v>
      </c>
      <c r="D70" s="9">
        <v>7.7824074074074073E-2</v>
      </c>
      <c r="E70" s="28" t="s">
        <v>1309</v>
      </c>
      <c r="F70" s="10">
        <v>12.3</v>
      </c>
      <c r="G70" s="10">
        <v>11.4</v>
      </c>
      <c r="H70" s="10">
        <v>13.2</v>
      </c>
      <c r="I70" s="10">
        <v>12.9</v>
      </c>
      <c r="J70" s="10">
        <v>13</v>
      </c>
      <c r="K70" s="10">
        <v>12.5</v>
      </c>
      <c r="L70" s="10">
        <v>12.3</v>
      </c>
      <c r="M70" s="10">
        <v>12.5</v>
      </c>
      <c r="N70" s="10">
        <v>12.3</v>
      </c>
      <c r="O70" s="22">
        <f t="shared" si="41"/>
        <v>36.900000000000006</v>
      </c>
      <c r="P70" s="22">
        <f t="shared" si="42"/>
        <v>38.4</v>
      </c>
      <c r="Q70" s="22">
        <f t="shared" si="43"/>
        <v>37.1</v>
      </c>
      <c r="R70" s="23">
        <f t="shared" si="44"/>
        <v>62.800000000000004</v>
      </c>
      <c r="S70" s="23">
        <f t="shared" si="45"/>
        <v>62.599999999999994</v>
      </c>
      <c r="T70" s="23">
        <f t="shared" si="46"/>
        <v>49.599999999999994</v>
      </c>
      <c r="U70" s="11" t="s">
        <v>169</v>
      </c>
      <c r="V70" s="11" t="s">
        <v>170</v>
      </c>
      <c r="W70" s="13" t="s">
        <v>335</v>
      </c>
      <c r="X70" s="13" t="s">
        <v>387</v>
      </c>
      <c r="Y70" s="13" t="s">
        <v>198</v>
      </c>
      <c r="Z70" s="12">
        <v>5.0999999999999996</v>
      </c>
      <c r="AA70" s="12">
        <v>5.2</v>
      </c>
      <c r="AB70" s="11" t="s">
        <v>174</v>
      </c>
      <c r="AC70" s="12">
        <v>-0.2</v>
      </c>
      <c r="AD70" s="12"/>
      <c r="AE70" s="12">
        <v>0.3</v>
      </c>
      <c r="AF70" s="8">
        <f t="shared" si="40"/>
        <v>-0.5</v>
      </c>
      <c r="AG70" s="12"/>
      <c r="AH70" s="11" t="s">
        <v>174</v>
      </c>
      <c r="AI70" s="11" t="s">
        <v>175</v>
      </c>
      <c r="AJ70" s="11" t="s">
        <v>175</v>
      </c>
      <c r="AK70" s="8"/>
      <c r="AL70" s="8" t="s">
        <v>1358</v>
      </c>
      <c r="AM70" s="27" t="s">
        <v>1359</v>
      </c>
    </row>
    <row r="71" spans="1:39" s="5" customFormat="1">
      <c r="A71" s="6">
        <v>46172</v>
      </c>
      <c r="B71" s="18" t="s">
        <v>331</v>
      </c>
      <c r="C71" s="8" t="s">
        <v>179</v>
      </c>
      <c r="D71" s="9">
        <v>7.6400462962962962E-2</v>
      </c>
      <c r="E71" s="28" t="s">
        <v>1311</v>
      </c>
      <c r="F71" s="10">
        <v>12.4</v>
      </c>
      <c r="G71" s="10">
        <v>11.9</v>
      </c>
      <c r="H71" s="10">
        <v>13.3</v>
      </c>
      <c r="I71" s="10">
        <v>12.4</v>
      </c>
      <c r="J71" s="10">
        <v>11.4</v>
      </c>
      <c r="K71" s="10">
        <v>11.9</v>
      </c>
      <c r="L71" s="10">
        <v>12.3</v>
      </c>
      <c r="M71" s="10">
        <v>12.1</v>
      </c>
      <c r="N71" s="10">
        <v>12.4</v>
      </c>
      <c r="O71" s="22">
        <f t="shared" si="41"/>
        <v>37.6</v>
      </c>
      <c r="P71" s="22">
        <f t="shared" si="42"/>
        <v>35.700000000000003</v>
      </c>
      <c r="Q71" s="22">
        <f t="shared" si="43"/>
        <v>36.799999999999997</v>
      </c>
      <c r="R71" s="23">
        <f t="shared" si="44"/>
        <v>61.4</v>
      </c>
      <c r="S71" s="23">
        <f t="shared" si="45"/>
        <v>60.1</v>
      </c>
      <c r="T71" s="23">
        <f t="shared" si="46"/>
        <v>48.7</v>
      </c>
      <c r="U71" s="11" t="s">
        <v>169</v>
      </c>
      <c r="V71" s="11" t="s">
        <v>170</v>
      </c>
      <c r="W71" s="13" t="s">
        <v>1312</v>
      </c>
      <c r="X71" s="13" t="s">
        <v>359</v>
      </c>
      <c r="Y71" s="13" t="s">
        <v>1313</v>
      </c>
      <c r="Z71" s="12">
        <v>5.0999999999999996</v>
      </c>
      <c r="AA71" s="12">
        <v>5.2</v>
      </c>
      <c r="AB71" s="11" t="s">
        <v>174</v>
      </c>
      <c r="AC71" s="12">
        <v>-1.6</v>
      </c>
      <c r="AD71" s="12"/>
      <c r="AE71" s="12">
        <v>-1.1000000000000001</v>
      </c>
      <c r="AF71" s="8">
        <f t="shared" si="40"/>
        <v>-0.5</v>
      </c>
      <c r="AG71" s="12"/>
      <c r="AH71" s="11" t="s">
        <v>136</v>
      </c>
      <c r="AI71" s="11" t="s">
        <v>332</v>
      </c>
      <c r="AJ71" s="11" t="s">
        <v>175</v>
      </c>
      <c r="AK71" s="8"/>
      <c r="AL71" s="8" t="s">
        <v>1350</v>
      </c>
      <c r="AM71" s="27" t="s">
        <v>1351</v>
      </c>
    </row>
    <row r="72" spans="1:39" s="5" customFormat="1">
      <c r="A72" s="6">
        <v>46172</v>
      </c>
      <c r="B72" s="18" t="s">
        <v>142</v>
      </c>
      <c r="C72" s="8" t="s">
        <v>179</v>
      </c>
      <c r="D72" s="9">
        <v>7.7129629629629631E-2</v>
      </c>
      <c r="E72" s="28" t="s">
        <v>1314</v>
      </c>
      <c r="F72" s="10">
        <v>12.4</v>
      </c>
      <c r="G72" s="10">
        <v>11.5</v>
      </c>
      <c r="H72" s="10">
        <v>13.4</v>
      </c>
      <c r="I72" s="10">
        <v>13.3</v>
      </c>
      <c r="J72" s="10">
        <v>12.9</v>
      </c>
      <c r="K72" s="10">
        <v>12.4</v>
      </c>
      <c r="L72" s="10">
        <v>12.1</v>
      </c>
      <c r="M72" s="10">
        <v>11.8</v>
      </c>
      <c r="N72" s="10">
        <v>11.6</v>
      </c>
      <c r="O72" s="22">
        <f t="shared" si="41"/>
        <v>37.299999999999997</v>
      </c>
      <c r="P72" s="22">
        <f t="shared" si="42"/>
        <v>38.6</v>
      </c>
      <c r="Q72" s="22">
        <f t="shared" si="43"/>
        <v>35.5</v>
      </c>
      <c r="R72" s="23">
        <f t="shared" si="44"/>
        <v>63.499999999999993</v>
      </c>
      <c r="S72" s="23">
        <f t="shared" si="45"/>
        <v>60.800000000000004</v>
      </c>
      <c r="T72" s="23">
        <f t="shared" si="46"/>
        <v>47.9</v>
      </c>
      <c r="U72" s="11" t="s">
        <v>188</v>
      </c>
      <c r="V72" s="11" t="s">
        <v>187</v>
      </c>
      <c r="W72" s="13" t="s">
        <v>620</v>
      </c>
      <c r="X72" s="13" t="s">
        <v>183</v>
      </c>
      <c r="Y72" s="13" t="s">
        <v>401</v>
      </c>
      <c r="Z72" s="12">
        <v>5.0999999999999996</v>
      </c>
      <c r="AA72" s="12">
        <v>5.2</v>
      </c>
      <c r="AB72" s="11" t="s">
        <v>174</v>
      </c>
      <c r="AC72" s="12">
        <v>0.4</v>
      </c>
      <c r="AD72" s="12">
        <v>-0.8</v>
      </c>
      <c r="AE72" s="12">
        <v>0.1</v>
      </c>
      <c r="AF72" s="8">
        <f t="shared" si="40"/>
        <v>-0.5</v>
      </c>
      <c r="AG72" s="12"/>
      <c r="AH72" s="11" t="s">
        <v>174</v>
      </c>
      <c r="AI72" s="11" t="s">
        <v>174</v>
      </c>
      <c r="AJ72" s="11" t="s">
        <v>174</v>
      </c>
      <c r="AK72" s="8"/>
      <c r="AL72" s="8" t="s">
        <v>1348</v>
      </c>
      <c r="AM72" s="27" t="s">
        <v>1349</v>
      </c>
    </row>
    <row r="73" spans="1:39" s="5" customFormat="1">
      <c r="A73" s="6">
        <v>46173</v>
      </c>
      <c r="B73" s="17" t="s">
        <v>138</v>
      </c>
      <c r="C73" s="8" t="s">
        <v>179</v>
      </c>
      <c r="D73" s="9">
        <v>7.8530092592592596E-2</v>
      </c>
      <c r="E73" s="28" t="s">
        <v>1316</v>
      </c>
      <c r="F73" s="10">
        <v>12.4</v>
      </c>
      <c r="G73" s="10">
        <v>11.1</v>
      </c>
      <c r="H73" s="10">
        <v>13</v>
      </c>
      <c r="I73" s="10">
        <v>13.1</v>
      </c>
      <c r="J73" s="10">
        <v>13.1</v>
      </c>
      <c r="K73" s="10">
        <v>12.7</v>
      </c>
      <c r="L73" s="10">
        <v>12.8</v>
      </c>
      <c r="M73" s="10">
        <v>12.7</v>
      </c>
      <c r="N73" s="10">
        <v>12.6</v>
      </c>
      <c r="O73" s="22">
        <f t="shared" si="41"/>
        <v>36.5</v>
      </c>
      <c r="P73" s="22">
        <f t="shared" si="42"/>
        <v>38.9</v>
      </c>
      <c r="Q73" s="22">
        <f t="shared" si="43"/>
        <v>38.1</v>
      </c>
      <c r="R73" s="23">
        <f t="shared" si="44"/>
        <v>62.7</v>
      </c>
      <c r="S73" s="23">
        <f t="shared" si="45"/>
        <v>63.9</v>
      </c>
      <c r="T73" s="23">
        <f t="shared" si="46"/>
        <v>50.800000000000004</v>
      </c>
      <c r="U73" s="11" t="s">
        <v>169</v>
      </c>
      <c r="V73" s="11" t="s">
        <v>170</v>
      </c>
      <c r="W73" s="13" t="s">
        <v>682</v>
      </c>
      <c r="X73" s="13" t="s">
        <v>208</v>
      </c>
      <c r="Y73" s="13" t="s">
        <v>429</v>
      </c>
      <c r="Z73" s="12">
        <v>2.9</v>
      </c>
      <c r="AA73" s="12">
        <v>3.5</v>
      </c>
      <c r="AB73" s="11" t="s">
        <v>174</v>
      </c>
      <c r="AC73" s="12">
        <v>-0.2</v>
      </c>
      <c r="AD73" s="12"/>
      <c r="AE73" s="12">
        <v>0.2</v>
      </c>
      <c r="AF73" s="8">
        <f t="shared" si="40"/>
        <v>-0.4</v>
      </c>
      <c r="AG73" s="12"/>
      <c r="AH73" s="11" t="s">
        <v>174</v>
      </c>
      <c r="AI73" s="11" t="s">
        <v>175</v>
      </c>
      <c r="AJ73" s="11" t="s">
        <v>174</v>
      </c>
      <c r="AK73" s="8"/>
      <c r="AL73" s="8" t="s">
        <v>1342</v>
      </c>
      <c r="AM73" s="27" t="s">
        <v>1343</v>
      </c>
    </row>
    <row r="74" spans="1:39" s="5" customFormat="1">
      <c r="A74" s="6">
        <v>46173</v>
      </c>
      <c r="B74" s="18" t="s">
        <v>140</v>
      </c>
      <c r="C74" s="8" t="s">
        <v>179</v>
      </c>
      <c r="D74" s="9">
        <v>7.7094907407407404E-2</v>
      </c>
      <c r="E74" s="28" t="s">
        <v>1323</v>
      </c>
      <c r="F74" s="10">
        <v>12.3</v>
      </c>
      <c r="G74" s="10">
        <v>11.5</v>
      </c>
      <c r="H74" s="10">
        <v>13</v>
      </c>
      <c r="I74" s="10">
        <v>12.4</v>
      </c>
      <c r="J74" s="10">
        <v>12.5</v>
      </c>
      <c r="K74" s="10">
        <v>12.4</v>
      </c>
      <c r="L74" s="10">
        <v>12.4</v>
      </c>
      <c r="M74" s="10">
        <v>12.4</v>
      </c>
      <c r="N74" s="10">
        <v>12.2</v>
      </c>
      <c r="O74" s="22">
        <f t="shared" si="41"/>
        <v>36.799999999999997</v>
      </c>
      <c r="P74" s="22">
        <f t="shared" si="42"/>
        <v>37.299999999999997</v>
      </c>
      <c r="Q74" s="22">
        <f t="shared" si="43"/>
        <v>37</v>
      </c>
      <c r="R74" s="23">
        <f t="shared" si="44"/>
        <v>61.699999999999996</v>
      </c>
      <c r="S74" s="23">
        <f t="shared" si="45"/>
        <v>61.899999999999991</v>
      </c>
      <c r="T74" s="23">
        <f t="shared" si="46"/>
        <v>49.400000000000006</v>
      </c>
      <c r="U74" s="11" t="s">
        <v>169</v>
      </c>
      <c r="V74" s="11" t="s">
        <v>170</v>
      </c>
      <c r="W74" s="13" t="s">
        <v>209</v>
      </c>
      <c r="X74" s="13" t="s">
        <v>359</v>
      </c>
      <c r="Y74" s="13" t="s">
        <v>387</v>
      </c>
      <c r="Z74" s="12">
        <v>2.9</v>
      </c>
      <c r="AA74" s="12">
        <v>3.5</v>
      </c>
      <c r="AB74" s="11" t="s">
        <v>174</v>
      </c>
      <c r="AC74" s="12">
        <v>-0.7</v>
      </c>
      <c r="AD74" s="12"/>
      <c r="AE74" s="12">
        <v>-0.3</v>
      </c>
      <c r="AF74" s="8">
        <f t="shared" si="40"/>
        <v>-0.39999999999999997</v>
      </c>
      <c r="AG74" s="12"/>
      <c r="AH74" s="11" t="s">
        <v>174</v>
      </c>
      <c r="AI74" s="11" t="s">
        <v>174</v>
      </c>
      <c r="AJ74" s="11" t="s">
        <v>174</v>
      </c>
      <c r="AK74" s="8"/>
      <c r="AL74" s="8" t="s">
        <v>1333</v>
      </c>
      <c r="AM74" s="27" t="s">
        <v>1332</v>
      </c>
    </row>
  </sheetData>
  <autoFilter ref="A1:AM7" xr:uid="{00000000-0001-0000-0C00-000000000000}"/>
  <phoneticPr fontId="12"/>
  <conditionalFormatting sqref="F2:N2">
    <cfRule type="colorScale" priority="2390">
      <colorScale>
        <cfvo type="min"/>
        <cfvo type="percentile" val="50"/>
        <cfvo type="max"/>
        <color rgb="FFF8696B"/>
        <color rgb="FFFFEB84"/>
        <color rgb="FF63BE7B"/>
      </colorScale>
    </cfRule>
  </conditionalFormatting>
  <conditionalFormatting sqref="F3:N3">
    <cfRule type="colorScale" priority="447">
      <colorScale>
        <cfvo type="min"/>
        <cfvo type="percentile" val="50"/>
        <cfvo type="max"/>
        <color rgb="FFF8696B"/>
        <color rgb="FFFFEB84"/>
        <color rgb="FF63BE7B"/>
      </colorScale>
    </cfRule>
  </conditionalFormatting>
  <conditionalFormatting sqref="F4:N4">
    <cfRule type="colorScale" priority="448">
      <colorScale>
        <cfvo type="min"/>
        <cfvo type="percentile" val="50"/>
        <cfvo type="max"/>
        <color rgb="FFF8696B"/>
        <color rgb="FFFFEB84"/>
        <color rgb="FF63BE7B"/>
      </colorScale>
    </cfRule>
  </conditionalFormatting>
  <conditionalFormatting sqref="F5:N7">
    <cfRule type="colorScale" priority="2455">
      <colorScale>
        <cfvo type="min"/>
        <cfvo type="percentile" val="50"/>
        <cfvo type="max"/>
        <color rgb="FFF8696B"/>
        <color rgb="FFFFEB84"/>
        <color rgb="FF63BE7B"/>
      </colorScale>
    </cfRule>
  </conditionalFormatting>
  <conditionalFormatting sqref="F8:N8">
    <cfRule type="colorScale" priority="2529">
      <colorScale>
        <cfvo type="min"/>
        <cfvo type="percentile" val="50"/>
        <cfvo type="max"/>
        <color rgb="FFF8696B"/>
        <color rgb="FFFFEB84"/>
        <color rgb="FF63BE7B"/>
      </colorScale>
    </cfRule>
  </conditionalFormatting>
  <conditionalFormatting sqref="F9:N18">
    <cfRule type="colorScale" priority="59">
      <colorScale>
        <cfvo type="min"/>
        <cfvo type="percentile" val="50"/>
        <cfvo type="max"/>
        <color rgb="FFF8696B"/>
        <color rgb="FFFFEB84"/>
        <color rgb="FF63BE7B"/>
      </colorScale>
    </cfRule>
  </conditionalFormatting>
  <conditionalFormatting sqref="F19:N23">
    <cfRule type="colorScale" priority="2530">
      <colorScale>
        <cfvo type="min"/>
        <cfvo type="percentile" val="50"/>
        <cfvo type="max"/>
        <color rgb="FFF8696B"/>
        <color rgb="FFFFEB84"/>
        <color rgb="FF63BE7B"/>
      </colorScale>
    </cfRule>
  </conditionalFormatting>
  <conditionalFormatting sqref="F24:N28">
    <cfRule type="colorScale" priority="51">
      <colorScale>
        <cfvo type="min"/>
        <cfvo type="percentile" val="50"/>
        <cfvo type="max"/>
        <color rgb="FFF8696B"/>
        <color rgb="FFFFEB84"/>
        <color rgb="FF63BE7B"/>
      </colorScale>
    </cfRule>
  </conditionalFormatting>
  <conditionalFormatting sqref="F29:N29">
    <cfRule type="colorScale" priority="47">
      <colorScale>
        <cfvo type="min"/>
        <cfvo type="percentile" val="50"/>
        <cfvo type="max"/>
        <color rgb="FFF8696B"/>
        <color rgb="FFFFEB84"/>
        <color rgb="FF63BE7B"/>
      </colorScale>
    </cfRule>
  </conditionalFormatting>
  <conditionalFormatting sqref="F30:N36">
    <cfRule type="colorScale" priority="43">
      <colorScale>
        <cfvo type="min"/>
        <cfvo type="percentile" val="50"/>
        <cfvo type="max"/>
        <color rgb="FFF8696B"/>
        <color rgb="FFFFEB84"/>
        <color rgb="FF63BE7B"/>
      </colorScale>
    </cfRule>
  </conditionalFormatting>
  <conditionalFormatting sqref="F37:N41">
    <cfRule type="colorScale" priority="39">
      <colorScale>
        <cfvo type="min"/>
        <cfvo type="percentile" val="50"/>
        <cfvo type="max"/>
        <color rgb="FFF8696B"/>
        <color rgb="FFFFEB84"/>
        <color rgb="FF63BE7B"/>
      </colorScale>
    </cfRule>
  </conditionalFormatting>
  <conditionalFormatting sqref="F42:N46">
    <cfRule type="colorScale" priority="35">
      <colorScale>
        <cfvo type="min"/>
        <cfvo type="percentile" val="50"/>
        <cfvo type="max"/>
        <color rgb="FFF8696B"/>
        <color rgb="FFFFEB84"/>
        <color rgb="FF63BE7B"/>
      </colorScale>
    </cfRule>
  </conditionalFormatting>
  <conditionalFormatting sqref="F47:N52">
    <cfRule type="colorScale" priority="23">
      <colorScale>
        <cfvo type="min"/>
        <cfvo type="percentile" val="50"/>
        <cfvo type="max"/>
        <color rgb="FFF8696B"/>
        <color rgb="FFFFEB84"/>
        <color rgb="FF63BE7B"/>
      </colorScale>
    </cfRule>
  </conditionalFormatting>
  <conditionalFormatting sqref="F53:N56">
    <cfRule type="colorScale" priority="19">
      <colorScale>
        <cfvo type="min"/>
        <cfvo type="percentile" val="50"/>
        <cfvo type="max"/>
        <color rgb="FFF8696B"/>
        <color rgb="FFFFEB84"/>
        <color rgb="FF63BE7B"/>
      </colorScale>
    </cfRule>
  </conditionalFormatting>
  <conditionalFormatting sqref="F57:N61">
    <cfRule type="colorScale" priority="15">
      <colorScale>
        <cfvo type="min"/>
        <cfvo type="percentile" val="50"/>
        <cfvo type="max"/>
        <color rgb="FFF8696B"/>
        <color rgb="FFFFEB84"/>
        <color rgb="FF63BE7B"/>
      </colorScale>
    </cfRule>
  </conditionalFormatting>
  <conditionalFormatting sqref="F62:N64">
    <cfRule type="colorScale" priority="11">
      <colorScale>
        <cfvo type="min"/>
        <cfvo type="percentile" val="50"/>
        <cfvo type="max"/>
        <color rgb="FFF8696B"/>
        <color rgb="FFFFEB84"/>
        <color rgb="FF63BE7B"/>
      </colorScale>
    </cfRule>
  </conditionalFormatting>
  <conditionalFormatting sqref="F65:N68">
    <cfRule type="colorScale" priority="7">
      <colorScale>
        <cfvo type="min"/>
        <cfvo type="percentile" val="50"/>
        <cfvo type="max"/>
        <color rgb="FFF8696B"/>
        <color rgb="FFFFEB84"/>
        <color rgb="FF63BE7B"/>
      </colorScale>
    </cfRule>
  </conditionalFormatting>
  <conditionalFormatting sqref="F69:N74">
    <cfRule type="colorScale" priority="3">
      <colorScale>
        <cfvo type="min"/>
        <cfvo type="percentile" val="50"/>
        <cfvo type="max"/>
        <color rgb="FFF8696B"/>
        <color rgb="FFFFEB84"/>
        <color rgb="FF63BE7B"/>
      </colorScale>
    </cfRule>
  </conditionalFormatting>
  <conditionalFormatting sqref="AB2:AB5">
    <cfRule type="containsText" dxfId="31" priority="62" operator="containsText" text="F">
      <formula>NOT(ISERROR(SEARCH("F",AB2)))</formula>
    </cfRule>
    <cfRule type="containsText" dxfId="30" priority="60" operator="containsText" text="D">
      <formula>NOT(ISERROR(SEARCH("D",AB2)))</formula>
    </cfRule>
    <cfRule type="containsText" dxfId="29" priority="61" operator="containsText" text="S">
      <formula>NOT(ISERROR(SEARCH("S",AB2)))</formula>
    </cfRule>
    <cfRule type="containsText" dxfId="28" priority="65" operator="containsText" text="A">
      <formula>NOT(ISERROR(SEARCH("A",AB2)))</formula>
    </cfRule>
  </conditionalFormatting>
  <conditionalFormatting sqref="AB2:AB41">
    <cfRule type="containsText" dxfId="27" priority="458" operator="containsText" text="D">
      <formula>NOT(ISERROR(SEARCH("D",AB2)))</formula>
    </cfRule>
    <cfRule type="containsText" dxfId="26" priority="459" operator="containsText" text="S">
      <formula>NOT(ISERROR(SEARCH("S",AB2)))</formula>
    </cfRule>
    <cfRule type="containsText" dxfId="25" priority="460" operator="containsText" text="F">
      <formula>NOT(ISERROR(SEARCH("F",AB2)))</formula>
    </cfRule>
    <cfRule type="containsText" dxfId="24" priority="461" operator="containsText" text="E">
      <formula>NOT(ISERROR(SEARCH("E",AB2)))</formula>
    </cfRule>
    <cfRule type="containsText" dxfId="23" priority="462" operator="containsText" text="B">
      <formula>NOT(ISERROR(SEARCH("B",AB2)))</formula>
    </cfRule>
    <cfRule type="containsText" dxfId="22" priority="463" operator="containsText" text="A">
      <formula>NOT(ISERROR(SEARCH("A",AB2)))</formula>
    </cfRule>
  </conditionalFormatting>
  <conditionalFormatting sqref="AB42:AB74">
    <cfRule type="containsText" dxfId="21" priority="34" operator="containsText" text="A">
      <formula>NOT(ISERROR(SEARCH("A",AB42)))</formula>
    </cfRule>
    <cfRule type="containsText" dxfId="20" priority="31" operator="containsText" text="F">
      <formula>NOT(ISERROR(SEARCH("F",AB42)))</formula>
    </cfRule>
    <cfRule type="containsText" dxfId="19" priority="30" operator="containsText" text="S">
      <formula>NOT(ISERROR(SEARCH("S",AB42)))</formula>
    </cfRule>
    <cfRule type="containsText" dxfId="18" priority="29" operator="containsText" text="D">
      <formula>NOT(ISERROR(SEARCH("D",AB42)))</formula>
    </cfRule>
  </conditionalFormatting>
  <conditionalFormatting sqref="AB2:AK8">
    <cfRule type="containsText" dxfId="17" priority="63" operator="containsText" text="E">
      <formula>NOT(ISERROR(SEARCH("E",AB2)))</formula>
    </cfRule>
    <cfRule type="containsText" dxfId="16" priority="64" operator="containsText" text="B">
      <formula>NOT(ISERROR(SEARCH("B",AB2)))</formula>
    </cfRule>
  </conditionalFormatting>
  <conditionalFormatting sqref="AB9:AK46">
    <cfRule type="containsText" dxfId="15" priority="33" operator="containsText" text="B">
      <formula>NOT(ISERROR(SEARCH("B",AB9)))</formula>
    </cfRule>
    <cfRule type="containsText" dxfId="14" priority="32" operator="containsText" text="E">
      <formula>NOT(ISERROR(SEARCH("E",AB9)))</formula>
    </cfRule>
  </conditionalFormatting>
  <conditionalFormatting sqref="AB47:AK52 AB53:AE74 AG53:AK74">
    <cfRule type="containsText" dxfId="13" priority="2" operator="containsText" text="B">
      <formula>NOT(ISERROR(SEARCH("B",AB47)))</formula>
    </cfRule>
    <cfRule type="containsText" dxfId="12" priority="1" operator="containsText" text="E">
      <formula>NOT(ISERROR(SEARCH("E",AB47)))</formula>
    </cfRule>
  </conditionalFormatting>
  <conditionalFormatting sqref="AH2:AK8">
    <cfRule type="containsText" dxfId="11" priority="167" operator="containsText" text="A">
      <formula>NOT(ISERROR(SEARCH("A",AH2)))</formula>
    </cfRule>
  </conditionalFormatting>
  <conditionalFormatting sqref="AH9:AK46">
    <cfRule type="containsText" dxfId="10" priority="38" operator="containsText" text="A">
      <formula>NOT(ISERROR(SEARCH("A",AH9)))</formula>
    </cfRule>
  </conditionalFormatting>
  <conditionalFormatting sqref="AH47:AK74">
    <cfRule type="containsText" dxfId="9" priority="4" operator="containsText" text="A">
      <formula>NOT(ISERROR(SEARCH("A",AH47)))</formula>
    </cfRule>
  </conditionalFormatting>
  <dataValidations count="1">
    <dataValidation type="list" allowBlank="1" showInputMessage="1" showErrorMessage="1" sqref="AK2:AK74" xr:uid="{00000000-0002-0000-0C00-000000000000}">
      <formula1>"強風,外差し,イン先行,凍結防止"</formula1>
    </dataValidation>
  </dataValidations>
  <pageMargins left="0.7" right="0.7" top="0.75" bottom="0.75" header="0.3" footer="0.3"/>
  <pageSetup paperSize="9" orientation="portrait" horizontalDpi="4294967292" verticalDpi="4294967292"/>
  <ignoredErrors>
    <ignoredError sqref="O2:S4 O5:S7 O8:S8 O9:S18 O19:S23 T2:T23 T24:T29 O24:S29 O30:T36 O37:T41 O42:T46 O47:T52 O53:T56 O57:T61 O62:T64 O65:T68 O69:T74"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EBB5E-A05C-2241-B27C-329C2D9EA294}">
  <sheetPr codeName="Sheet16"/>
  <dimension ref="A1:AM27"/>
  <sheetViews>
    <sheetView tabSelected="1" workbookViewId="0">
      <pane xSplit="5" ySplit="1" topLeftCell="W2" activePane="bottomRight" state="frozen"/>
      <selection activeCell="E15" sqref="E15"/>
      <selection pane="topRight" activeCell="E15" sqref="E15"/>
      <selection pane="bottomLeft" activeCell="E15" sqref="E15"/>
      <selection pane="bottomRight" activeCell="AC18" sqref="AC18"/>
    </sheetView>
  </sheetViews>
  <sheetFormatPr baseColWidth="10" defaultColWidth="8.83203125" defaultRowHeight="15"/>
  <cols>
    <col min="1" max="1" width="10" bestFit="1" customWidth="1"/>
    <col min="2" max="2" width="8.1640625" customWidth="1"/>
    <col min="5" max="5" width="18.33203125" customWidth="1"/>
    <col min="23" max="25" width="16.6640625" customWidth="1"/>
    <col min="30" max="30" width="5.33203125" customWidth="1"/>
    <col min="33" max="33" width="8.83203125" hidden="1" customWidth="1"/>
    <col min="38" max="39" width="150.83203125" customWidth="1"/>
  </cols>
  <sheetData>
    <row r="1" spans="1:39" s="5" customFormat="1">
      <c r="A1" s="1" t="s">
        <v>41</v>
      </c>
      <c r="B1" s="1" t="s">
        <v>42</v>
      </c>
      <c r="C1" s="1" t="s">
        <v>43</v>
      </c>
      <c r="D1" s="1" t="s">
        <v>44</v>
      </c>
      <c r="E1" s="1" t="s">
        <v>45</v>
      </c>
      <c r="F1" s="1" t="s">
        <v>157</v>
      </c>
      <c r="G1" s="1" t="s">
        <v>158</v>
      </c>
      <c r="H1" s="1" t="s">
        <v>159</v>
      </c>
      <c r="I1" s="1" t="s">
        <v>160</v>
      </c>
      <c r="J1" s="1" t="s">
        <v>161</v>
      </c>
      <c r="K1" s="1" t="s">
        <v>162</v>
      </c>
      <c r="L1" s="1" t="s">
        <v>163</v>
      </c>
      <c r="M1" s="1" t="s">
        <v>164</v>
      </c>
      <c r="N1" s="1" t="s">
        <v>165</v>
      </c>
      <c r="O1" s="1" t="s">
        <v>166</v>
      </c>
      <c r="P1" s="1" t="s">
        <v>167</v>
      </c>
      <c r="Q1" s="1" t="s">
        <v>72</v>
      </c>
      <c r="R1" s="1" t="s">
        <v>47</v>
      </c>
      <c r="S1" s="1" t="s">
        <v>145</v>
      </c>
      <c r="T1" s="1" t="s">
        <v>242</v>
      </c>
      <c r="U1" s="2" t="s">
        <v>49</v>
      </c>
      <c r="V1" s="2" t="s">
        <v>50</v>
      </c>
      <c r="W1" s="3" t="s">
        <v>51</v>
      </c>
      <c r="X1" s="3" t="s">
        <v>52</v>
      </c>
      <c r="Y1" s="3" t="s">
        <v>53</v>
      </c>
      <c r="Z1" s="4" t="s">
        <v>132</v>
      </c>
      <c r="AA1" s="4" t="s">
        <v>133</v>
      </c>
      <c r="AB1" s="4" t="s">
        <v>168</v>
      </c>
      <c r="AC1" s="4" t="s">
        <v>9</v>
      </c>
      <c r="AD1" s="4" t="s">
        <v>91</v>
      </c>
      <c r="AE1" s="4" t="s">
        <v>10</v>
      </c>
      <c r="AF1" s="4" t="s">
        <v>11</v>
      </c>
      <c r="AG1" s="4"/>
      <c r="AH1" s="4" t="s">
        <v>12</v>
      </c>
      <c r="AI1" s="4" t="s">
        <v>13</v>
      </c>
      <c r="AJ1" s="4" t="s">
        <v>54</v>
      </c>
      <c r="AK1" s="4" t="s">
        <v>55</v>
      </c>
      <c r="AL1" s="1" t="s">
        <v>70</v>
      </c>
      <c r="AM1" s="14" t="s">
        <v>134</v>
      </c>
    </row>
    <row r="2" spans="1:39" s="5" customFormat="1">
      <c r="A2" s="6">
        <v>46027</v>
      </c>
      <c r="B2" s="7" t="s">
        <v>138</v>
      </c>
      <c r="C2" s="8" t="s">
        <v>179</v>
      </c>
      <c r="D2" s="9">
        <v>8.3437499999999998E-2</v>
      </c>
      <c r="E2" s="28" t="s">
        <v>264</v>
      </c>
      <c r="F2" s="40">
        <v>7.2</v>
      </c>
      <c r="G2" s="10">
        <v>11.2</v>
      </c>
      <c r="H2" s="10">
        <v>12</v>
      </c>
      <c r="I2" s="10">
        <v>13</v>
      </c>
      <c r="J2" s="10">
        <v>12.8</v>
      </c>
      <c r="K2" s="10">
        <v>13.1</v>
      </c>
      <c r="L2" s="10">
        <v>13.1</v>
      </c>
      <c r="M2" s="10">
        <v>13</v>
      </c>
      <c r="N2" s="10">
        <v>12.9</v>
      </c>
      <c r="O2" s="10">
        <v>12.6</v>
      </c>
      <c r="P2" s="22">
        <f t="shared" ref="P2:P16" si="0">SUM(F2:H2)</f>
        <v>30.4</v>
      </c>
      <c r="Q2" s="22">
        <f t="shared" ref="Q2:Q16" si="1">SUM(I2:L2)</f>
        <v>52</v>
      </c>
      <c r="R2" s="22">
        <f t="shared" ref="R2:R16" si="2">SUM(M2:O2)</f>
        <v>38.5</v>
      </c>
      <c r="S2" s="23">
        <f t="shared" ref="S2:S16" si="3">SUM(K2:O2)</f>
        <v>64.7</v>
      </c>
      <c r="T2" s="23">
        <f>SUM(L2:O2)</f>
        <v>51.6</v>
      </c>
      <c r="U2" s="11" t="s">
        <v>169</v>
      </c>
      <c r="V2" s="11" t="s">
        <v>181</v>
      </c>
      <c r="W2" s="41" t="s">
        <v>195</v>
      </c>
      <c r="X2" s="41" t="s">
        <v>235</v>
      </c>
      <c r="Y2" s="41" t="s">
        <v>209</v>
      </c>
      <c r="Z2" s="12">
        <v>2.9</v>
      </c>
      <c r="AA2" s="12">
        <v>3.1</v>
      </c>
      <c r="AB2" s="11" t="s">
        <v>174</v>
      </c>
      <c r="AC2" s="11">
        <v>-0.1</v>
      </c>
      <c r="AD2" s="11" t="s">
        <v>269</v>
      </c>
      <c r="AE2" s="11">
        <v>0.1</v>
      </c>
      <c r="AF2" s="11">
        <v>-0.2</v>
      </c>
      <c r="AG2" s="11" t="s">
        <v>270</v>
      </c>
      <c r="AH2" s="11" t="s">
        <v>274</v>
      </c>
      <c r="AI2" s="11" t="s">
        <v>274</v>
      </c>
      <c r="AJ2" s="11" t="s">
        <v>175</v>
      </c>
      <c r="AK2" s="8"/>
      <c r="AL2" s="8" t="s">
        <v>304</v>
      </c>
      <c r="AM2" s="27" t="s">
        <v>305</v>
      </c>
    </row>
    <row r="3" spans="1:39" s="5" customFormat="1">
      <c r="A3" s="6">
        <v>46032</v>
      </c>
      <c r="B3" s="7" t="s">
        <v>172</v>
      </c>
      <c r="C3" s="8" t="s">
        <v>179</v>
      </c>
      <c r="D3" s="9">
        <v>8.4791666666666668E-2</v>
      </c>
      <c r="E3" s="28" t="s">
        <v>336</v>
      </c>
      <c r="F3" s="40">
        <v>7.3</v>
      </c>
      <c r="G3" s="10">
        <v>11.2</v>
      </c>
      <c r="H3" s="10">
        <v>11.8</v>
      </c>
      <c r="I3" s="10">
        <v>13.7</v>
      </c>
      <c r="J3" s="10">
        <v>13.7</v>
      </c>
      <c r="K3" s="10">
        <v>13.4</v>
      </c>
      <c r="L3" s="10">
        <v>13</v>
      </c>
      <c r="M3" s="10">
        <v>12.8</v>
      </c>
      <c r="N3" s="10">
        <v>13</v>
      </c>
      <c r="O3" s="10">
        <v>12.7</v>
      </c>
      <c r="P3" s="22">
        <f t="shared" si="0"/>
        <v>30.3</v>
      </c>
      <c r="Q3" s="22">
        <f t="shared" si="1"/>
        <v>53.8</v>
      </c>
      <c r="R3" s="22">
        <f t="shared" si="2"/>
        <v>38.5</v>
      </c>
      <c r="S3" s="23">
        <f t="shared" si="3"/>
        <v>64.900000000000006</v>
      </c>
      <c r="T3" s="23">
        <f t="shared" ref="T3:T9" si="4">SUM(L3:O3)</f>
        <v>51.5</v>
      </c>
      <c r="U3" s="11" t="s">
        <v>188</v>
      </c>
      <c r="V3" s="11" t="s">
        <v>170</v>
      </c>
      <c r="W3" s="41" t="s">
        <v>228</v>
      </c>
      <c r="X3" s="41" t="s">
        <v>337</v>
      </c>
      <c r="Y3" s="41" t="s">
        <v>215</v>
      </c>
      <c r="Z3" s="12">
        <v>1.1000000000000001</v>
      </c>
      <c r="AA3" s="12">
        <v>1.1000000000000001</v>
      </c>
      <c r="AB3" s="11" t="s">
        <v>175</v>
      </c>
      <c r="AC3" s="11">
        <v>1.6</v>
      </c>
      <c r="AD3" s="11" t="s">
        <v>269</v>
      </c>
      <c r="AE3" s="11">
        <v>1.4</v>
      </c>
      <c r="AF3" s="11">
        <v>0.2</v>
      </c>
      <c r="AG3" s="11" t="s">
        <v>270</v>
      </c>
      <c r="AH3" s="11" t="s">
        <v>273</v>
      </c>
      <c r="AI3" s="11" t="s">
        <v>271</v>
      </c>
      <c r="AJ3" s="11" t="s">
        <v>175</v>
      </c>
      <c r="AK3" s="8"/>
      <c r="AL3" s="8" t="s">
        <v>340</v>
      </c>
      <c r="AM3" s="27" t="s">
        <v>341</v>
      </c>
    </row>
    <row r="4" spans="1:39" s="5" customFormat="1">
      <c r="A4" s="6">
        <v>46033</v>
      </c>
      <c r="B4" s="7" t="s">
        <v>140</v>
      </c>
      <c r="C4" s="8" t="s">
        <v>179</v>
      </c>
      <c r="D4" s="9">
        <v>8.2662037037037034E-2</v>
      </c>
      <c r="E4" s="28" t="s">
        <v>379</v>
      </c>
      <c r="F4" s="40">
        <v>7.1</v>
      </c>
      <c r="G4" s="10">
        <v>11.2</v>
      </c>
      <c r="H4" s="10">
        <v>11.3</v>
      </c>
      <c r="I4" s="10">
        <v>12.3</v>
      </c>
      <c r="J4" s="10">
        <v>12.6</v>
      </c>
      <c r="K4" s="10">
        <v>13</v>
      </c>
      <c r="L4" s="10">
        <v>12.9</v>
      </c>
      <c r="M4" s="10">
        <v>13</v>
      </c>
      <c r="N4" s="10">
        <v>12.9</v>
      </c>
      <c r="O4" s="10">
        <v>12.9</v>
      </c>
      <c r="P4" s="22">
        <f t="shared" si="0"/>
        <v>29.599999999999998</v>
      </c>
      <c r="Q4" s="22">
        <f t="shared" si="1"/>
        <v>50.8</v>
      </c>
      <c r="R4" s="22">
        <f t="shared" si="2"/>
        <v>38.799999999999997</v>
      </c>
      <c r="S4" s="23">
        <f t="shared" si="3"/>
        <v>64.7</v>
      </c>
      <c r="T4" s="23">
        <f t="shared" si="4"/>
        <v>51.699999999999996</v>
      </c>
      <c r="U4" s="11" t="s">
        <v>171</v>
      </c>
      <c r="V4" s="11" t="s">
        <v>192</v>
      </c>
      <c r="W4" s="41" t="s">
        <v>199</v>
      </c>
      <c r="X4" s="41" t="s">
        <v>387</v>
      </c>
      <c r="Y4" s="41" t="s">
        <v>335</v>
      </c>
      <c r="Z4" s="12">
        <v>1</v>
      </c>
      <c r="AA4" s="12">
        <v>1</v>
      </c>
      <c r="AB4" s="11" t="s">
        <v>175</v>
      </c>
      <c r="AC4" s="11">
        <v>0.6</v>
      </c>
      <c r="AD4" s="11" t="s">
        <v>269</v>
      </c>
      <c r="AE4" s="11">
        <v>0.4</v>
      </c>
      <c r="AF4" s="11">
        <v>0.2</v>
      </c>
      <c r="AG4" s="11" t="s">
        <v>270</v>
      </c>
      <c r="AH4" s="11" t="s">
        <v>274</v>
      </c>
      <c r="AI4" s="11" t="s">
        <v>274</v>
      </c>
      <c r="AJ4" s="11" t="s">
        <v>174</v>
      </c>
      <c r="AK4" s="8" t="s">
        <v>439</v>
      </c>
      <c r="AL4" s="8" t="s">
        <v>482</v>
      </c>
      <c r="AM4" s="27" t="s">
        <v>483</v>
      </c>
    </row>
    <row r="5" spans="1:39" s="5" customFormat="1">
      <c r="A5" s="6">
        <v>46034</v>
      </c>
      <c r="B5" s="7" t="s">
        <v>139</v>
      </c>
      <c r="C5" s="8" t="s">
        <v>179</v>
      </c>
      <c r="D5" s="9">
        <v>8.3368055555555556E-2</v>
      </c>
      <c r="E5" s="28" t="s">
        <v>440</v>
      </c>
      <c r="F5" s="40">
        <v>7</v>
      </c>
      <c r="G5" s="10">
        <v>11.6</v>
      </c>
      <c r="H5" s="10">
        <v>12.1</v>
      </c>
      <c r="I5" s="10">
        <v>13.6</v>
      </c>
      <c r="J5" s="10">
        <v>13.3</v>
      </c>
      <c r="K5" s="10">
        <v>12.8</v>
      </c>
      <c r="L5" s="10">
        <v>12.4</v>
      </c>
      <c r="M5" s="10">
        <v>12.4</v>
      </c>
      <c r="N5" s="10">
        <v>12.6</v>
      </c>
      <c r="O5" s="10">
        <v>12.5</v>
      </c>
      <c r="P5" s="22">
        <f t="shared" si="0"/>
        <v>30.700000000000003</v>
      </c>
      <c r="Q5" s="22">
        <f t="shared" si="1"/>
        <v>52.1</v>
      </c>
      <c r="R5" s="22">
        <f t="shared" si="2"/>
        <v>37.5</v>
      </c>
      <c r="S5" s="23">
        <f t="shared" si="3"/>
        <v>62.7</v>
      </c>
      <c r="T5" s="23">
        <f t="shared" si="4"/>
        <v>49.9</v>
      </c>
      <c r="U5" s="11" t="s">
        <v>188</v>
      </c>
      <c r="V5" s="11" t="s">
        <v>170</v>
      </c>
      <c r="W5" s="41" t="s">
        <v>441</v>
      </c>
      <c r="X5" s="41" t="s">
        <v>180</v>
      </c>
      <c r="Y5" s="41" t="s">
        <v>198</v>
      </c>
      <c r="Z5" s="12">
        <v>1.2</v>
      </c>
      <c r="AA5" s="12">
        <v>1.3</v>
      </c>
      <c r="AB5" s="11" t="s">
        <v>175</v>
      </c>
      <c r="AC5" s="11">
        <v>0.9</v>
      </c>
      <c r="AD5" s="11">
        <v>-0.2</v>
      </c>
      <c r="AE5" s="11">
        <v>0.5</v>
      </c>
      <c r="AF5" s="11">
        <v>0.2</v>
      </c>
      <c r="AG5" s="11" t="s">
        <v>270</v>
      </c>
      <c r="AH5" s="11" t="s">
        <v>271</v>
      </c>
      <c r="AI5" s="11" t="s">
        <v>274</v>
      </c>
      <c r="AJ5" s="11" t="s">
        <v>174</v>
      </c>
      <c r="AK5" s="8"/>
      <c r="AL5" s="8" t="s">
        <v>444</v>
      </c>
      <c r="AM5" s="27" t="s">
        <v>445</v>
      </c>
    </row>
    <row r="6" spans="1:39" s="5" customFormat="1">
      <c r="A6" s="6">
        <v>46039</v>
      </c>
      <c r="B6" s="7" t="s">
        <v>138</v>
      </c>
      <c r="C6" s="8" t="s">
        <v>179</v>
      </c>
      <c r="D6" s="9">
        <v>8.4733796296296293E-2</v>
      </c>
      <c r="E6" s="28" t="s">
        <v>497</v>
      </c>
      <c r="F6" s="40">
        <v>7.3</v>
      </c>
      <c r="G6" s="10">
        <v>11.2</v>
      </c>
      <c r="H6" s="10">
        <v>11.9</v>
      </c>
      <c r="I6" s="10">
        <v>13.7</v>
      </c>
      <c r="J6" s="10">
        <v>13.4</v>
      </c>
      <c r="K6" s="10">
        <v>13.1</v>
      </c>
      <c r="L6" s="10">
        <v>12.9</v>
      </c>
      <c r="M6" s="10">
        <v>12.4</v>
      </c>
      <c r="N6" s="10">
        <v>12.6</v>
      </c>
      <c r="O6" s="10">
        <v>13.6</v>
      </c>
      <c r="P6" s="22">
        <f t="shared" si="0"/>
        <v>30.4</v>
      </c>
      <c r="Q6" s="22">
        <f t="shared" si="1"/>
        <v>53.1</v>
      </c>
      <c r="R6" s="22">
        <f t="shared" si="2"/>
        <v>38.6</v>
      </c>
      <c r="S6" s="23">
        <f t="shared" si="3"/>
        <v>64.599999999999994</v>
      </c>
      <c r="T6" s="23">
        <f t="shared" si="4"/>
        <v>51.5</v>
      </c>
      <c r="U6" s="11" t="s">
        <v>169</v>
      </c>
      <c r="V6" s="11" t="s">
        <v>181</v>
      </c>
      <c r="W6" s="41" t="s">
        <v>498</v>
      </c>
      <c r="X6" s="41" t="s">
        <v>426</v>
      </c>
      <c r="Y6" s="41" t="s">
        <v>209</v>
      </c>
      <c r="Z6" s="12">
        <v>1.1000000000000001</v>
      </c>
      <c r="AA6" s="12">
        <v>0.9</v>
      </c>
      <c r="AB6" s="11" t="s">
        <v>175</v>
      </c>
      <c r="AC6" s="11">
        <v>1.1000000000000001</v>
      </c>
      <c r="AD6" s="11" t="s">
        <v>269</v>
      </c>
      <c r="AE6" s="11">
        <v>0.8</v>
      </c>
      <c r="AF6" s="11">
        <v>0.3</v>
      </c>
      <c r="AG6" s="11" t="s">
        <v>270</v>
      </c>
      <c r="AH6" s="11" t="s">
        <v>271</v>
      </c>
      <c r="AI6" s="11" t="s">
        <v>271</v>
      </c>
      <c r="AJ6" s="11" t="s">
        <v>175</v>
      </c>
      <c r="AK6" s="8"/>
      <c r="AL6" s="8" t="s">
        <v>495</v>
      </c>
      <c r="AM6" s="27" t="s">
        <v>496</v>
      </c>
    </row>
    <row r="7" spans="1:39" s="5" customFormat="1">
      <c r="A7" s="6">
        <v>46040</v>
      </c>
      <c r="B7" s="7" t="s">
        <v>139</v>
      </c>
      <c r="C7" s="8" t="s">
        <v>179</v>
      </c>
      <c r="D7" s="9">
        <v>8.3379629629629623E-2</v>
      </c>
      <c r="E7" s="28" t="s">
        <v>521</v>
      </c>
      <c r="F7" s="40">
        <v>7.3</v>
      </c>
      <c r="G7" s="10">
        <v>11.2</v>
      </c>
      <c r="H7" s="10">
        <v>12.2</v>
      </c>
      <c r="I7" s="10">
        <v>13.2</v>
      </c>
      <c r="J7" s="10">
        <v>13</v>
      </c>
      <c r="K7" s="10">
        <v>12.6</v>
      </c>
      <c r="L7" s="10">
        <v>12.5</v>
      </c>
      <c r="M7" s="10">
        <v>12.7</v>
      </c>
      <c r="N7" s="10">
        <v>12.8</v>
      </c>
      <c r="O7" s="10">
        <v>12.9</v>
      </c>
      <c r="P7" s="22">
        <f t="shared" si="0"/>
        <v>30.7</v>
      </c>
      <c r="Q7" s="22">
        <f t="shared" si="1"/>
        <v>51.3</v>
      </c>
      <c r="R7" s="22">
        <f t="shared" si="2"/>
        <v>38.4</v>
      </c>
      <c r="S7" s="23">
        <f t="shared" si="3"/>
        <v>63.499999999999993</v>
      </c>
      <c r="T7" s="23">
        <f t="shared" si="4"/>
        <v>50.9</v>
      </c>
      <c r="U7" s="11" t="s">
        <v>169</v>
      </c>
      <c r="V7" s="11" t="s">
        <v>193</v>
      </c>
      <c r="W7" s="41" t="s">
        <v>535</v>
      </c>
      <c r="X7" s="41" t="s">
        <v>208</v>
      </c>
      <c r="Y7" s="41" t="s">
        <v>427</v>
      </c>
      <c r="Z7" s="12">
        <v>0.9</v>
      </c>
      <c r="AA7" s="12">
        <v>0.9</v>
      </c>
      <c r="AB7" s="11" t="s">
        <v>175</v>
      </c>
      <c r="AC7" s="11">
        <v>1</v>
      </c>
      <c r="AD7" s="11" t="s">
        <v>269</v>
      </c>
      <c r="AE7" s="11">
        <v>0.6</v>
      </c>
      <c r="AF7" s="11">
        <v>0.4</v>
      </c>
      <c r="AG7" s="11" t="s">
        <v>270</v>
      </c>
      <c r="AH7" s="11" t="s">
        <v>271</v>
      </c>
      <c r="AI7" s="11" t="s">
        <v>271</v>
      </c>
      <c r="AJ7" s="11" t="s">
        <v>175</v>
      </c>
      <c r="AK7" s="8"/>
      <c r="AL7" s="8" t="s">
        <v>571</v>
      </c>
      <c r="AM7" s="27" t="s">
        <v>570</v>
      </c>
    </row>
    <row r="8" spans="1:39" s="5" customFormat="1">
      <c r="A8" s="6">
        <v>46046</v>
      </c>
      <c r="B8" s="7" t="s">
        <v>142</v>
      </c>
      <c r="C8" s="8" t="s">
        <v>179</v>
      </c>
      <c r="D8" s="9">
        <v>8.2662037037037034E-2</v>
      </c>
      <c r="E8" s="28" t="s">
        <v>598</v>
      </c>
      <c r="F8" s="40">
        <v>7</v>
      </c>
      <c r="G8" s="10">
        <v>11.2</v>
      </c>
      <c r="H8" s="10">
        <v>12.1</v>
      </c>
      <c r="I8" s="10">
        <v>13</v>
      </c>
      <c r="J8" s="10">
        <v>13.1</v>
      </c>
      <c r="K8" s="10">
        <v>13</v>
      </c>
      <c r="L8" s="10">
        <v>12.7</v>
      </c>
      <c r="M8" s="10">
        <v>12.4</v>
      </c>
      <c r="N8" s="10">
        <v>12.4</v>
      </c>
      <c r="O8" s="10">
        <v>12.3</v>
      </c>
      <c r="P8" s="22">
        <f t="shared" si="0"/>
        <v>30.299999999999997</v>
      </c>
      <c r="Q8" s="22">
        <f t="shared" si="1"/>
        <v>51.8</v>
      </c>
      <c r="R8" s="22">
        <f t="shared" si="2"/>
        <v>37.1</v>
      </c>
      <c r="S8" s="23">
        <f t="shared" si="3"/>
        <v>62.8</v>
      </c>
      <c r="T8" s="23">
        <f t="shared" si="4"/>
        <v>49.8</v>
      </c>
      <c r="U8" s="11" t="s">
        <v>188</v>
      </c>
      <c r="V8" s="11" t="s">
        <v>187</v>
      </c>
      <c r="W8" s="41" t="s">
        <v>199</v>
      </c>
      <c r="X8" s="41" t="s">
        <v>182</v>
      </c>
      <c r="Y8" s="41" t="s">
        <v>599</v>
      </c>
      <c r="Z8" s="12">
        <v>1.3</v>
      </c>
      <c r="AA8" s="12">
        <v>1.3</v>
      </c>
      <c r="AB8" s="11" t="s">
        <v>578</v>
      </c>
      <c r="AC8" s="11">
        <v>1.4</v>
      </c>
      <c r="AD8" s="11">
        <v>-0.3</v>
      </c>
      <c r="AE8" s="11">
        <v>0.3</v>
      </c>
      <c r="AF8" s="11">
        <v>0.8</v>
      </c>
      <c r="AG8" s="11" t="s">
        <v>270</v>
      </c>
      <c r="AH8" s="11" t="s">
        <v>274</v>
      </c>
      <c r="AI8" s="11" t="s">
        <v>274</v>
      </c>
      <c r="AJ8" s="11" t="s">
        <v>174</v>
      </c>
      <c r="AK8" s="8"/>
      <c r="AL8" s="8" t="s">
        <v>645</v>
      </c>
      <c r="AM8" s="27" t="s">
        <v>646</v>
      </c>
    </row>
    <row r="9" spans="1:39" s="5" customFormat="1">
      <c r="A9" s="6">
        <v>46047</v>
      </c>
      <c r="B9" s="7" t="s">
        <v>138</v>
      </c>
      <c r="C9" s="8" t="s">
        <v>179</v>
      </c>
      <c r="D9" s="9">
        <v>8.4768518518518521E-2</v>
      </c>
      <c r="E9" s="28" t="s">
        <v>608</v>
      </c>
      <c r="F9" s="40">
        <v>7.2</v>
      </c>
      <c r="G9" s="10">
        <v>10.9</v>
      </c>
      <c r="H9" s="10">
        <v>11.5</v>
      </c>
      <c r="I9" s="10">
        <v>13.7</v>
      </c>
      <c r="J9" s="10">
        <v>13.8</v>
      </c>
      <c r="K9" s="10">
        <v>13.5</v>
      </c>
      <c r="L9" s="10">
        <v>13.1</v>
      </c>
      <c r="M9" s="10">
        <v>12.7</v>
      </c>
      <c r="N9" s="10">
        <v>12.9</v>
      </c>
      <c r="O9" s="10">
        <v>13.1</v>
      </c>
      <c r="P9" s="22">
        <f t="shared" si="0"/>
        <v>29.6</v>
      </c>
      <c r="Q9" s="22">
        <f t="shared" si="1"/>
        <v>54.1</v>
      </c>
      <c r="R9" s="22">
        <f t="shared" si="2"/>
        <v>38.700000000000003</v>
      </c>
      <c r="S9" s="23">
        <f t="shared" si="3"/>
        <v>65.3</v>
      </c>
      <c r="T9" s="23">
        <f t="shared" si="4"/>
        <v>51.8</v>
      </c>
      <c r="U9" s="11" t="s">
        <v>169</v>
      </c>
      <c r="V9" s="11" t="s">
        <v>181</v>
      </c>
      <c r="W9" s="41" t="s">
        <v>215</v>
      </c>
      <c r="X9" s="41" t="s">
        <v>334</v>
      </c>
      <c r="Y9" s="41" t="s">
        <v>206</v>
      </c>
      <c r="Z9" s="12">
        <v>1.1000000000000001</v>
      </c>
      <c r="AA9" s="12" t="s">
        <v>604</v>
      </c>
      <c r="AB9" s="11" t="s">
        <v>578</v>
      </c>
      <c r="AC9" s="11">
        <v>1.4</v>
      </c>
      <c r="AD9" s="11" t="s">
        <v>269</v>
      </c>
      <c r="AE9" s="11">
        <v>0.4</v>
      </c>
      <c r="AF9" s="11">
        <v>1</v>
      </c>
      <c r="AG9" s="11" t="s">
        <v>270</v>
      </c>
      <c r="AH9" s="11" t="s">
        <v>274</v>
      </c>
      <c r="AI9" s="11" t="s">
        <v>271</v>
      </c>
      <c r="AJ9" s="11" t="s">
        <v>175</v>
      </c>
      <c r="AK9" s="8" t="s">
        <v>439</v>
      </c>
      <c r="AL9" s="8" t="s">
        <v>665</v>
      </c>
      <c r="AM9" s="27" t="s">
        <v>666</v>
      </c>
    </row>
    <row r="10" spans="1:39" s="5" customFormat="1">
      <c r="A10" s="6">
        <v>46053</v>
      </c>
      <c r="B10" s="7" t="s">
        <v>139</v>
      </c>
      <c r="C10" s="8" t="s">
        <v>179</v>
      </c>
      <c r="D10" s="9">
        <v>8.3391203703703703E-2</v>
      </c>
      <c r="E10" s="28" t="s">
        <v>680</v>
      </c>
      <c r="F10" s="40">
        <v>7.3</v>
      </c>
      <c r="G10" s="10">
        <v>11.3</v>
      </c>
      <c r="H10" s="10">
        <v>11.5</v>
      </c>
      <c r="I10" s="10">
        <v>12.9</v>
      </c>
      <c r="J10" s="10">
        <v>13</v>
      </c>
      <c r="K10" s="10">
        <v>13.6</v>
      </c>
      <c r="L10" s="10">
        <v>13.2</v>
      </c>
      <c r="M10" s="10">
        <v>12.6</v>
      </c>
      <c r="N10" s="10">
        <v>12.4</v>
      </c>
      <c r="O10" s="10">
        <v>12.7</v>
      </c>
      <c r="P10" s="22">
        <f t="shared" si="0"/>
        <v>30.1</v>
      </c>
      <c r="Q10" s="22">
        <f t="shared" si="1"/>
        <v>52.7</v>
      </c>
      <c r="R10" s="22">
        <f t="shared" si="2"/>
        <v>37.700000000000003</v>
      </c>
      <c r="S10" s="23">
        <f t="shared" si="3"/>
        <v>64.5</v>
      </c>
      <c r="T10" s="23">
        <f t="shared" ref="T10:T16" si="5">SUM(L10:O10)</f>
        <v>50.899999999999991</v>
      </c>
      <c r="U10" s="11" t="s">
        <v>169</v>
      </c>
      <c r="V10" s="11" t="s">
        <v>193</v>
      </c>
      <c r="W10" s="41" t="s">
        <v>681</v>
      </c>
      <c r="X10" s="41" t="s">
        <v>682</v>
      </c>
      <c r="Y10" s="41" t="s">
        <v>180</v>
      </c>
      <c r="Z10" s="12">
        <v>1.4</v>
      </c>
      <c r="AA10" s="12">
        <v>1.3</v>
      </c>
      <c r="AB10" s="11" t="s">
        <v>175</v>
      </c>
      <c r="AC10" s="11">
        <v>1.1000000000000001</v>
      </c>
      <c r="AD10" s="11" t="s">
        <v>269</v>
      </c>
      <c r="AE10" s="11">
        <v>0.9</v>
      </c>
      <c r="AF10" s="11">
        <v>0.2</v>
      </c>
      <c r="AG10" s="11" t="s">
        <v>270</v>
      </c>
      <c r="AH10" s="11" t="s">
        <v>271</v>
      </c>
      <c r="AI10" s="11" t="s">
        <v>274</v>
      </c>
      <c r="AJ10" s="11" t="s">
        <v>175</v>
      </c>
      <c r="AK10" s="8"/>
      <c r="AL10" s="8" t="s">
        <v>724</v>
      </c>
      <c r="AM10" s="27" t="s">
        <v>725</v>
      </c>
    </row>
    <row r="11" spans="1:39" s="5" customFormat="1">
      <c r="A11" s="6">
        <v>46054</v>
      </c>
      <c r="B11" s="7" t="s">
        <v>138</v>
      </c>
      <c r="C11" s="8" t="s">
        <v>179</v>
      </c>
      <c r="D11" s="9">
        <v>8.4062499999999998E-2</v>
      </c>
      <c r="E11" s="28" t="s">
        <v>696</v>
      </c>
      <c r="F11" s="40">
        <v>7.2</v>
      </c>
      <c r="G11" s="10">
        <v>11.2</v>
      </c>
      <c r="H11" s="10">
        <v>11.9</v>
      </c>
      <c r="I11" s="10">
        <v>14.2</v>
      </c>
      <c r="J11" s="10">
        <v>13.2</v>
      </c>
      <c r="K11" s="10">
        <v>12.9</v>
      </c>
      <c r="L11" s="10">
        <v>13.1</v>
      </c>
      <c r="M11" s="10">
        <v>12.8</v>
      </c>
      <c r="N11" s="10">
        <v>12.4</v>
      </c>
      <c r="O11" s="10">
        <v>12.4</v>
      </c>
      <c r="P11" s="22">
        <f t="shared" si="0"/>
        <v>30.299999999999997</v>
      </c>
      <c r="Q11" s="22">
        <f t="shared" si="1"/>
        <v>53.4</v>
      </c>
      <c r="R11" s="22">
        <f t="shared" si="2"/>
        <v>37.6</v>
      </c>
      <c r="S11" s="23">
        <f t="shared" si="3"/>
        <v>63.599999999999994</v>
      </c>
      <c r="T11" s="23">
        <f t="shared" si="5"/>
        <v>50.699999999999996</v>
      </c>
      <c r="U11" s="11" t="s">
        <v>188</v>
      </c>
      <c r="V11" s="11" t="s">
        <v>187</v>
      </c>
      <c r="W11" s="41" t="s">
        <v>358</v>
      </c>
      <c r="X11" s="41" t="s">
        <v>526</v>
      </c>
      <c r="Y11" s="41" t="s">
        <v>219</v>
      </c>
      <c r="Z11" s="12">
        <v>1</v>
      </c>
      <c r="AA11" s="12">
        <v>1.2</v>
      </c>
      <c r="AB11" s="11" t="s">
        <v>175</v>
      </c>
      <c r="AC11" s="11">
        <v>0.3</v>
      </c>
      <c r="AD11" s="11">
        <v>-0.5</v>
      </c>
      <c r="AE11" s="11">
        <v>-0.5</v>
      </c>
      <c r="AF11" s="11">
        <v>0.3</v>
      </c>
      <c r="AG11" s="11" t="s">
        <v>270</v>
      </c>
      <c r="AH11" s="11" t="s">
        <v>275</v>
      </c>
      <c r="AI11" s="11" t="s">
        <v>274</v>
      </c>
      <c r="AJ11" s="11" t="s">
        <v>175</v>
      </c>
      <c r="AK11" s="8"/>
      <c r="AL11" s="8" t="s">
        <v>753</v>
      </c>
      <c r="AM11" s="27" t="s">
        <v>754</v>
      </c>
    </row>
    <row r="12" spans="1:39" s="5" customFormat="1">
      <c r="A12" s="6">
        <v>46060</v>
      </c>
      <c r="B12" s="7" t="s">
        <v>138</v>
      </c>
      <c r="C12" s="8" t="s">
        <v>179</v>
      </c>
      <c r="D12" s="9">
        <v>8.4722222222222227E-2</v>
      </c>
      <c r="E12" s="28" t="s">
        <v>760</v>
      </c>
      <c r="F12" s="40">
        <v>7.1</v>
      </c>
      <c r="G12" s="10">
        <v>11.4</v>
      </c>
      <c r="H12" s="10">
        <v>11.8</v>
      </c>
      <c r="I12" s="10">
        <v>14.1</v>
      </c>
      <c r="J12" s="10">
        <v>13.4</v>
      </c>
      <c r="K12" s="10">
        <v>13.3</v>
      </c>
      <c r="L12" s="10">
        <v>13.1</v>
      </c>
      <c r="M12" s="10">
        <v>12.9</v>
      </c>
      <c r="N12" s="10">
        <v>12.5</v>
      </c>
      <c r="O12" s="10">
        <v>12.4</v>
      </c>
      <c r="P12" s="22">
        <f t="shared" si="0"/>
        <v>30.3</v>
      </c>
      <c r="Q12" s="22">
        <f t="shared" si="1"/>
        <v>53.9</v>
      </c>
      <c r="R12" s="22">
        <f t="shared" si="2"/>
        <v>37.799999999999997</v>
      </c>
      <c r="S12" s="23">
        <f t="shared" si="3"/>
        <v>64.2</v>
      </c>
      <c r="T12" s="23">
        <f t="shared" si="5"/>
        <v>50.9</v>
      </c>
      <c r="U12" s="11" t="s">
        <v>188</v>
      </c>
      <c r="V12" s="11" t="s">
        <v>187</v>
      </c>
      <c r="W12" s="41" t="s">
        <v>401</v>
      </c>
      <c r="X12" s="41" t="s">
        <v>203</v>
      </c>
      <c r="Y12" s="41" t="s">
        <v>182</v>
      </c>
      <c r="Z12" s="12">
        <v>1.5</v>
      </c>
      <c r="AA12" s="12">
        <v>1.4</v>
      </c>
      <c r="AB12" s="11" t="s">
        <v>175</v>
      </c>
      <c r="AC12" s="11">
        <v>1</v>
      </c>
      <c r="AD12" s="11">
        <v>-0.6</v>
      </c>
      <c r="AE12" s="11">
        <v>-0.1</v>
      </c>
      <c r="AF12" s="11">
        <v>0.5</v>
      </c>
      <c r="AG12" s="11" t="s">
        <v>270</v>
      </c>
      <c r="AH12" s="11" t="s">
        <v>274</v>
      </c>
      <c r="AI12" s="11" t="s">
        <v>271</v>
      </c>
      <c r="AJ12" s="11" t="s">
        <v>175</v>
      </c>
      <c r="AK12" s="8"/>
      <c r="AL12" s="8" t="s">
        <v>778</v>
      </c>
      <c r="AM12" s="27" t="s">
        <v>779</v>
      </c>
    </row>
    <row r="13" spans="1:39" s="5" customFormat="1">
      <c r="A13" s="6">
        <v>46060</v>
      </c>
      <c r="B13" s="7" t="s">
        <v>135</v>
      </c>
      <c r="C13" s="8" t="s">
        <v>179</v>
      </c>
      <c r="D13" s="9">
        <v>8.1979166666666672E-2</v>
      </c>
      <c r="E13" s="28" t="s">
        <v>806</v>
      </c>
      <c r="F13" s="40">
        <v>7.1</v>
      </c>
      <c r="G13" s="10">
        <v>10.8</v>
      </c>
      <c r="H13" s="10">
        <v>11.2</v>
      </c>
      <c r="I13" s="10">
        <v>12.8</v>
      </c>
      <c r="J13" s="10">
        <v>12.5</v>
      </c>
      <c r="K13" s="10">
        <v>13</v>
      </c>
      <c r="L13" s="10">
        <v>13</v>
      </c>
      <c r="M13" s="10">
        <v>12.9</v>
      </c>
      <c r="N13" s="10">
        <v>12.9</v>
      </c>
      <c r="O13" s="10">
        <v>12.1</v>
      </c>
      <c r="P13" s="22">
        <f t="shared" si="0"/>
        <v>29.099999999999998</v>
      </c>
      <c r="Q13" s="22">
        <f t="shared" si="1"/>
        <v>51.3</v>
      </c>
      <c r="R13" s="22">
        <f t="shared" si="2"/>
        <v>37.9</v>
      </c>
      <c r="S13" s="23">
        <f t="shared" si="3"/>
        <v>63.9</v>
      </c>
      <c r="T13" s="23">
        <f t="shared" si="5"/>
        <v>50.9</v>
      </c>
      <c r="U13" s="11" t="s">
        <v>169</v>
      </c>
      <c r="V13" s="11" t="s">
        <v>193</v>
      </c>
      <c r="W13" s="41" t="s">
        <v>180</v>
      </c>
      <c r="X13" s="41" t="s">
        <v>775</v>
      </c>
      <c r="Y13" s="41" t="s">
        <v>194</v>
      </c>
      <c r="Z13" s="12">
        <v>1.5</v>
      </c>
      <c r="AA13" s="12">
        <v>1.4</v>
      </c>
      <c r="AB13" s="11" t="s">
        <v>175</v>
      </c>
      <c r="AC13" s="11">
        <v>1.1000000000000001</v>
      </c>
      <c r="AD13" s="11" t="s">
        <v>269</v>
      </c>
      <c r="AE13" s="11">
        <v>0.6</v>
      </c>
      <c r="AF13" s="11">
        <v>0.5</v>
      </c>
      <c r="AG13" s="11" t="s">
        <v>270</v>
      </c>
      <c r="AH13" s="11" t="s">
        <v>271</v>
      </c>
      <c r="AI13" s="11" t="s">
        <v>274</v>
      </c>
      <c r="AJ13" s="11" t="s">
        <v>174</v>
      </c>
      <c r="AK13" s="8"/>
      <c r="AL13" s="8" t="s">
        <v>805</v>
      </c>
      <c r="AM13" s="27" t="s">
        <v>807</v>
      </c>
    </row>
    <row r="14" spans="1:39" s="5" customFormat="1">
      <c r="A14" s="6">
        <v>46067</v>
      </c>
      <c r="B14" s="7" t="s">
        <v>138</v>
      </c>
      <c r="C14" s="8" t="s">
        <v>847</v>
      </c>
      <c r="D14" s="9">
        <v>8.4826388888888896E-2</v>
      </c>
      <c r="E14" s="28" t="s">
        <v>843</v>
      </c>
      <c r="F14" s="40">
        <v>7.3</v>
      </c>
      <c r="G14" s="10">
        <v>11.1</v>
      </c>
      <c r="H14" s="10">
        <v>11.8</v>
      </c>
      <c r="I14" s="10">
        <v>13.5</v>
      </c>
      <c r="J14" s="10">
        <v>13.8</v>
      </c>
      <c r="K14" s="10">
        <v>14</v>
      </c>
      <c r="L14" s="10">
        <v>13.3</v>
      </c>
      <c r="M14" s="10">
        <v>12.8</v>
      </c>
      <c r="N14" s="10">
        <v>12.6</v>
      </c>
      <c r="O14" s="10">
        <v>12.7</v>
      </c>
      <c r="P14" s="22">
        <f t="shared" si="0"/>
        <v>30.2</v>
      </c>
      <c r="Q14" s="22">
        <f t="shared" si="1"/>
        <v>54.599999999999994</v>
      </c>
      <c r="R14" s="22">
        <f t="shared" si="2"/>
        <v>38.099999999999994</v>
      </c>
      <c r="S14" s="23">
        <f t="shared" si="3"/>
        <v>65.400000000000006</v>
      </c>
      <c r="T14" s="23">
        <f t="shared" si="5"/>
        <v>51.400000000000006</v>
      </c>
      <c r="U14" s="11" t="s">
        <v>188</v>
      </c>
      <c r="V14" s="11" t="s">
        <v>170</v>
      </c>
      <c r="W14" s="41" t="s">
        <v>387</v>
      </c>
      <c r="X14" s="41" t="s">
        <v>233</v>
      </c>
      <c r="Y14" s="41" t="s">
        <v>844</v>
      </c>
      <c r="Z14" s="12">
        <v>8.6</v>
      </c>
      <c r="AA14" s="12">
        <v>8.9</v>
      </c>
      <c r="AB14" s="11" t="s">
        <v>175</v>
      </c>
      <c r="AC14" s="11">
        <v>1.9</v>
      </c>
      <c r="AD14" s="11" t="s">
        <v>269</v>
      </c>
      <c r="AE14" s="11">
        <v>1.8</v>
      </c>
      <c r="AF14" s="11">
        <v>0.1</v>
      </c>
      <c r="AG14" s="11" t="s">
        <v>270</v>
      </c>
      <c r="AH14" s="11" t="s">
        <v>273</v>
      </c>
      <c r="AI14" s="11" t="s">
        <v>271</v>
      </c>
      <c r="AJ14" s="11" t="s">
        <v>175</v>
      </c>
      <c r="AK14" s="8"/>
      <c r="AL14" s="8" t="s">
        <v>883</v>
      </c>
      <c r="AM14" s="27" t="s">
        <v>884</v>
      </c>
    </row>
    <row r="15" spans="1:39" s="5" customFormat="1">
      <c r="A15" s="6">
        <v>46067</v>
      </c>
      <c r="B15" s="7" t="s">
        <v>140</v>
      </c>
      <c r="C15" s="8" t="s">
        <v>851</v>
      </c>
      <c r="D15" s="9">
        <v>8.2719907407407409E-2</v>
      </c>
      <c r="E15" s="28" t="s">
        <v>511</v>
      </c>
      <c r="F15" s="40">
        <v>7.2</v>
      </c>
      <c r="G15" s="10">
        <v>11</v>
      </c>
      <c r="H15" s="10">
        <v>11.1</v>
      </c>
      <c r="I15" s="10">
        <v>12.8</v>
      </c>
      <c r="J15" s="10">
        <v>12.6</v>
      </c>
      <c r="K15" s="10">
        <v>13</v>
      </c>
      <c r="L15" s="10">
        <v>13</v>
      </c>
      <c r="M15" s="10">
        <v>13</v>
      </c>
      <c r="N15" s="10">
        <v>13.2</v>
      </c>
      <c r="O15" s="10">
        <v>12.8</v>
      </c>
      <c r="P15" s="22">
        <f t="shared" si="0"/>
        <v>29.299999999999997</v>
      </c>
      <c r="Q15" s="22">
        <f t="shared" si="1"/>
        <v>51.4</v>
      </c>
      <c r="R15" s="22">
        <f t="shared" si="2"/>
        <v>39</v>
      </c>
      <c r="S15" s="23">
        <f t="shared" si="3"/>
        <v>65</v>
      </c>
      <c r="T15" s="23">
        <f t="shared" si="5"/>
        <v>52</v>
      </c>
      <c r="U15" s="11" t="s">
        <v>171</v>
      </c>
      <c r="V15" s="11" t="s">
        <v>181</v>
      </c>
      <c r="W15" s="41" t="s">
        <v>182</v>
      </c>
      <c r="X15" s="41" t="s">
        <v>205</v>
      </c>
      <c r="Y15" s="41" t="s">
        <v>215</v>
      </c>
      <c r="Z15" s="12">
        <v>8.6</v>
      </c>
      <c r="AA15" s="12">
        <v>8.9</v>
      </c>
      <c r="AB15" s="11" t="s">
        <v>175</v>
      </c>
      <c r="AC15" s="11">
        <v>1.1000000000000001</v>
      </c>
      <c r="AD15" s="11" t="s">
        <v>269</v>
      </c>
      <c r="AE15" s="11">
        <v>1</v>
      </c>
      <c r="AF15" s="11">
        <v>0.1</v>
      </c>
      <c r="AG15" s="11" t="s">
        <v>270</v>
      </c>
      <c r="AH15" s="11" t="s">
        <v>273</v>
      </c>
      <c r="AI15" s="11" t="s">
        <v>271</v>
      </c>
      <c r="AJ15" s="11" t="s">
        <v>175</v>
      </c>
      <c r="AK15" s="8"/>
      <c r="AL15" s="8" t="s">
        <v>891</v>
      </c>
      <c r="AM15" s="27" t="s">
        <v>892</v>
      </c>
    </row>
    <row r="16" spans="1:39" s="5" customFormat="1">
      <c r="A16" s="6">
        <v>46068</v>
      </c>
      <c r="B16" s="7" t="s">
        <v>137</v>
      </c>
      <c r="C16" s="8" t="s">
        <v>179</v>
      </c>
      <c r="D16" s="9">
        <v>8.3437499999999998E-2</v>
      </c>
      <c r="E16" s="28" t="s">
        <v>866</v>
      </c>
      <c r="F16" s="40">
        <v>7</v>
      </c>
      <c r="G16" s="10">
        <v>11.2</v>
      </c>
      <c r="H16" s="10">
        <v>12.2</v>
      </c>
      <c r="I16" s="10">
        <v>14.3</v>
      </c>
      <c r="J16" s="10">
        <v>13.6</v>
      </c>
      <c r="K16" s="10">
        <v>13.2</v>
      </c>
      <c r="L16" s="10">
        <v>12.5</v>
      </c>
      <c r="M16" s="10">
        <v>12.2</v>
      </c>
      <c r="N16" s="10">
        <v>12.1</v>
      </c>
      <c r="O16" s="10">
        <v>12.6</v>
      </c>
      <c r="P16" s="22">
        <f t="shared" si="0"/>
        <v>30.4</v>
      </c>
      <c r="Q16" s="22">
        <f t="shared" si="1"/>
        <v>53.599999999999994</v>
      </c>
      <c r="R16" s="22">
        <f t="shared" si="2"/>
        <v>36.9</v>
      </c>
      <c r="S16" s="23">
        <f t="shared" si="3"/>
        <v>62.6</v>
      </c>
      <c r="T16" s="23">
        <f t="shared" si="5"/>
        <v>49.4</v>
      </c>
      <c r="U16" s="11" t="s">
        <v>188</v>
      </c>
      <c r="V16" s="11" t="s">
        <v>170</v>
      </c>
      <c r="W16" s="41" t="s">
        <v>867</v>
      </c>
      <c r="X16" s="41" t="s">
        <v>215</v>
      </c>
      <c r="Y16" s="41" t="s">
        <v>868</v>
      </c>
      <c r="Z16" s="12">
        <v>6.7</v>
      </c>
      <c r="AA16" s="12">
        <v>7.7</v>
      </c>
      <c r="AB16" s="11" t="s">
        <v>175</v>
      </c>
      <c r="AC16" s="11">
        <v>1</v>
      </c>
      <c r="AD16" s="11">
        <v>-0.7</v>
      </c>
      <c r="AE16" s="11">
        <v>0.2</v>
      </c>
      <c r="AF16" s="11">
        <v>0.1</v>
      </c>
      <c r="AG16" s="11" t="s">
        <v>270</v>
      </c>
      <c r="AH16" s="11" t="s">
        <v>274</v>
      </c>
      <c r="AI16" s="11" t="s">
        <v>274</v>
      </c>
      <c r="AJ16" s="11" t="s">
        <v>175</v>
      </c>
      <c r="AK16" s="8"/>
      <c r="AL16" s="8" t="s">
        <v>905</v>
      </c>
      <c r="AM16" s="27" t="s">
        <v>906</v>
      </c>
    </row>
    <row r="17" spans="1:39" s="5" customFormat="1">
      <c r="A17" s="6">
        <v>46144</v>
      </c>
      <c r="B17" s="7" t="s">
        <v>331</v>
      </c>
      <c r="C17" s="8" t="s">
        <v>847</v>
      </c>
      <c r="D17" s="9">
        <v>8.1307870370370364E-2</v>
      </c>
      <c r="E17" s="28" t="s">
        <v>1004</v>
      </c>
      <c r="F17" s="40">
        <v>7.1</v>
      </c>
      <c r="G17" s="10">
        <v>10.8</v>
      </c>
      <c r="H17" s="10">
        <v>11.5</v>
      </c>
      <c r="I17" s="10">
        <v>12.6</v>
      </c>
      <c r="J17" s="10">
        <v>12.9</v>
      </c>
      <c r="K17" s="10">
        <v>13</v>
      </c>
      <c r="L17" s="10">
        <v>12.5</v>
      </c>
      <c r="M17" s="10">
        <v>12.3</v>
      </c>
      <c r="N17" s="10">
        <v>12.4</v>
      </c>
      <c r="O17" s="10">
        <v>12.4</v>
      </c>
      <c r="P17" s="22">
        <f t="shared" ref="P17:P26" si="6">SUM(F17:H17)</f>
        <v>29.4</v>
      </c>
      <c r="Q17" s="22">
        <f t="shared" ref="Q17:Q26" si="7">SUM(I17:L17)</f>
        <v>51</v>
      </c>
      <c r="R17" s="22">
        <f t="shared" ref="R17:R26" si="8">SUM(M17:O17)</f>
        <v>37.1</v>
      </c>
      <c r="S17" s="23">
        <f t="shared" ref="S17:S26" si="9">SUM(K17:O17)</f>
        <v>62.599999999999994</v>
      </c>
      <c r="T17" s="23">
        <f t="shared" ref="T17:T26" si="10">SUM(L17:O17)</f>
        <v>49.6</v>
      </c>
      <c r="U17" s="11" t="s">
        <v>169</v>
      </c>
      <c r="V17" s="11" t="s">
        <v>170</v>
      </c>
      <c r="W17" s="41" t="s">
        <v>203</v>
      </c>
      <c r="X17" s="41" t="s">
        <v>203</v>
      </c>
      <c r="Y17" s="41" t="s">
        <v>526</v>
      </c>
      <c r="Z17" s="12">
        <v>9.5</v>
      </c>
      <c r="AA17" s="12">
        <v>11.9</v>
      </c>
      <c r="AB17" s="11" t="s">
        <v>332</v>
      </c>
      <c r="AC17" s="11"/>
      <c r="AD17" s="11"/>
      <c r="AE17" s="11"/>
      <c r="AF17" s="11">
        <f t="shared" ref="AF17:AF27" si="11">AC17-AE17+AD17</f>
        <v>0</v>
      </c>
      <c r="AG17" s="11"/>
      <c r="AH17" s="11"/>
      <c r="AI17" s="11"/>
      <c r="AJ17" s="11" t="s">
        <v>175</v>
      </c>
      <c r="AK17" s="8"/>
      <c r="AL17" s="8"/>
      <c r="AM17" s="27"/>
    </row>
    <row r="18" spans="1:39" s="5" customFormat="1">
      <c r="A18" s="6">
        <v>46145</v>
      </c>
      <c r="B18" s="7" t="s">
        <v>138</v>
      </c>
      <c r="C18" s="8" t="s">
        <v>847</v>
      </c>
      <c r="D18" s="9">
        <v>8.3356481481481476E-2</v>
      </c>
      <c r="E18" s="28" t="s">
        <v>1022</v>
      </c>
      <c r="F18" s="40">
        <v>7.3</v>
      </c>
      <c r="G18" s="10">
        <v>11.1</v>
      </c>
      <c r="H18" s="10">
        <v>11.9</v>
      </c>
      <c r="I18" s="10">
        <v>13.3</v>
      </c>
      <c r="J18" s="10">
        <v>12.8</v>
      </c>
      <c r="K18" s="10">
        <v>12.9</v>
      </c>
      <c r="L18" s="10">
        <v>12.5</v>
      </c>
      <c r="M18" s="10">
        <v>12.7</v>
      </c>
      <c r="N18" s="10">
        <v>12.9</v>
      </c>
      <c r="O18" s="10">
        <v>12.8</v>
      </c>
      <c r="P18" s="22">
        <f t="shared" si="6"/>
        <v>30.299999999999997</v>
      </c>
      <c r="Q18" s="22">
        <f t="shared" si="7"/>
        <v>51.5</v>
      </c>
      <c r="R18" s="22">
        <f t="shared" si="8"/>
        <v>38.400000000000006</v>
      </c>
      <c r="S18" s="23">
        <f t="shared" si="9"/>
        <v>63.8</v>
      </c>
      <c r="T18" s="23">
        <f t="shared" si="10"/>
        <v>50.900000000000006</v>
      </c>
      <c r="U18" s="11" t="s">
        <v>169</v>
      </c>
      <c r="V18" s="11" t="s">
        <v>181</v>
      </c>
      <c r="W18" s="41" t="s">
        <v>850</v>
      </c>
      <c r="X18" s="41" t="s">
        <v>427</v>
      </c>
      <c r="Y18" s="41" t="s">
        <v>183</v>
      </c>
      <c r="Z18" s="12">
        <v>8.1999999999999993</v>
      </c>
      <c r="AA18" s="12">
        <v>7.5</v>
      </c>
      <c r="AB18" s="11" t="s">
        <v>332</v>
      </c>
      <c r="AC18" s="11"/>
      <c r="AD18" s="11"/>
      <c r="AE18" s="11"/>
      <c r="AF18" s="11">
        <f t="shared" si="11"/>
        <v>0</v>
      </c>
      <c r="AG18" s="11"/>
      <c r="AH18" s="11"/>
      <c r="AI18" s="11"/>
      <c r="AJ18" s="11" t="s">
        <v>175</v>
      </c>
      <c r="AK18" s="8"/>
      <c r="AL18" s="8" t="s">
        <v>1051</v>
      </c>
      <c r="AM18" s="27" t="s">
        <v>1052</v>
      </c>
    </row>
    <row r="19" spans="1:39" s="5" customFormat="1">
      <c r="A19" s="6">
        <v>46151</v>
      </c>
      <c r="B19" s="7" t="s">
        <v>139</v>
      </c>
      <c r="C19" s="8" t="s">
        <v>179</v>
      </c>
      <c r="D19" s="9">
        <v>8.2650462962962967E-2</v>
      </c>
      <c r="E19" s="28" t="s">
        <v>1087</v>
      </c>
      <c r="F19" s="40">
        <v>7.4</v>
      </c>
      <c r="G19" s="10">
        <v>11.2</v>
      </c>
      <c r="H19" s="10">
        <v>11.1</v>
      </c>
      <c r="I19" s="10">
        <v>12.5</v>
      </c>
      <c r="J19" s="10">
        <v>12.4</v>
      </c>
      <c r="K19" s="10">
        <v>12.7</v>
      </c>
      <c r="L19" s="10">
        <v>12.4</v>
      </c>
      <c r="M19" s="10">
        <v>12.7</v>
      </c>
      <c r="N19" s="10">
        <v>13.1</v>
      </c>
      <c r="O19" s="10">
        <v>13.6</v>
      </c>
      <c r="P19" s="22">
        <f t="shared" si="6"/>
        <v>29.700000000000003</v>
      </c>
      <c r="Q19" s="22">
        <f t="shared" si="7"/>
        <v>49.999999999999993</v>
      </c>
      <c r="R19" s="22">
        <f t="shared" si="8"/>
        <v>39.4</v>
      </c>
      <c r="S19" s="23">
        <f t="shared" si="9"/>
        <v>64.5</v>
      </c>
      <c r="T19" s="23">
        <f t="shared" si="10"/>
        <v>51.800000000000004</v>
      </c>
      <c r="U19" s="11" t="s">
        <v>171</v>
      </c>
      <c r="V19" s="11" t="s">
        <v>181</v>
      </c>
      <c r="W19" s="41" t="s">
        <v>1088</v>
      </c>
      <c r="X19" s="41" t="s">
        <v>1089</v>
      </c>
      <c r="Y19" s="41" t="s">
        <v>218</v>
      </c>
      <c r="Z19" s="12">
        <v>4.3</v>
      </c>
      <c r="AA19" s="12">
        <v>3.7</v>
      </c>
      <c r="AB19" s="11" t="s">
        <v>174</v>
      </c>
      <c r="AC19" s="11">
        <v>-0.3</v>
      </c>
      <c r="AD19" s="11"/>
      <c r="AE19" s="11">
        <v>0.4</v>
      </c>
      <c r="AF19" s="11">
        <f t="shared" si="11"/>
        <v>-0.7</v>
      </c>
      <c r="AG19" s="11"/>
      <c r="AH19" s="11" t="s">
        <v>174</v>
      </c>
      <c r="AI19" s="11" t="s">
        <v>175</v>
      </c>
      <c r="AJ19" s="11" t="s">
        <v>175</v>
      </c>
      <c r="AK19" s="8"/>
      <c r="AL19" s="8" t="s">
        <v>1120</v>
      </c>
      <c r="AM19" s="27" t="s">
        <v>1121</v>
      </c>
    </row>
    <row r="20" spans="1:39" s="5" customFormat="1">
      <c r="A20" s="6">
        <v>46152</v>
      </c>
      <c r="B20" s="7" t="s">
        <v>138</v>
      </c>
      <c r="C20" s="8" t="s">
        <v>179</v>
      </c>
      <c r="D20" s="9">
        <v>8.4039351851851851E-2</v>
      </c>
      <c r="E20" s="28" t="s">
        <v>1097</v>
      </c>
      <c r="F20" s="40">
        <v>7.3</v>
      </c>
      <c r="G20" s="10">
        <v>11.3</v>
      </c>
      <c r="H20" s="10">
        <v>11.9</v>
      </c>
      <c r="I20" s="10">
        <v>12.9</v>
      </c>
      <c r="J20" s="10">
        <v>12.7</v>
      </c>
      <c r="K20" s="10">
        <v>13.1</v>
      </c>
      <c r="L20" s="10">
        <v>13.2</v>
      </c>
      <c r="M20" s="10">
        <v>13.3</v>
      </c>
      <c r="N20" s="10">
        <v>12.8</v>
      </c>
      <c r="O20" s="10">
        <v>12.6</v>
      </c>
      <c r="P20" s="22">
        <f t="shared" si="6"/>
        <v>30.5</v>
      </c>
      <c r="Q20" s="22">
        <f t="shared" si="7"/>
        <v>51.900000000000006</v>
      </c>
      <c r="R20" s="22">
        <f t="shared" si="8"/>
        <v>38.700000000000003</v>
      </c>
      <c r="S20" s="23">
        <f t="shared" si="9"/>
        <v>64.999999999999986</v>
      </c>
      <c r="T20" s="23">
        <f t="shared" si="10"/>
        <v>51.9</v>
      </c>
      <c r="U20" s="11" t="s">
        <v>169</v>
      </c>
      <c r="V20" s="11" t="s">
        <v>170</v>
      </c>
      <c r="W20" s="41" t="s">
        <v>1098</v>
      </c>
      <c r="X20" s="41" t="s">
        <v>954</v>
      </c>
      <c r="Y20" s="41" t="s">
        <v>195</v>
      </c>
      <c r="Z20" s="12">
        <v>2.1</v>
      </c>
      <c r="AA20" s="12">
        <v>2.8</v>
      </c>
      <c r="AB20" s="11" t="s">
        <v>174</v>
      </c>
      <c r="AC20" s="11">
        <v>0.5</v>
      </c>
      <c r="AD20" s="11"/>
      <c r="AE20" s="11">
        <v>1.2</v>
      </c>
      <c r="AF20" s="11">
        <f t="shared" si="11"/>
        <v>-0.7</v>
      </c>
      <c r="AG20" s="11"/>
      <c r="AH20" s="11" t="s">
        <v>578</v>
      </c>
      <c r="AI20" s="11" t="s">
        <v>175</v>
      </c>
      <c r="AJ20" s="11" t="s">
        <v>175</v>
      </c>
      <c r="AK20" s="8"/>
      <c r="AL20" s="8" t="s">
        <v>1156</v>
      </c>
      <c r="AM20" s="27" t="s">
        <v>1157</v>
      </c>
    </row>
    <row r="21" spans="1:39" s="5" customFormat="1">
      <c r="A21" s="6">
        <v>46158</v>
      </c>
      <c r="B21" s="7" t="s">
        <v>142</v>
      </c>
      <c r="C21" s="8" t="s">
        <v>179</v>
      </c>
      <c r="D21" s="9">
        <v>8.2013888888888886E-2</v>
      </c>
      <c r="E21" s="28" t="s">
        <v>1159</v>
      </c>
      <c r="F21" s="40">
        <v>7.1</v>
      </c>
      <c r="G21" s="10">
        <v>11</v>
      </c>
      <c r="H21" s="10">
        <v>11.8</v>
      </c>
      <c r="I21" s="10">
        <v>13.5</v>
      </c>
      <c r="J21" s="10">
        <v>13.1</v>
      </c>
      <c r="K21" s="10">
        <v>12.9</v>
      </c>
      <c r="L21" s="10">
        <v>12.8</v>
      </c>
      <c r="M21" s="10">
        <v>12.4</v>
      </c>
      <c r="N21" s="10">
        <v>12</v>
      </c>
      <c r="O21" s="10">
        <v>12</v>
      </c>
      <c r="P21" s="22">
        <f t="shared" si="6"/>
        <v>29.900000000000002</v>
      </c>
      <c r="Q21" s="22">
        <f t="shared" si="7"/>
        <v>52.3</v>
      </c>
      <c r="R21" s="22">
        <f t="shared" si="8"/>
        <v>36.4</v>
      </c>
      <c r="S21" s="23">
        <f t="shared" si="9"/>
        <v>62.1</v>
      </c>
      <c r="T21" s="23">
        <f t="shared" si="10"/>
        <v>49.2</v>
      </c>
      <c r="U21" s="11" t="s">
        <v>169</v>
      </c>
      <c r="V21" s="11" t="s">
        <v>170</v>
      </c>
      <c r="W21" s="41" t="s">
        <v>383</v>
      </c>
      <c r="X21" s="41" t="s">
        <v>182</v>
      </c>
      <c r="Y21" s="41" t="s">
        <v>215</v>
      </c>
      <c r="Z21" s="12">
        <v>1.1000000000000001</v>
      </c>
      <c r="AA21" s="12">
        <v>1</v>
      </c>
      <c r="AB21" s="11" t="s">
        <v>174</v>
      </c>
      <c r="AC21" s="11">
        <v>0.8</v>
      </c>
      <c r="AD21" s="11">
        <v>-0.7</v>
      </c>
      <c r="AE21" s="11">
        <v>0.6</v>
      </c>
      <c r="AF21" s="11">
        <f t="shared" si="11"/>
        <v>-0.49999999999999989</v>
      </c>
      <c r="AG21" s="11"/>
      <c r="AH21" s="11" t="s">
        <v>175</v>
      </c>
      <c r="AI21" s="11" t="s">
        <v>174</v>
      </c>
      <c r="AJ21" s="11" t="s">
        <v>175</v>
      </c>
      <c r="AK21" s="8"/>
      <c r="AL21" s="8" t="s">
        <v>1227</v>
      </c>
      <c r="AM21" s="27" t="s">
        <v>1228</v>
      </c>
    </row>
    <row r="22" spans="1:39" s="5" customFormat="1">
      <c r="A22" s="6">
        <v>46159</v>
      </c>
      <c r="B22" s="7" t="s">
        <v>138</v>
      </c>
      <c r="C22" s="8" t="s">
        <v>179</v>
      </c>
      <c r="D22" s="9">
        <v>8.4050925925925932E-2</v>
      </c>
      <c r="E22" s="28" t="s">
        <v>1177</v>
      </c>
      <c r="F22" s="40">
        <v>7.3</v>
      </c>
      <c r="G22" s="10">
        <v>11.2</v>
      </c>
      <c r="H22" s="10">
        <v>11.7</v>
      </c>
      <c r="I22" s="10">
        <v>13.2</v>
      </c>
      <c r="J22" s="10">
        <v>13.3</v>
      </c>
      <c r="K22" s="10">
        <v>12.8</v>
      </c>
      <c r="L22" s="10">
        <v>12.6</v>
      </c>
      <c r="M22" s="10">
        <v>12.7</v>
      </c>
      <c r="N22" s="10">
        <v>13.1</v>
      </c>
      <c r="O22" s="10">
        <v>13.3</v>
      </c>
      <c r="P22" s="22">
        <f t="shared" si="6"/>
        <v>30.2</v>
      </c>
      <c r="Q22" s="22">
        <f t="shared" si="7"/>
        <v>51.9</v>
      </c>
      <c r="R22" s="22">
        <f t="shared" si="8"/>
        <v>39.099999999999994</v>
      </c>
      <c r="S22" s="23">
        <f t="shared" si="9"/>
        <v>64.5</v>
      </c>
      <c r="T22" s="23">
        <f t="shared" si="10"/>
        <v>51.7</v>
      </c>
      <c r="U22" s="11" t="s">
        <v>169</v>
      </c>
      <c r="V22" s="11" t="s">
        <v>181</v>
      </c>
      <c r="W22" s="41" t="s">
        <v>358</v>
      </c>
      <c r="X22" s="41" t="s">
        <v>206</v>
      </c>
      <c r="Y22" s="41" t="s">
        <v>218</v>
      </c>
      <c r="Z22" s="12">
        <v>1.1000000000000001</v>
      </c>
      <c r="AA22" s="12">
        <v>1</v>
      </c>
      <c r="AB22" s="11" t="s">
        <v>174</v>
      </c>
      <c r="AC22" s="11">
        <v>0.6</v>
      </c>
      <c r="AD22" s="11"/>
      <c r="AE22" s="11">
        <v>1.1000000000000001</v>
      </c>
      <c r="AF22" s="11">
        <f t="shared" si="11"/>
        <v>-0.50000000000000011</v>
      </c>
      <c r="AG22" s="11"/>
      <c r="AH22" s="11" t="s">
        <v>578</v>
      </c>
      <c r="AI22" s="11" t="s">
        <v>175</v>
      </c>
      <c r="AJ22" s="11" t="s">
        <v>175</v>
      </c>
      <c r="AK22" s="8"/>
      <c r="AL22" s="8" t="s">
        <v>1210</v>
      </c>
      <c r="AM22" s="27" t="s">
        <v>1211</v>
      </c>
    </row>
    <row r="23" spans="1:39" s="5" customFormat="1">
      <c r="A23" s="6">
        <v>46159</v>
      </c>
      <c r="B23" s="7" t="s">
        <v>140</v>
      </c>
      <c r="C23" s="8" t="s">
        <v>179</v>
      </c>
      <c r="D23" s="9">
        <v>8.1354166666666672E-2</v>
      </c>
      <c r="E23" s="28" t="s">
        <v>1160</v>
      </c>
      <c r="F23" s="40">
        <v>7.4</v>
      </c>
      <c r="G23" s="10">
        <v>10.9</v>
      </c>
      <c r="H23" s="10">
        <v>11.6</v>
      </c>
      <c r="I23" s="10">
        <v>12.9</v>
      </c>
      <c r="J23" s="10">
        <v>12.8</v>
      </c>
      <c r="K23" s="10">
        <v>12.6</v>
      </c>
      <c r="L23" s="10">
        <v>12.6</v>
      </c>
      <c r="M23" s="10">
        <v>12.4</v>
      </c>
      <c r="N23" s="10">
        <v>12.3</v>
      </c>
      <c r="O23" s="10">
        <v>12.4</v>
      </c>
      <c r="P23" s="22">
        <f t="shared" si="6"/>
        <v>29.9</v>
      </c>
      <c r="Q23" s="22">
        <f t="shared" si="7"/>
        <v>50.900000000000006</v>
      </c>
      <c r="R23" s="22">
        <f t="shared" si="8"/>
        <v>37.1</v>
      </c>
      <c r="S23" s="23">
        <f t="shared" si="9"/>
        <v>62.300000000000004</v>
      </c>
      <c r="T23" s="23">
        <f t="shared" si="10"/>
        <v>49.699999999999996</v>
      </c>
      <c r="U23" s="11" t="s">
        <v>169</v>
      </c>
      <c r="V23" s="11" t="s">
        <v>170</v>
      </c>
      <c r="W23" s="41" t="s">
        <v>1182</v>
      </c>
      <c r="X23" s="41" t="s">
        <v>209</v>
      </c>
      <c r="Y23" s="41" t="s">
        <v>387</v>
      </c>
      <c r="Z23" s="12">
        <v>1.1000000000000001</v>
      </c>
      <c r="AA23" s="12">
        <v>1</v>
      </c>
      <c r="AB23" s="11" t="s">
        <v>174</v>
      </c>
      <c r="AC23" s="11">
        <v>-0.7</v>
      </c>
      <c r="AD23" s="11"/>
      <c r="AE23" s="11">
        <v>-0.2</v>
      </c>
      <c r="AF23" s="11">
        <f t="shared" si="11"/>
        <v>-0.49999999999999994</v>
      </c>
      <c r="AG23" s="11"/>
      <c r="AH23" s="11" t="s">
        <v>174</v>
      </c>
      <c r="AI23" s="11" t="s">
        <v>174</v>
      </c>
      <c r="AJ23" s="11" t="s">
        <v>175</v>
      </c>
      <c r="AK23" s="8"/>
      <c r="AL23" s="8" t="s">
        <v>1192</v>
      </c>
      <c r="AM23" s="27" t="s">
        <v>1193</v>
      </c>
    </row>
    <row r="24" spans="1:39" s="5" customFormat="1">
      <c r="A24" s="6">
        <v>46165</v>
      </c>
      <c r="B24" s="7" t="s">
        <v>135</v>
      </c>
      <c r="C24" s="8" t="s">
        <v>847</v>
      </c>
      <c r="D24" s="9">
        <v>8.0659722222222216E-2</v>
      </c>
      <c r="E24" s="28" t="s">
        <v>621</v>
      </c>
      <c r="F24" s="40">
        <v>7.1</v>
      </c>
      <c r="G24" s="10">
        <v>10.9</v>
      </c>
      <c r="H24" s="10">
        <v>11.2</v>
      </c>
      <c r="I24" s="10">
        <v>12.8</v>
      </c>
      <c r="J24" s="10">
        <v>12.3</v>
      </c>
      <c r="K24" s="10">
        <v>12.5</v>
      </c>
      <c r="L24" s="10">
        <v>12.3</v>
      </c>
      <c r="M24" s="10">
        <v>12.3</v>
      </c>
      <c r="N24" s="10">
        <v>12.5</v>
      </c>
      <c r="O24" s="10">
        <v>13</v>
      </c>
      <c r="P24" s="22">
        <f t="shared" si="6"/>
        <v>29.2</v>
      </c>
      <c r="Q24" s="22">
        <f t="shared" si="7"/>
        <v>49.900000000000006</v>
      </c>
      <c r="R24" s="22">
        <f t="shared" si="8"/>
        <v>37.799999999999997</v>
      </c>
      <c r="S24" s="23">
        <f t="shared" si="9"/>
        <v>62.6</v>
      </c>
      <c r="T24" s="23">
        <f t="shared" si="10"/>
        <v>50.1</v>
      </c>
      <c r="U24" s="11" t="s">
        <v>171</v>
      </c>
      <c r="V24" s="11" t="s">
        <v>181</v>
      </c>
      <c r="W24" s="41" t="s">
        <v>215</v>
      </c>
      <c r="X24" s="41" t="s">
        <v>861</v>
      </c>
      <c r="Y24" s="41" t="s">
        <v>182</v>
      </c>
      <c r="Z24" s="12">
        <v>7.4</v>
      </c>
      <c r="AA24" s="12">
        <v>7.7</v>
      </c>
      <c r="AB24" s="11" t="s">
        <v>332</v>
      </c>
      <c r="AC24" s="11">
        <v>-0.1</v>
      </c>
      <c r="AD24" s="11"/>
      <c r="AE24" s="11">
        <v>0.6</v>
      </c>
      <c r="AF24" s="11">
        <f t="shared" si="11"/>
        <v>-0.7</v>
      </c>
      <c r="AG24" s="11"/>
      <c r="AH24" s="11" t="s">
        <v>175</v>
      </c>
      <c r="AI24" s="11" t="s">
        <v>174</v>
      </c>
      <c r="AJ24" s="11" t="s">
        <v>175</v>
      </c>
      <c r="AK24" s="8"/>
      <c r="AL24" s="8"/>
      <c r="AM24" s="27"/>
    </row>
    <row r="25" spans="1:39" s="5" customFormat="1">
      <c r="A25" s="6">
        <v>46166</v>
      </c>
      <c r="B25" s="7" t="s">
        <v>138</v>
      </c>
      <c r="C25" s="8" t="s">
        <v>179</v>
      </c>
      <c r="D25" s="9">
        <v>8.4826388888888896E-2</v>
      </c>
      <c r="E25" s="28" t="s">
        <v>1269</v>
      </c>
      <c r="F25" s="40">
        <v>7.4</v>
      </c>
      <c r="G25" s="10">
        <v>11.2</v>
      </c>
      <c r="H25" s="10">
        <v>12</v>
      </c>
      <c r="I25" s="10">
        <v>13.9</v>
      </c>
      <c r="J25" s="10">
        <v>13.5</v>
      </c>
      <c r="K25" s="10">
        <v>13.3</v>
      </c>
      <c r="L25" s="10">
        <v>12.9</v>
      </c>
      <c r="M25" s="10">
        <v>12.5</v>
      </c>
      <c r="N25" s="10">
        <v>12.8</v>
      </c>
      <c r="O25" s="10">
        <v>13.4</v>
      </c>
      <c r="P25" s="22">
        <f t="shared" si="6"/>
        <v>30.6</v>
      </c>
      <c r="Q25" s="22">
        <f t="shared" si="7"/>
        <v>53.6</v>
      </c>
      <c r="R25" s="22">
        <f t="shared" si="8"/>
        <v>38.700000000000003</v>
      </c>
      <c r="S25" s="23">
        <f t="shared" si="9"/>
        <v>64.900000000000006</v>
      </c>
      <c r="T25" s="23">
        <f t="shared" si="10"/>
        <v>51.6</v>
      </c>
      <c r="U25" s="11" t="s">
        <v>169</v>
      </c>
      <c r="V25" s="11" t="s">
        <v>181</v>
      </c>
      <c r="W25" s="41" t="s">
        <v>212</v>
      </c>
      <c r="X25" s="41" t="s">
        <v>183</v>
      </c>
      <c r="Y25" s="41" t="s">
        <v>673</v>
      </c>
      <c r="Z25" s="12">
        <v>7.3</v>
      </c>
      <c r="AA25" s="12">
        <v>6.7</v>
      </c>
      <c r="AB25" s="11" t="s">
        <v>174</v>
      </c>
      <c r="AC25" s="11">
        <v>2.2999999999999998</v>
      </c>
      <c r="AD25" s="11"/>
      <c r="AE25" s="11">
        <v>2.9</v>
      </c>
      <c r="AF25" s="11">
        <f t="shared" si="11"/>
        <v>-0.60000000000000009</v>
      </c>
      <c r="AG25" s="11"/>
      <c r="AH25" s="11" t="s">
        <v>578</v>
      </c>
      <c r="AI25" s="11" t="s">
        <v>175</v>
      </c>
      <c r="AJ25" s="11" t="s">
        <v>175</v>
      </c>
      <c r="AK25" s="8"/>
      <c r="AL25" s="8" t="s">
        <v>1298</v>
      </c>
      <c r="AM25" s="27" t="s">
        <v>1299</v>
      </c>
    </row>
    <row r="26" spans="1:39" s="5" customFormat="1">
      <c r="A26" s="6">
        <v>46166</v>
      </c>
      <c r="B26" s="7" t="s">
        <v>139</v>
      </c>
      <c r="C26" s="8" t="s">
        <v>179</v>
      </c>
      <c r="D26" s="9">
        <v>8.2037037037037033E-2</v>
      </c>
      <c r="E26" s="28" t="s">
        <v>1271</v>
      </c>
      <c r="F26" s="40">
        <v>7.2</v>
      </c>
      <c r="G26" s="10">
        <v>11.2</v>
      </c>
      <c r="H26" s="10">
        <v>11.3</v>
      </c>
      <c r="I26" s="10">
        <v>13.1</v>
      </c>
      <c r="J26" s="10">
        <v>12.3</v>
      </c>
      <c r="K26" s="10">
        <v>12.6</v>
      </c>
      <c r="L26" s="10">
        <v>12.4</v>
      </c>
      <c r="M26" s="10">
        <v>12.6</v>
      </c>
      <c r="N26" s="10">
        <v>13.2</v>
      </c>
      <c r="O26" s="10">
        <v>12.9</v>
      </c>
      <c r="P26" s="22">
        <f t="shared" si="6"/>
        <v>29.7</v>
      </c>
      <c r="Q26" s="22">
        <f t="shared" si="7"/>
        <v>50.4</v>
      </c>
      <c r="R26" s="22">
        <f t="shared" si="8"/>
        <v>38.699999999999996</v>
      </c>
      <c r="S26" s="23">
        <f t="shared" si="9"/>
        <v>63.699999999999996</v>
      </c>
      <c r="T26" s="23">
        <f t="shared" si="10"/>
        <v>51.1</v>
      </c>
      <c r="U26" s="11" t="s">
        <v>171</v>
      </c>
      <c r="V26" s="11" t="s">
        <v>181</v>
      </c>
      <c r="W26" s="41" t="s">
        <v>334</v>
      </c>
      <c r="X26" s="41" t="s">
        <v>278</v>
      </c>
      <c r="Y26" s="41" t="s">
        <v>203</v>
      </c>
      <c r="Z26" s="12">
        <v>7.3</v>
      </c>
      <c r="AA26" s="12">
        <v>6.7</v>
      </c>
      <c r="AB26" s="11" t="s">
        <v>174</v>
      </c>
      <c r="AC26" s="11">
        <v>-0.7</v>
      </c>
      <c r="AD26" s="11"/>
      <c r="AE26" s="11">
        <v>-0.1</v>
      </c>
      <c r="AF26" s="11">
        <f t="shared" si="11"/>
        <v>-0.6</v>
      </c>
      <c r="AG26" s="11"/>
      <c r="AH26" s="11" t="s">
        <v>174</v>
      </c>
      <c r="AI26" s="11" t="s">
        <v>174</v>
      </c>
      <c r="AJ26" s="11" t="s">
        <v>332</v>
      </c>
      <c r="AK26" s="8"/>
      <c r="AL26" s="8" t="s">
        <v>1290</v>
      </c>
      <c r="AM26" s="27" t="s">
        <v>1291</v>
      </c>
    </row>
    <row r="27" spans="1:39" s="5" customFormat="1">
      <c r="A27" s="6">
        <v>46173</v>
      </c>
      <c r="B27" s="7" t="s">
        <v>138</v>
      </c>
      <c r="C27" s="8" t="s">
        <v>179</v>
      </c>
      <c r="D27" s="9">
        <v>8.3391203703703703E-2</v>
      </c>
      <c r="E27" s="28" t="s">
        <v>1318</v>
      </c>
      <c r="F27" s="40">
        <v>7.3</v>
      </c>
      <c r="G27" s="10">
        <v>11.2</v>
      </c>
      <c r="H27" s="10">
        <v>12</v>
      </c>
      <c r="I27" s="10">
        <v>13.8</v>
      </c>
      <c r="J27" s="10">
        <v>13.1</v>
      </c>
      <c r="K27" s="10">
        <v>12.6</v>
      </c>
      <c r="L27" s="10">
        <v>12.8</v>
      </c>
      <c r="M27" s="10">
        <v>12.8</v>
      </c>
      <c r="N27" s="10">
        <v>12.5</v>
      </c>
      <c r="O27" s="10">
        <v>12.4</v>
      </c>
      <c r="P27" s="22">
        <f>SUM(F27:H27)</f>
        <v>30.5</v>
      </c>
      <c r="Q27" s="22">
        <f>SUM(I27:L27)</f>
        <v>52.3</v>
      </c>
      <c r="R27" s="22">
        <f>SUM(M27:O27)</f>
        <v>37.700000000000003</v>
      </c>
      <c r="S27" s="23">
        <f>SUM(K27:O27)</f>
        <v>63.1</v>
      </c>
      <c r="T27" s="23">
        <f>SUM(L27:O27)</f>
        <v>50.5</v>
      </c>
      <c r="U27" s="11" t="s">
        <v>169</v>
      </c>
      <c r="V27" s="11" t="s">
        <v>170</v>
      </c>
      <c r="W27" s="41" t="s">
        <v>215</v>
      </c>
      <c r="X27" s="41" t="s">
        <v>525</v>
      </c>
      <c r="Y27" s="41" t="s">
        <v>682</v>
      </c>
      <c r="Z27" s="12">
        <v>2.9</v>
      </c>
      <c r="AA27" s="12">
        <v>3.5</v>
      </c>
      <c r="AB27" s="11" t="s">
        <v>174</v>
      </c>
      <c r="AC27" s="11">
        <v>-0.1</v>
      </c>
      <c r="AD27" s="11">
        <v>-0.1</v>
      </c>
      <c r="AE27" s="11">
        <v>0.2</v>
      </c>
      <c r="AF27" s="11">
        <f t="shared" si="11"/>
        <v>-0.4</v>
      </c>
      <c r="AG27" s="11"/>
      <c r="AH27" s="11" t="s">
        <v>174</v>
      </c>
      <c r="AI27" s="11" t="s">
        <v>175</v>
      </c>
      <c r="AJ27" s="11" t="s">
        <v>174</v>
      </c>
      <c r="AK27" s="8"/>
      <c r="AL27" s="8" t="s">
        <v>1346</v>
      </c>
      <c r="AM27" s="27" t="s">
        <v>1347</v>
      </c>
    </row>
  </sheetData>
  <autoFilter ref="A1:AL2" xr:uid="{00000000-0009-0000-0000-000009000000}"/>
  <phoneticPr fontId="12"/>
  <conditionalFormatting sqref="G2:O2">
    <cfRule type="colorScale" priority="277">
      <colorScale>
        <cfvo type="min"/>
        <cfvo type="percentile" val="50"/>
        <cfvo type="max"/>
        <color rgb="FFF8696B"/>
        <color rgb="FFFFEB84"/>
        <color rgb="FF63BE7B"/>
      </colorScale>
    </cfRule>
  </conditionalFormatting>
  <conditionalFormatting sqref="G3:O4">
    <cfRule type="colorScale" priority="51">
      <colorScale>
        <cfvo type="min"/>
        <cfvo type="percentile" val="50"/>
        <cfvo type="max"/>
        <color rgb="FFF8696B"/>
        <color rgb="FFFFEB84"/>
        <color rgb="FF63BE7B"/>
      </colorScale>
    </cfRule>
  </conditionalFormatting>
  <conditionalFormatting sqref="G5:O5">
    <cfRule type="colorScale" priority="47">
      <colorScale>
        <cfvo type="min"/>
        <cfvo type="percentile" val="50"/>
        <cfvo type="max"/>
        <color rgb="FFF8696B"/>
        <color rgb="FFFFEB84"/>
        <color rgb="FF63BE7B"/>
      </colorScale>
    </cfRule>
  </conditionalFormatting>
  <conditionalFormatting sqref="G6:O7">
    <cfRule type="colorScale" priority="43">
      <colorScale>
        <cfvo type="min"/>
        <cfvo type="percentile" val="50"/>
        <cfvo type="max"/>
        <color rgb="FFF8696B"/>
        <color rgb="FFFFEB84"/>
        <color rgb="FF63BE7B"/>
      </colorScale>
    </cfRule>
  </conditionalFormatting>
  <conditionalFormatting sqref="G8:O9">
    <cfRule type="colorScale" priority="39">
      <colorScale>
        <cfvo type="min"/>
        <cfvo type="percentile" val="50"/>
        <cfvo type="max"/>
        <color rgb="FFF8696B"/>
        <color rgb="FFFFEB84"/>
        <color rgb="FF63BE7B"/>
      </colorScale>
    </cfRule>
  </conditionalFormatting>
  <conditionalFormatting sqref="G10:O11">
    <cfRule type="colorScale" priority="32">
      <colorScale>
        <cfvo type="min"/>
        <cfvo type="percentile" val="50"/>
        <cfvo type="max"/>
        <color rgb="FFF8696B"/>
        <color rgb="FFFFEB84"/>
        <color rgb="FF63BE7B"/>
      </colorScale>
    </cfRule>
  </conditionalFormatting>
  <conditionalFormatting sqref="G12:O13">
    <cfRule type="colorScale" priority="28">
      <colorScale>
        <cfvo type="min"/>
        <cfvo type="percentile" val="50"/>
        <cfvo type="max"/>
        <color rgb="FFF8696B"/>
        <color rgb="FFFFEB84"/>
        <color rgb="FF63BE7B"/>
      </colorScale>
    </cfRule>
  </conditionalFormatting>
  <conditionalFormatting sqref="G14:O16">
    <cfRule type="colorScale" priority="24">
      <colorScale>
        <cfvo type="min"/>
        <cfvo type="percentile" val="50"/>
        <cfvo type="max"/>
        <color rgb="FFF8696B"/>
        <color rgb="FFFFEB84"/>
        <color rgb="FF63BE7B"/>
      </colorScale>
    </cfRule>
  </conditionalFormatting>
  <conditionalFormatting sqref="G17:O18">
    <cfRule type="colorScale" priority="20">
      <colorScale>
        <cfvo type="min"/>
        <cfvo type="percentile" val="50"/>
        <cfvo type="max"/>
        <color rgb="FFF8696B"/>
        <color rgb="FFFFEB84"/>
        <color rgb="FF63BE7B"/>
      </colorScale>
    </cfRule>
  </conditionalFormatting>
  <conditionalFormatting sqref="G19:O20">
    <cfRule type="colorScale" priority="16">
      <colorScale>
        <cfvo type="min"/>
        <cfvo type="percentile" val="50"/>
        <cfvo type="max"/>
        <color rgb="FFF8696B"/>
        <color rgb="FFFFEB84"/>
        <color rgb="FF63BE7B"/>
      </colorScale>
    </cfRule>
  </conditionalFormatting>
  <conditionalFormatting sqref="G21:O23">
    <cfRule type="colorScale" priority="2557">
      <colorScale>
        <cfvo type="min"/>
        <cfvo type="percentile" val="50"/>
        <cfvo type="max"/>
        <color rgb="FFF8696B"/>
        <color rgb="FFFFEB84"/>
        <color rgb="FF63BE7B"/>
      </colorScale>
    </cfRule>
  </conditionalFormatting>
  <conditionalFormatting sqref="G24:O26">
    <cfRule type="colorScale" priority="8">
      <colorScale>
        <cfvo type="min"/>
        <cfvo type="percentile" val="50"/>
        <cfvo type="max"/>
        <color rgb="FFF8696B"/>
        <color rgb="FFFFEB84"/>
        <color rgb="FF63BE7B"/>
      </colorScale>
    </cfRule>
  </conditionalFormatting>
  <conditionalFormatting sqref="G27:O27">
    <cfRule type="colorScale" priority="4">
      <colorScale>
        <cfvo type="min"/>
        <cfvo type="percentile" val="50"/>
        <cfvo type="max"/>
        <color rgb="FFF8696B"/>
        <color rgb="FFFFEB84"/>
        <color rgb="FF63BE7B"/>
      </colorScale>
    </cfRule>
  </conditionalFormatting>
  <conditionalFormatting sqref="AB2:AB27">
    <cfRule type="containsText" dxfId="8" priority="93" operator="containsText" text="D">
      <formula>NOT(ISERROR(SEARCH("D",AB2)))</formula>
    </cfRule>
    <cfRule type="containsText" dxfId="7" priority="94" operator="containsText" text="S">
      <formula>NOT(ISERROR(SEARCH("S",AB2)))</formula>
    </cfRule>
    <cfRule type="containsText" dxfId="6" priority="95" operator="containsText" text="F">
      <formula>NOT(ISERROR(SEARCH("F",AB2)))</formula>
    </cfRule>
    <cfRule type="containsText" dxfId="5" priority="96" operator="containsText" text="E">
      <formula>NOT(ISERROR(SEARCH("E",AB2)))</formula>
    </cfRule>
    <cfRule type="containsText" dxfId="4" priority="97" operator="containsText" text="B">
      <formula>NOT(ISERROR(SEARCH("B",AB2)))</formula>
    </cfRule>
    <cfRule type="containsText" dxfId="3" priority="98" operator="containsText" text="A">
      <formula>NOT(ISERROR(SEARCH("A",AB2)))</formula>
    </cfRule>
  </conditionalFormatting>
  <conditionalFormatting sqref="AH2:AK27">
    <cfRule type="containsText" dxfId="2" priority="1" operator="containsText" text="E">
      <formula>NOT(ISERROR(SEARCH("E",AH2)))</formula>
    </cfRule>
    <cfRule type="containsText" dxfId="1" priority="2" operator="containsText" text="B">
      <formula>NOT(ISERROR(SEARCH("B",AH2)))</formula>
    </cfRule>
    <cfRule type="containsText" dxfId="0" priority="3" operator="containsText" text="A">
      <formula>NOT(ISERROR(SEARCH("A",AH2)))</formula>
    </cfRule>
  </conditionalFormatting>
  <dataValidations count="1">
    <dataValidation type="list" allowBlank="1" showInputMessage="1" showErrorMessage="1" sqref="AK2:AK27" xr:uid="{5F9056C7-AE00-8D4D-B8C9-6F67D2C8DF15}">
      <formula1>"強風,外差し,イン先行,凍結防止"</formula1>
    </dataValidation>
  </dataValidations>
  <pageMargins left="0.75" right="0.75" top="1" bottom="1" header="0.3" footer="0.3"/>
  <pageSetup paperSize="9" orientation="portrait" horizontalDpi="4294967292" verticalDpi="4294967292"/>
  <ignoredErrors>
    <ignoredError sqref="P2:S2 P3:S4 P5:S5 P6:S7 T2:T7 T8:T9 P8:S9 P10:T11 P12:T13 P14:T16 P17:T18 P19:T20 P21:T26 P27:T2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13"/>
  <sheetViews>
    <sheetView workbookViewId="0">
      <pane xSplit="5" ySplit="1" topLeftCell="S2" activePane="bottomRight" state="frozen"/>
      <selection activeCell="E24" sqref="E24"/>
      <selection pane="topRight" activeCell="E24" sqref="E24"/>
      <selection pane="bottomLeft" activeCell="E24" sqref="E24"/>
      <selection pane="bottomRight" activeCell="AE11" sqref="AE11"/>
    </sheetView>
  </sheetViews>
  <sheetFormatPr baseColWidth="10" defaultColWidth="8.83203125" defaultRowHeight="15"/>
  <cols>
    <col min="1" max="1" width="10" bestFit="1" customWidth="1"/>
    <col min="2" max="2" width="8.1640625" customWidth="1"/>
    <col min="4" max="4" width="9" bestFit="1" customWidth="1"/>
    <col min="5" max="5" width="18.33203125" customWidth="1"/>
    <col min="17" max="19" width="16.6640625" customWidth="1"/>
    <col min="20" max="20" width="5.83203125" customWidth="1"/>
    <col min="26" max="26" width="5.33203125" customWidth="1"/>
    <col min="29" max="29" width="8.83203125" hidden="1" customWidth="1"/>
    <col min="34" max="35" width="150.83203125" customWidth="1"/>
  </cols>
  <sheetData>
    <row r="1" spans="1:35" s="5" customFormat="1">
      <c r="A1" s="1" t="s">
        <v>41</v>
      </c>
      <c r="B1" s="1" t="s">
        <v>81</v>
      </c>
      <c r="C1" s="1" t="s">
        <v>43</v>
      </c>
      <c r="D1" s="1" t="s">
        <v>82</v>
      </c>
      <c r="E1" s="1" t="s">
        <v>45</v>
      </c>
      <c r="F1" s="1" t="s">
        <v>83</v>
      </c>
      <c r="G1" s="1" t="s">
        <v>84</v>
      </c>
      <c r="H1" s="1" t="s">
        <v>85</v>
      </c>
      <c r="I1" s="1" t="s">
        <v>86</v>
      </c>
      <c r="J1" s="1" t="s">
        <v>87</v>
      </c>
      <c r="K1" s="1" t="s">
        <v>88</v>
      </c>
      <c r="L1" s="1" t="s">
        <v>46</v>
      </c>
      <c r="M1" s="1" t="s">
        <v>47</v>
      </c>
      <c r="N1" s="1" t="s">
        <v>48</v>
      </c>
      <c r="O1" s="1" t="s">
        <v>89</v>
      </c>
      <c r="P1" s="1" t="s">
        <v>50</v>
      </c>
      <c r="Q1" s="4" t="s">
        <v>51</v>
      </c>
      <c r="R1" s="4" t="s">
        <v>52</v>
      </c>
      <c r="S1" s="4" t="s">
        <v>53</v>
      </c>
      <c r="T1" s="4" t="s">
        <v>90</v>
      </c>
      <c r="U1" s="4" t="s">
        <v>132</v>
      </c>
      <c r="V1" s="4" t="s">
        <v>133</v>
      </c>
      <c r="W1" s="4" t="s">
        <v>143</v>
      </c>
      <c r="X1" s="4" t="s">
        <v>148</v>
      </c>
      <c r="Y1" s="4" t="s">
        <v>9</v>
      </c>
      <c r="Z1" s="4" t="s">
        <v>91</v>
      </c>
      <c r="AA1" s="4" t="s">
        <v>10</v>
      </c>
      <c r="AB1" s="4" t="s">
        <v>11</v>
      </c>
      <c r="AC1" s="4"/>
      <c r="AD1" s="4" t="s">
        <v>12</v>
      </c>
      <c r="AE1" s="4" t="s">
        <v>13</v>
      </c>
      <c r="AF1" s="4" t="s">
        <v>54</v>
      </c>
      <c r="AG1" s="4" t="s">
        <v>92</v>
      </c>
      <c r="AH1" s="14" t="s">
        <v>93</v>
      </c>
      <c r="AI1" s="14" t="s">
        <v>134</v>
      </c>
    </row>
    <row r="2" spans="1:35" s="5" customFormat="1">
      <c r="A2" s="6">
        <v>46032</v>
      </c>
      <c r="B2" s="7" t="s">
        <v>140</v>
      </c>
      <c r="C2" s="8" t="s">
        <v>179</v>
      </c>
      <c r="D2" s="9">
        <v>4.6574074074074073E-2</v>
      </c>
      <c r="E2" s="8" t="s">
        <v>366</v>
      </c>
      <c r="F2" s="10">
        <v>12</v>
      </c>
      <c r="G2" s="10">
        <v>10.7</v>
      </c>
      <c r="H2" s="10">
        <v>11</v>
      </c>
      <c r="I2" s="10">
        <v>11.1</v>
      </c>
      <c r="J2" s="10">
        <v>11.1</v>
      </c>
      <c r="K2" s="10">
        <v>11.5</v>
      </c>
      <c r="L2" s="22">
        <f t="shared" ref="L2:L8" si="0">SUM(F2:H2)</f>
        <v>33.700000000000003</v>
      </c>
      <c r="M2" s="22">
        <f t="shared" ref="M2:M8" si="1">SUM(I2:K2)</f>
        <v>33.700000000000003</v>
      </c>
      <c r="N2" s="23">
        <f t="shared" ref="N2:N8" si="2">SUM(F2:J2)</f>
        <v>55.900000000000006</v>
      </c>
      <c r="O2" s="11" t="s">
        <v>169</v>
      </c>
      <c r="P2" s="11" t="s">
        <v>170</v>
      </c>
      <c r="Q2" s="29" t="s">
        <v>367</v>
      </c>
      <c r="R2" s="29" t="s">
        <v>368</v>
      </c>
      <c r="S2" s="29" t="s">
        <v>369</v>
      </c>
      <c r="T2" s="13" t="s">
        <v>136</v>
      </c>
      <c r="U2" s="12">
        <v>9.6999999999999993</v>
      </c>
      <c r="V2" s="12">
        <v>9.8000000000000007</v>
      </c>
      <c r="W2" s="12">
        <v>10.4</v>
      </c>
      <c r="X2" s="11" t="s">
        <v>332</v>
      </c>
      <c r="Y2" s="12">
        <v>-1.3</v>
      </c>
      <c r="Z2" s="12" t="s">
        <v>269</v>
      </c>
      <c r="AA2" s="12">
        <v>-0.9</v>
      </c>
      <c r="AB2" s="8">
        <v>-0.4</v>
      </c>
      <c r="AC2" s="8" t="s">
        <v>270</v>
      </c>
      <c r="AD2" s="11" t="s">
        <v>442</v>
      </c>
      <c r="AE2" s="11" t="s">
        <v>274</v>
      </c>
      <c r="AF2" s="11" t="s">
        <v>175</v>
      </c>
      <c r="AG2" s="8"/>
      <c r="AH2" s="8" t="s">
        <v>448</v>
      </c>
      <c r="AI2" s="27" t="s">
        <v>467</v>
      </c>
    </row>
    <row r="3" spans="1:35" s="5" customFormat="1">
      <c r="A3" s="6">
        <v>46033</v>
      </c>
      <c r="B3" s="7" t="s">
        <v>135</v>
      </c>
      <c r="C3" s="8" t="s">
        <v>179</v>
      </c>
      <c r="D3" s="9">
        <v>4.732638888888889E-2</v>
      </c>
      <c r="E3" s="8" t="s">
        <v>406</v>
      </c>
      <c r="F3" s="10">
        <v>12.2</v>
      </c>
      <c r="G3" s="10">
        <v>11.1</v>
      </c>
      <c r="H3" s="10">
        <v>11.3</v>
      </c>
      <c r="I3" s="10">
        <v>11.5</v>
      </c>
      <c r="J3" s="10">
        <v>11.2</v>
      </c>
      <c r="K3" s="10">
        <v>11.6</v>
      </c>
      <c r="L3" s="22">
        <f t="shared" si="0"/>
        <v>34.599999999999994</v>
      </c>
      <c r="M3" s="22">
        <f t="shared" si="1"/>
        <v>34.299999999999997</v>
      </c>
      <c r="N3" s="23">
        <f t="shared" si="2"/>
        <v>57.3</v>
      </c>
      <c r="O3" s="11" t="s">
        <v>169</v>
      </c>
      <c r="P3" s="11" t="s">
        <v>170</v>
      </c>
      <c r="Q3" s="29" t="s">
        <v>407</v>
      </c>
      <c r="R3" s="29" t="s">
        <v>408</v>
      </c>
      <c r="S3" s="29" t="s">
        <v>213</v>
      </c>
      <c r="T3" s="13" t="s">
        <v>136</v>
      </c>
      <c r="U3" s="12">
        <v>8.1</v>
      </c>
      <c r="V3" s="12">
        <v>8.5</v>
      </c>
      <c r="W3" s="12">
        <v>10.4</v>
      </c>
      <c r="X3" s="11" t="s">
        <v>332</v>
      </c>
      <c r="Y3" s="12">
        <v>0.9</v>
      </c>
      <c r="Z3" s="12">
        <v>-0.1</v>
      </c>
      <c r="AA3" s="12">
        <v>1.2</v>
      </c>
      <c r="AB3" s="8">
        <v>-0.4</v>
      </c>
      <c r="AC3" s="8" t="s">
        <v>270</v>
      </c>
      <c r="AD3" s="11" t="s">
        <v>273</v>
      </c>
      <c r="AE3" s="11" t="s">
        <v>274</v>
      </c>
      <c r="AF3" s="11" t="s">
        <v>175</v>
      </c>
      <c r="AG3" s="8" t="s">
        <v>439</v>
      </c>
      <c r="AH3" s="8" t="s">
        <v>465</v>
      </c>
      <c r="AI3" s="27" t="s">
        <v>466</v>
      </c>
    </row>
    <row r="4" spans="1:35" s="5" customFormat="1">
      <c r="A4" s="6">
        <v>46054</v>
      </c>
      <c r="B4" s="7" t="s">
        <v>135</v>
      </c>
      <c r="C4" s="8" t="s">
        <v>179</v>
      </c>
      <c r="D4" s="9">
        <v>4.7222222222222221E-2</v>
      </c>
      <c r="E4" s="8" t="s">
        <v>706</v>
      </c>
      <c r="F4" s="10">
        <v>12.3</v>
      </c>
      <c r="G4" s="10">
        <v>11.2</v>
      </c>
      <c r="H4" s="10">
        <v>11</v>
      </c>
      <c r="I4" s="10">
        <v>10.7</v>
      </c>
      <c r="J4" s="10">
        <v>11.1</v>
      </c>
      <c r="K4" s="10">
        <v>11.7</v>
      </c>
      <c r="L4" s="22">
        <f t="shared" si="0"/>
        <v>34.5</v>
      </c>
      <c r="M4" s="22">
        <f t="shared" si="1"/>
        <v>33.5</v>
      </c>
      <c r="N4" s="23">
        <f t="shared" si="2"/>
        <v>56.300000000000004</v>
      </c>
      <c r="O4" s="11" t="s">
        <v>188</v>
      </c>
      <c r="P4" s="11" t="s">
        <v>187</v>
      </c>
      <c r="Q4" s="29" t="s">
        <v>407</v>
      </c>
      <c r="R4" s="29" t="s">
        <v>707</v>
      </c>
      <c r="S4" s="29" t="s">
        <v>431</v>
      </c>
      <c r="T4" s="13" t="s">
        <v>332</v>
      </c>
      <c r="U4" s="12">
        <v>9.5</v>
      </c>
      <c r="V4" s="12">
        <v>8.4</v>
      </c>
      <c r="W4" s="12">
        <v>10.7</v>
      </c>
      <c r="X4" s="11" t="s">
        <v>174</v>
      </c>
      <c r="Y4" s="12">
        <v>0.1</v>
      </c>
      <c r="Z4" s="12">
        <v>-0.3</v>
      </c>
      <c r="AA4" s="12" t="s">
        <v>276</v>
      </c>
      <c r="AB4" s="8">
        <v>-0.2</v>
      </c>
      <c r="AC4" s="8" t="s">
        <v>270</v>
      </c>
      <c r="AD4" s="11" t="s">
        <v>274</v>
      </c>
      <c r="AE4" s="11" t="s">
        <v>274</v>
      </c>
      <c r="AF4" s="11" t="s">
        <v>174</v>
      </c>
      <c r="AG4" s="8"/>
      <c r="AH4" s="8"/>
      <c r="AI4" s="27"/>
    </row>
    <row r="5" spans="1:35" s="5" customFormat="1">
      <c r="A5" s="6">
        <v>46063</v>
      </c>
      <c r="B5" s="7" t="s">
        <v>140</v>
      </c>
      <c r="C5" s="8" t="s">
        <v>179</v>
      </c>
      <c r="D5" s="9">
        <v>4.7256944444444442E-2</v>
      </c>
      <c r="E5" s="8" t="s">
        <v>821</v>
      </c>
      <c r="F5" s="10">
        <v>12.2</v>
      </c>
      <c r="G5" s="10">
        <v>10.4</v>
      </c>
      <c r="H5" s="10">
        <v>10.9</v>
      </c>
      <c r="I5" s="10">
        <v>11.4</v>
      </c>
      <c r="J5" s="10">
        <v>11.5</v>
      </c>
      <c r="K5" s="10">
        <v>11.9</v>
      </c>
      <c r="L5" s="22">
        <f t="shared" si="0"/>
        <v>33.5</v>
      </c>
      <c r="M5" s="22">
        <f t="shared" si="1"/>
        <v>34.799999999999997</v>
      </c>
      <c r="N5" s="23">
        <f t="shared" si="2"/>
        <v>56.4</v>
      </c>
      <c r="O5" s="11" t="s">
        <v>171</v>
      </c>
      <c r="P5" s="11" t="s">
        <v>193</v>
      </c>
      <c r="Q5" s="29" t="s">
        <v>368</v>
      </c>
      <c r="R5" s="29" t="s">
        <v>194</v>
      </c>
      <c r="S5" s="29" t="s">
        <v>822</v>
      </c>
      <c r="T5" s="13" t="s">
        <v>332</v>
      </c>
      <c r="U5" s="12">
        <v>9.8000000000000007</v>
      </c>
      <c r="V5" s="12">
        <v>8.5</v>
      </c>
      <c r="W5" s="12">
        <v>10.9</v>
      </c>
      <c r="X5" s="11" t="s">
        <v>174</v>
      </c>
      <c r="Y5" s="12">
        <v>-0.4</v>
      </c>
      <c r="Z5" s="12" t="s">
        <v>269</v>
      </c>
      <c r="AA5" s="12">
        <v>-0.2</v>
      </c>
      <c r="AB5" s="8">
        <v>-0.2</v>
      </c>
      <c r="AC5" s="8" t="s">
        <v>270</v>
      </c>
      <c r="AD5" s="11" t="s">
        <v>274</v>
      </c>
      <c r="AE5" s="11" t="s">
        <v>274</v>
      </c>
      <c r="AF5" s="11" t="s">
        <v>174</v>
      </c>
      <c r="AG5" s="8"/>
      <c r="AH5" s="8" t="s">
        <v>823</v>
      </c>
      <c r="AI5" s="27" t="s">
        <v>824</v>
      </c>
    </row>
    <row r="6" spans="1:35" s="5" customFormat="1">
      <c r="A6" s="6">
        <v>46138</v>
      </c>
      <c r="B6" s="7" t="s">
        <v>138</v>
      </c>
      <c r="C6" s="8" t="s">
        <v>179</v>
      </c>
      <c r="D6" s="9">
        <v>4.6585648148148147E-2</v>
      </c>
      <c r="E6" s="8" t="s">
        <v>943</v>
      </c>
      <c r="F6" s="10">
        <v>12.2</v>
      </c>
      <c r="G6" s="10">
        <v>10.6</v>
      </c>
      <c r="H6" s="10">
        <v>10.8</v>
      </c>
      <c r="I6" s="10">
        <v>10.9</v>
      </c>
      <c r="J6" s="10">
        <v>11.4</v>
      </c>
      <c r="K6" s="10">
        <v>11.6</v>
      </c>
      <c r="L6" s="22">
        <f t="shared" si="0"/>
        <v>33.599999999999994</v>
      </c>
      <c r="M6" s="22">
        <f t="shared" si="1"/>
        <v>33.9</v>
      </c>
      <c r="N6" s="23">
        <f t="shared" si="2"/>
        <v>55.899999999999991</v>
      </c>
      <c r="O6" s="11" t="s">
        <v>171</v>
      </c>
      <c r="P6" s="11" t="s">
        <v>170</v>
      </c>
      <c r="Q6" s="29" t="s">
        <v>235</v>
      </c>
      <c r="R6" s="29" t="s">
        <v>197</v>
      </c>
      <c r="S6" s="29" t="s">
        <v>233</v>
      </c>
      <c r="T6" s="13" t="s">
        <v>174</v>
      </c>
      <c r="U6" s="12">
        <v>6.5</v>
      </c>
      <c r="V6" s="12">
        <v>6.6</v>
      </c>
      <c r="W6" s="12">
        <v>10.3</v>
      </c>
      <c r="X6" s="11" t="s">
        <v>188</v>
      </c>
      <c r="Y6" s="12">
        <v>-2.2000000000000002</v>
      </c>
      <c r="Z6" s="12" t="s">
        <v>269</v>
      </c>
      <c r="AA6" s="12">
        <v>-0.6</v>
      </c>
      <c r="AB6" s="8">
        <v>-1.6</v>
      </c>
      <c r="AC6" s="8" t="s">
        <v>270</v>
      </c>
      <c r="AD6" s="11" t="s">
        <v>275</v>
      </c>
      <c r="AE6" s="11" t="s">
        <v>271</v>
      </c>
      <c r="AF6" s="11" t="s">
        <v>175</v>
      </c>
      <c r="AG6" s="8"/>
      <c r="AH6" s="8" t="s">
        <v>979</v>
      </c>
      <c r="AI6" s="27" t="s">
        <v>980</v>
      </c>
    </row>
    <row r="7" spans="1:35" s="5" customFormat="1">
      <c r="A7" s="6">
        <v>46145</v>
      </c>
      <c r="B7" s="7" t="s">
        <v>140</v>
      </c>
      <c r="C7" s="8" t="s">
        <v>179</v>
      </c>
      <c r="D7" s="9">
        <v>4.6620370370370368E-2</v>
      </c>
      <c r="E7" s="8" t="s">
        <v>1028</v>
      </c>
      <c r="F7" s="10">
        <v>12.3</v>
      </c>
      <c r="G7" s="10">
        <v>10.6</v>
      </c>
      <c r="H7" s="10">
        <v>11</v>
      </c>
      <c r="I7" s="10">
        <v>11.2</v>
      </c>
      <c r="J7" s="10">
        <v>11.1</v>
      </c>
      <c r="K7" s="10">
        <v>11.6</v>
      </c>
      <c r="L7" s="22">
        <f t="shared" si="0"/>
        <v>33.9</v>
      </c>
      <c r="M7" s="22">
        <f t="shared" si="1"/>
        <v>33.9</v>
      </c>
      <c r="N7" s="23">
        <f t="shared" si="2"/>
        <v>56.199999999999996</v>
      </c>
      <c r="O7" s="11" t="s">
        <v>169</v>
      </c>
      <c r="P7" s="11" t="s">
        <v>170</v>
      </c>
      <c r="Q7" s="29" t="s">
        <v>617</v>
      </c>
      <c r="R7" s="29" t="s">
        <v>227</v>
      </c>
      <c r="S7" s="29" t="s">
        <v>182</v>
      </c>
      <c r="T7" s="13" t="s">
        <v>174</v>
      </c>
      <c r="U7" s="12">
        <v>7.4</v>
      </c>
      <c r="V7" s="12">
        <v>8.1999999999999993</v>
      </c>
      <c r="W7" s="12">
        <v>10.3</v>
      </c>
      <c r="X7" s="11" t="s">
        <v>188</v>
      </c>
      <c r="Y7" s="12"/>
      <c r="Z7" s="12"/>
      <c r="AA7" s="12"/>
      <c r="AB7" s="8">
        <f>Y7-AA7+Z7</f>
        <v>0</v>
      </c>
      <c r="AC7" s="8"/>
      <c r="AD7" s="11"/>
      <c r="AE7" s="11"/>
      <c r="AF7" s="11" t="s">
        <v>175</v>
      </c>
      <c r="AG7" s="8"/>
      <c r="AH7" s="8" t="s">
        <v>1043</v>
      </c>
      <c r="AI7" s="27" t="s">
        <v>1044</v>
      </c>
    </row>
    <row r="8" spans="1:35" s="5" customFormat="1">
      <c r="A8" s="6">
        <v>46145</v>
      </c>
      <c r="B8" s="7" t="s">
        <v>142</v>
      </c>
      <c r="C8" s="8" t="s">
        <v>179</v>
      </c>
      <c r="D8" s="9">
        <v>4.5925925925925926E-2</v>
      </c>
      <c r="E8" s="8" t="s">
        <v>821</v>
      </c>
      <c r="F8" s="10">
        <v>11.9</v>
      </c>
      <c r="G8" s="10">
        <v>10.5</v>
      </c>
      <c r="H8" s="10">
        <v>10.7</v>
      </c>
      <c r="I8" s="10">
        <v>10.9</v>
      </c>
      <c r="J8" s="10">
        <v>11.1</v>
      </c>
      <c r="K8" s="10">
        <v>11.7</v>
      </c>
      <c r="L8" s="22">
        <f t="shared" si="0"/>
        <v>33.099999999999994</v>
      </c>
      <c r="M8" s="22">
        <f t="shared" si="1"/>
        <v>33.700000000000003</v>
      </c>
      <c r="N8" s="23">
        <f t="shared" si="2"/>
        <v>55.099999999999994</v>
      </c>
      <c r="O8" s="11" t="s">
        <v>171</v>
      </c>
      <c r="P8" s="11" t="s">
        <v>170</v>
      </c>
      <c r="Q8" s="29" t="s">
        <v>368</v>
      </c>
      <c r="R8" s="29" t="s">
        <v>359</v>
      </c>
      <c r="S8" s="29" t="s">
        <v>197</v>
      </c>
      <c r="T8" s="13" t="s">
        <v>174</v>
      </c>
      <c r="U8" s="12">
        <v>7.4</v>
      </c>
      <c r="V8" s="12">
        <v>8.1999999999999993</v>
      </c>
      <c r="W8" s="12">
        <v>10.3</v>
      </c>
      <c r="X8" s="11" t="s">
        <v>188</v>
      </c>
      <c r="Y8" s="12"/>
      <c r="Z8" s="12"/>
      <c r="AA8" s="12"/>
      <c r="AB8" s="8">
        <f t="shared" ref="AB8:AB13" si="3">Y8-AA8+Z8</f>
        <v>0</v>
      </c>
      <c r="AC8" s="8"/>
      <c r="AD8" s="11"/>
      <c r="AE8" s="11"/>
      <c r="AF8" s="11" t="s">
        <v>174</v>
      </c>
      <c r="AG8" s="8"/>
      <c r="AH8" s="8" t="s">
        <v>1033</v>
      </c>
      <c r="AI8" s="27" t="s">
        <v>1034</v>
      </c>
    </row>
    <row r="9" spans="1:35" s="5" customFormat="1">
      <c r="A9" s="6">
        <v>46152</v>
      </c>
      <c r="B9" s="7" t="s">
        <v>139</v>
      </c>
      <c r="C9" s="8" t="s">
        <v>179</v>
      </c>
      <c r="D9" s="9">
        <v>4.6574074074074073E-2</v>
      </c>
      <c r="E9" s="8" t="s">
        <v>1107</v>
      </c>
      <c r="F9" s="10">
        <v>12.1</v>
      </c>
      <c r="G9" s="10">
        <v>10.8</v>
      </c>
      <c r="H9" s="10">
        <v>10.7</v>
      </c>
      <c r="I9" s="10">
        <v>10.9</v>
      </c>
      <c r="J9" s="10">
        <v>11.3</v>
      </c>
      <c r="K9" s="10">
        <v>11.6</v>
      </c>
      <c r="L9" s="22">
        <f>SUM(F9:H9)</f>
        <v>33.599999999999994</v>
      </c>
      <c r="M9" s="22">
        <f>SUM(I9:K9)</f>
        <v>33.800000000000004</v>
      </c>
      <c r="N9" s="23">
        <f>SUM(F9:J9)</f>
        <v>55.8</v>
      </c>
      <c r="O9" s="11" t="s">
        <v>169</v>
      </c>
      <c r="P9" s="11" t="s">
        <v>170</v>
      </c>
      <c r="Q9" s="29" t="s">
        <v>841</v>
      </c>
      <c r="R9" s="29" t="s">
        <v>199</v>
      </c>
      <c r="S9" s="29" t="s">
        <v>217</v>
      </c>
      <c r="T9" s="13" t="s">
        <v>174</v>
      </c>
      <c r="U9" s="12">
        <v>7</v>
      </c>
      <c r="V9" s="12">
        <v>6</v>
      </c>
      <c r="W9" s="12">
        <v>11.3</v>
      </c>
      <c r="X9" s="11" t="s">
        <v>188</v>
      </c>
      <c r="Y9" s="12">
        <v>-1.7</v>
      </c>
      <c r="Z9" s="12"/>
      <c r="AA9" s="12">
        <v>-0.1</v>
      </c>
      <c r="AB9" s="8">
        <f t="shared" si="3"/>
        <v>-1.5999999999999999</v>
      </c>
      <c r="AC9" s="8"/>
      <c r="AD9" s="11" t="s">
        <v>174</v>
      </c>
      <c r="AE9" s="11" t="s">
        <v>174</v>
      </c>
      <c r="AF9" s="11" t="s">
        <v>174</v>
      </c>
      <c r="AG9" s="8"/>
      <c r="AH9" s="8" t="s">
        <v>1140</v>
      </c>
      <c r="AI9" s="27" t="s">
        <v>1141</v>
      </c>
    </row>
    <row r="10" spans="1:35" s="5" customFormat="1">
      <c r="A10" s="6">
        <v>46158</v>
      </c>
      <c r="B10" s="7" t="s">
        <v>135</v>
      </c>
      <c r="C10" s="8" t="s">
        <v>179</v>
      </c>
      <c r="D10" s="9">
        <v>4.5879629629629631E-2</v>
      </c>
      <c r="E10" s="8" t="s">
        <v>1171</v>
      </c>
      <c r="F10" s="10">
        <v>12.2</v>
      </c>
      <c r="G10" s="10">
        <v>10.3</v>
      </c>
      <c r="H10" s="10">
        <v>10.6</v>
      </c>
      <c r="I10" s="10">
        <v>10.9</v>
      </c>
      <c r="J10" s="10">
        <v>11</v>
      </c>
      <c r="K10" s="10">
        <v>11.4</v>
      </c>
      <c r="L10" s="22">
        <f>SUM(F10:H10)</f>
        <v>33.1</v>
      </c>
      <c r="M10" s="22">
        <f>SUM(I10:K10)</f>
        <v>33.299999999999997</v>
      </c>
      <c r="N10" s="23">
        <f>SUM(F10:J10)</f>
        <v>55</v>
      </c>
      <c r="O10" s="11" t="s">
        <v>171</v>
      </c>
      <c r="P10" s="11" t="s">
        <v>170</v>
      </c>
      <c r="Q10" s="29" t="s">
        <v>427</v>
      </c>
      <c r="R10" s="29" t="s">
        <v>408</v>
      </c>
      <c r="S10" s="29" t="s">
        <v>197</v>
      </c>
      <c r="T10" s="13" t="s">
        <v>175</v>
      </c>
      <c r="U10" s="12">
        <v>6.6</v>
      </c>
      <c r="V10" s="12">
        <v>6.7</v>
      </c>
      <c r="W10" s="12">
        <v>10.4</v>
      </c>
      <c r="X10" s="11" t="s">
        <v>188</v>
      </c>
      <c r="Y10" s="12">
        <v>-1.6</v>
      </c>
      <c r="Z10" s="12"/>
      <c r="AA10" s="12">
        <v>0.1</v>
      </c>
      <c r="AB10" s="8">
        <f t="shared" si="3"/>
        <v>-1.7000000000000002</v>
      </c>
      <c r="AC10" s="8"/>
      <c r="AD10" s="11" t="s">
        <v>174</v>
      </c>
      <c r="AE10" s="11" t="s">
        <v>175</v>
      </c>
      <c r="AF10" s="11" t="s">
        <v>175</v>
      </c>
      <c r="AG10" s="8"/>
      <c r="AH10" s="8" t="s">
        <v>1229</v>
      </c>
      <c r="AI10" s="27" t="s">
        <v>1233</v>
      </c>
    </row>
    <row r="11" spans="1:35" s="5" customFormat="1">
      <c r="A11" s="6">
        <v>46165</v>
      </c>
      <c r="B11" s="7" t="s">
        <v>172</v>
      </c>
      <c r="C11" s="8" t="s">
        <v>179</v>
      </c>
      <c r="D11" s="9">
        <v>4.7268518518518515E-2</v>
      </c>
      <c r="E11" s="8" t="s">
        <v>1238</v>
      </c>
      <c r="F11" s="10">
        <v>12.2</v>
      </c>
      <c r="G11" s="10">
        <v>10.7</v>
      </c>
      <c r="H11" s="10">
        <v>11</v>
      </c>
      <c r="I11" s="10">
        <v>11.2</v>
      </c>
      <c r="J11" s="10">
        <v>11.3</v>
      </c>
      <c r="K11" s="10">
        <v>12</v>
      </c>
      <c r="L11" s="22">
        <f>SUM(F11:H11)</f>
        <v>33.9</v>
      </c>
      <c r="M11" s="22">
        <f>SUM(I11:K11)</f>
        <v>34.5</v>
      </c>
      <c r="N11" s="23">
        <f>SUM(F11:J11)</f>
        <v>56.399999999999991</v>
      </c>
      <c r="O11" s="11" t="s">
        <v>169</v>
      </c>
      <c r="P11" s="11" t="s">
        <v>170</v>
      </c>
      <c r="Q11" s="29" t="s">
        <v>769</v>
      </c>
      <c r="R11" s="29" t="s">
        <v>215</v>
      </c>
      <c r="S11" s="29" t="s">
        <v>431</v>
      </c>
      <c r="T11" s="13" t="s">
        <v>175</v>
      </c>
      <c r="U11" s="12">
        <v>7.9</v>
      </c>
      <c r="V11" s="12">
        <v>8</v>
      </c>
      <c r="W11" s="12">
        <v>9.8000000000000007</v>
      </c>
      <c r="X11" s="11" t="s">
        <v>136</v>
      </c>
      <c r="Y11" s="12">
        <v>-1.3</v>
      </c>
      <c r="Z11" s="12"/>
      <c r="AA11" s="12">
        <v>-0.1</v>
      </c>
      <c r="AB11" s="8">
        <f t="shared" si="3"/>
        <v>-1.2</v>
      </c>
      <c r="AC11" s="8"/>
      <c r="AD11" s="11" t="s">
        <v>174</v>
      </c>
      <c r="AE11" s="11" t="s">
        <v>174</v>
      </c>
      <c r="AF11" s="11" t="s">
        <v>174</v>
      </c>
      <c r="AG11" s="8"/>
      <c r="AH11" s="8" t="s">
        <v>1246</v>
      </c>
      <c r="AI11" s="27" t="s">
        <v>1247</v>
      </c>
    </row>
    <row r="12" spans="1:35" s="5" customFormat="1">
      <c r="A12" s="6">
        <v>46166</v>
      </c>
      <c r="B12" s="7" t="s">
        <v>137</v>
      </c>
      <c r="C12" s="8" t="s">
        <v>179</v>
      </c>
      <c r="D12" s="9">
        <v>4.6631944444444441E-2</v>
      </c>
      <c r="E12" s="8" t="s">
        <v>1270</v>
      </c>
      <c r="F12" s="10">
        <v>12.2</v>
      </c>
      <c r="G12" s="10">
        <v>10.6</v>
      </c>
      <c r="H12" s="10">
        <v>11.2</v>
      </c>
      <c r="I12" s="10">
        <v>11.2</v>
      </c>
      <c r="J12" s="10">
        <v>11.2</v>
      </c>
      <c r="K12" s="10">
        <v>11.5</v>
      </c>
      <c r="L12" s="22">
        <f>SUM(F12:H12)</f>
        <v>34</v>
      </c>
      <c r="M12" s="22">
        <f>SUM(I12:K12)</f>
        <v>33.9</v>
      </c>
      <c r="N12" s="23">
        <f>SUM(F12:J12)</f>
        <v>56.400000000000006</v>
      </c>
      <c r="O12" s="11" t="s">
        <v>169</v>
      </c>
      <c r="P12" s="11" t="s">
        <v>170</v>
      </c>
      <c r="Q12" s="29" t="s">
        <v>213</v>
      </c>
      <c r="R12" s="29" t="s">
        <v>197</v>
      </c>
      <c r="S12" s="29" t="s">
        <v>405</v>
      </c>
      <c r="T12" s="13" t="s">
        <v>175</v>
      </c>
      <c r="U12" s="12">
        <v>7.3</v>
      </c>
      <c r="V12" s="12">
        <v>7</v>
      </c>
      <c r="W12" s="12">
        <v>10.199999999999999</v>
      </c>
      <c r="X12" s="11" t="s">
        <v>188</v>
      </c>
      <c r="Y12" s="12">
        <v>-1.2</v>
      </c>
      <c r="Z12" s="12"/>
      <c r="AA12" s="12">
        <v>0.3</v>
      </c>
      <c r="AB12" s="8">
        <f t="shared" si="3"/>
        <v>-1.5</v>
      </c>
      <c r="AC12" s="8"/>
      <c r="AD12" s="11" t="s">
        <v>175</v>
      </c>
      <c r="AE12" s="11" t="s">
        <v>174</v>
      </c>
      <c r="AF12" s="11" t="s">
        <v>174</v>
      </c>
      <c r="AG12" s="8"/>
      <c r="AH12" s="8" t="s">
        <v>1292</v>
      </c>
      <c r="AI12" s="27" t="s">
        <v>1293</v>
      </c>
    </row>
    <row r="13" spans="1:35" s="5" customFormat="1">
      <c r="A13" s="6">
        <v>46172</v>
      </c>
      <c r="B13" s="7" t="s">
        <v>331</v>
      </c>
      <c r="C13" s="8" t="s">
        <v>179</v>
      </c>
      <c r="D13" s="9">
        <v>4.659722222222222E-2</v>
      </c>
      <c r="E13" s="8" t="s">
        <v>1370</v>
      </c>
      <c r="F13" s="10">
        <v>12.4</v>
      </c>
      <c r="G13" s="10">
        <v>10.7</v>
      </c>
      <c r="H13" s="10">
        <v>10.6</v>
      </c>
      <c r="I13" s="10">
        <v>11.1</v>
      </c>
      <c r="J13" s="10">
        <v>11.1</v>
      </c>
      <c r="K13" s="10">
        <v>11.7</v>
      </c>
      <c r="L13" s="22">
        <f>SUM(F13:H13)</f>
        <v>33.700000000000003</v>
      </c>
      <c r="M13" s="22">
        <f>SUM(I13:K13)</f>
        <v>33.9</v>
      </c>
      <c r="N13" s="23">
        <f>SUM(F13:J13)</f>
        <v>55.900000000000006</v>
      </c>
      <c r="O13" s="11" t="s">
        <v>169</v>
      </c>
      <c r="P13" s="11" t="s">
        <v>170</v>
      </c>
      <c r="Q13" s="29" t="s">
        <v>1306</v>
      </c>
      <c r="R13" s="29" t="s">
        <v>599</v>
      </c>
      <c r="S13" s="29" t="s">
        <v>182</v>
      </c>
      <c r="T13" s="13" t="s">
        <v>175</v>
      </c>
      <c r="U13" s="12">
        <v>8.3000000000000007</v>
      </c>
      <c r="V13" s="12">
        <v>7.8</v>
      </c>
      <c r="W13" s="12">
        <v>10.199999999999999</v>
      </c>
      <c r="X13" s="11" t="s">
        <v>188</v>
      </c>
      <c r="Y13" s="12">
        <v>-0.9</v>
      </c>
      <c r="Z13" s="12"/>
      <c r="AA13" s="12">
        <v>0.7</v>
      </c>
      <c r="AB13" s="8">
        <f t="shared" si="3"/>
        <v>-1.6</v>
      </c>
      <c r="AC13" s="8"/>
      <c r="AD13" s="11" t="s">
        <v>175</v>
      </c>
      <c r="AE13" s="11" t="s">
        <v>174</v>
      </c>
      <c r="AF13" s="11" t="s">
        <v>174</v>
      </c>
      <c r="AG13" s="8"/>
      <c r="AH13" s="8"/>
      <c r="AI13" s="27"/>
    </row>
  </sheetData>
  <autoFilter ref="A1:AH1" xr:uid="{00000000-0009-0000-0000-000001000000}"/>
  <phoneticPr fontId="12"/>
  <conditionalFormatting sqref="F2:K2">
    <cfRule type="colorScale" priority="1097">
      <colorScale>
        <cfvo type="min"/>
        <cfvo type="percentile" val="50"/>
        <cfvo type="max"/>
        <color rgb="FFF8696B"/>
        <color rgb="FFFFEB84"/>
        <color rgb="FF63BE7B"/>
      </colorScale>
    </cfRule>
  </conditionalFormatting>
  <conditionalFormatting sqref="F3:K3">
    <cfRule type="colorScale" priority="47">
      <colorScale>
        <cfvo type="min"/>
        <cfvo type="percentile" val="50"/>
        <cfvo type="max"/>
        <color rgb="FFF8696B"/>
        <color rgb="FFFFEB84"/>
        <color rgb="FF63BE7B"/>
      </colorScale>
    </cfRule>
  </conditionalFormatting>
  <conditionalFormatting sqref="F4:K4">
    <cfRule type="colorScale" priority="39">
      <colorScale>
        <cfvo type="min"/>
        <cfvo type="percentile" val="50"/>
        <cfvo type="max"/>
        <color rgb="FFF8696B"/>
        <color rgb="FFFFEB84"/>
        <color rgb="FF63BE7B"/>
      </colorScale>
    </cfRule>
  </conditionalFormatting>
  <conditionalFormatting sqref="F5:K5">
    <cfRule type="colorScale" priority="35">
      <colorScale>
        <cfvo type="min"/>
        <cfvo type="percentile" val="50"/>
        <cfvo type="max"/>
        <color rgb="FFF8696B"/>
        <color rgb="FFFFEB84"/>
        <color rgb="FF63BE7B"/>
      </colorScale>
    </cfRule>
  </conditionalFormatting>
  <conditionalFormatting sqref="F6:K6">
    <cfRule type="colorScale" priority="31">
      <colorScale>
        <cfvo type="min"/>
        <cfvo type="percentile" val="50"/>
        <cfvo type="max"/>
        <color rgb="FFF8696B"/>
        <color rgb="FFFFEB84"/>
        <color rgb="FF63BE7B"/>
      </colorScale>
    </cfRule>
  </conditionalFormatting>
  <conditionalFormatting sqref="F7:K8">
    <cfRule type="colorScale" priority="21">
      <colorScale>
        <cfvo type="min"/>
        <cfvo type="percentile" val="50"/>
        <cfvo type="max"/>
        <color rgb="FFF8696B"/>
        <color rgb="FFFFEB84"/>
        <color rgb="FF63BE7B"/>
      </colorScale>
    </cfRule>
  </conditionalFormatting>
  <conditionalFormatting sqref="F9:K9">
    <cfRule type="colorScale" priority="17">
      <colorScale>
        <cfvo type="min"/>
        <cfvo type="percentile" val="50"/>
        <cfvo type="max"/>
        <color rgb="FFF8696B"/>
        <color rgb="FFFFEB84"/>
        <color rgb="FF63BE7B"/>
      </colorScale>
    </cfRule>
  </conditionalFormatting>
  <conditionalFormatting sqref="F10:K10">
    <cfRule type="colorScale" priority="13">
      <colorScale>
        <cfvo type="min"/>
        <cfvo type="percentile" val="50"/>
        <cfvo type="max"/>
        <color rgb="FFF8696B"/>
        <color rgb="FFFFEB84"/>
        <color rgb="FF63BE7B"/>
      </colorScale>
    </cfRule>
  </conditionalFormatting>
  <conditionalFormatting sqref="F11:K11">
    <cfRule type="colorScale" priority="9">
      <colorScale>
        <cfvo type="min"/>
        <cfvo type="percentile" val="50"/>
        <cfvo type="max"/>
        <color rgb="FFF8696B"/>
        <color rgb="FFFFEB84"/>
        <color rgb="FF63BE7B"/>
      </colorScale>
    </cfRule>
  </conditionalFormatting>
  <conditionalFormatting sqref="F12:K12">
    <cfRule type="colorScale" priority="5">
      <colorScale>
        <cfvo type="min"/>
        <cfvo type="percentile" val="50"/>
        <cfvo type="max"/>
        <color rgb="FFF8696B"/>
        <color rgb="FFFFEB84"/>
        <color rgb="FF63BE7B"/>
      </colorScale>
    </cfRule>
  </conditionalFormatting>
  <conditionalFormatting sqref="F13:K13">
    <cfRule type="colorScale" priority="1">
      <colorScale>
        <cfvo type="min"/>
        <cfvo type="percentile" val="50"/>
        <cfvo type="max"/>
        <color rgb="FFF8696B"/>
        <color rgb="FFFFEB84"/>
        <color rgb="FF63BE7B"/>
      </colorScale>
    </cfRule>
  </conditionalFormatting>
  <conditionalFormatting sqref="X2:X13">
    <cfRule type="containsText" dxfId="201" priority="25" operator="containsText" text="D">
      <formula>NOT(ISERROR(SEARCH("D",X2)))</formula>
    </cfRule>
    <cfRule type="containsText" dxfId="200" priority="26" operator="containsText" text="S">
      <formula>NOT(ISERROR(SEARCH("S",X2)))</formula>
    </cfRule>
    <cfRule type="containsText" dxfId="199" priority="27" operator="containsText" text="F">
      <formula>NOT(ISERROR(SEARCH("F",X2)))</formula>
    </cfRule>
    <cfRule type="containsText" dxfId="198" priority="28" operator="containsText" text="E">
      <formula>NOT(ISERROR(SEARCH("E",X2)))</formula>
    </cfRule>
    <cfRule type="containsText" dxfId="197" priority="29" operator="containsText" text="B">
      <formula>NOT(ISERROR(SEARCH("B",X2)))</formula>
    </cfRule>
    <cfRule type="containsText" dxfId="196" priority="30" operator="containsText" text="A">
      <formula>NOT(ISERROR(SEARCH("A",X2)))</formula>
    </cfRule>
  </conditionalFormatting>
  <conditionalFormatting sqref="AD2:AG13">
    <cfRule type="containsText" dxfId="195" priority="2" operator="containsText" text="E">
      <formula>NOT(ISERROR(SEARCH("E",AD2)))</formula>
    </cfRule>
    <cfRule type="containsText" dxfId="194" priority="3" operator="containsText" text="B">
      <formula>NOT(ISERROR(SEARCH("B",AD2)))</formula>
    </cfRule>
    <cfRule type="containsText" dxfId="193" priority="4" operator="containsText" text="A">
      <formula>NOT(ISERROR(SEARCH("A",AD2)))</formula>
    </cfRule>
  </conditionalFormatting>
  <dataValidations count="1">
    <dataValidation type="list" allowBlank="1" showInputMessage="1" showErrorMessage="1" sqref="AG2:AG13" xr:uid="{00000000-0002-0000-0100-000000000000}">
      <formula1>"強風,外差し,イン先行,タフ"</formula1>
    </dataValidation>
  </dataValidations>
  <pageMargins left="0.7" right="0.7" top="0.75" bottom="0.75" header="0.3" footer="0.3"/>
  <pageSetup paperSize="9" orientation="portrait" horizontalDpi="4294967292" verticalDpi="4294967292"/>
  <ignoredErrors>
    <ignoredError sqref="L2:N2 L3:N3 L4:N4 L5:N5 L6:N6 L7:N8 L9:N9 L10:N10 L11:N12 L13:N1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66C9-0C7B-8B43-90AB-6F2DB3416054}">
  <sheetPr codeName="Sheet9"/>
  <dimension ref="A1:AK7"/>
  <sheetViews>
    <sheetView zoomScaleNormal="100" workbookViewId="0">
      <pane xSplit="5" ySplit="1" topLeftCell="Y2" activePane="bottomRight" state="frozen"/>
      <selection activeCell="E15" sqref="E15"/>
      <selection pane="topRight" activeCell="E15" sqref="E15"/>
      <selection pane="bottomLeft" activeCell="E15" sqref="E15"/>
      <selection pane="bottomRight" activeCell="AG8" sqref="AG8"/>
    </sheetView>
  </sheetViews>
  <sheetFormatPr baseColWidth="10" defaultColWidth="8.83203125" defaultRowHeight="15"/>
  <cols>
    <col min="1" max="1" width="10" bestFit="1" customWidth="1"/>
    <col min="2" max="2" width="8.1640625" customWidth="1"/>
    <col min="5" max="5" width="18.33203125" customWidth="1"/>
    <col min="19" max="21" width="16.6640625" customWidth="1"/>
    <col min="22" max="22" width="5.83203125" customWidth="1"/>
    <col min="28" max="28" width="5.33203125" customWidth="1"/>
    <col min="31" max="31" width="8.83203125" hidden="1" customWidth="1"/>
    <col min="36" max="37" width="150.83203125" customWidth="1"/>
  </cols>
  <sheetData>
    <row r="1" spans="1:37" s="5" customFormat="1">
      <c r="A1" s="1" t="s">
        <v>0</v>
      </c>
      <c r="B1" s="1" t="s">
        <v>15</v>
      </c>
      <c r="C1" s="1" t="s">
        <v>1</v>
      </c>
      <c r="D1" s="1" t="s">
        <v>16</v>
      </c>
      <c r="E1" s="1" t="s">
        <v>2</v>
      </c>
      <c r="F1" s="1" t="s">
        <v>20</v>
      </c>
      <c r="G1" s="1" t="s">
        <v>21</v>
      </c>
      <c r="H1" s="1" t="s">
        <v>22</v>
      </c>
      <c r="I1" s="1" t="s">
        <v>23</v>
      </c>
      <c r="J1" s="1" t="s">
        <v>24</v>
      </c>
      <c r="K1" s="1" t="s">
        <v>25</v>
      </c>
      <c r="L1" s="1" t="s">
        <v>26</v>
      </c>
      <c r="M1" s="1" t="s">
        <v>3</v>
      </c>
      <c r="N1" s="1" t="s">
        <v>27</v>
      </c>
      <c r="O1" s="1" t="s">
        <v>4</v>
      </c>
      <c r="P1" s="1" t="s">
        <v>48</v>
      </c>
      <c r="Q1" s="2" t="s">
        <v>17</v>
      </c>
      <c r="R1" s="2" t="s">
        <v>5</v>
      </c>
      <c r="S1" s="3" t="s">
        <v>6</v>
      </c>
      <c r="T1" s="3" t="s">
        <v>7</v>
      </c>
      <c r="U1" s="3" t="s">
        <v>8</v>
      </c>
      <c r="V1" s="3" t="s">
        <v>107</v>
      </c>
      <c r="W1" s="4" t="s">
        <v>132</v>
      </c>
      <c r="X1" s="4" t="s">
        <v>133</v>
      </c>
      <c r="Y1" s="4" t="s">
        <v>143</v>
      </c>
      <c r="Z1" s="4" t="s">
        <v>148</v>
      </c>
      <c r="AA1" s="4" t="s">
        <v>9</v>
      </c>
      <c r="AB1" s="4" t="s">
        <v>100</v>
      </c>
      <c r="AC1" s="4" t="s">
        <v>10</v>
      </c>
      <c r="AD1" s="4" t="s">
        <v>11</v>
      </c>
      <c r="AE1" s="4"/>
      <c r="AF1" s="4" t="s">
        <v>12</v>
      </c>
      <c r="AG1" s="4" t="s">
        <v>13</v>
      </c>
      <c r="AH1" s="4" t="s">
        <v>54</v>
      </c>
      <c r="AI1" s="4" t="s">
        <v>55</v>
      </c>
      <c r="AJ1" s="1" t="s">
        <v>14</v>
      </c>
      <c r="AK1" s="14" t="s">
        <v>134</v>
      </c>
    </row>
    <row r="2" spans="1:37" s="5" customFormat="1">
      <c r="A2" s="19">
        <v>46034</v>
      </c>
      <c r="B2" s="18" t="s">
        <v>138</v>
      </c>
      <c r="C2" s="20" t="s">
        <v>179</v>
      </c>
      <c r="D2" s="21">
        <v>5.6967592592592591E-2</v>
      </c>
      <c r="E2" s="20" t="s">
        <v>443</v>
      </c>
      <c r="F2" s="10">
        <v>12.2</v>
      </c>
      <c r="G2" s="10">
        <v>10.7</v>
      </c>
      <c r="H2" s="10">
        <v>11.5</v>
      </c>
      <c r="I2" s="10">
        <v>11.8</v>
      </c>
      <c r="J2" s="10">
        <v>12.1</v>
      </c>
      <c r="K2" s="10">
        <v>11.8</v>
      </c>
      <c r="L2" s="10">
        <v>12.1</v>
      </c>
      <c r="M2" s="22">
        <f t="shared" ref="M2:M7" si="0">SUM(F2:H2)</f>
        <v>34.4</v>
      </c>
      <c r="N2" s="22">
        <f t="shared" ref="N2:N7" si="1">I2</f>
        <v>11.8</v>
      </c>
      <c r="O2" s="22">
        <f t="shared" ref="O2:O7" si="2">SUM(J2:L2)</f>
        <v>36</v>
      </c>
      <c r="P2" s="23">
        <f t="shared" ref="P2:P7" si="3">SUM(F2:J2)</f>
        <v>58.300000000000004</v>
      </c>
      <c r="Q2" s="11" t="s">
        <v>171</v>
      </c>
      <c r="R2" s="11" t="s">
        <v>181</v>
      </c>
      <c r="S2" s="13" t="s">
        <v>198</v>
      </c>
      <c r="T2" s="13" t="s">
        <v>358</v>
      </c>
      <c r="U2" s="13" t="s">
        <v>189</v>
      </c>
      <c r="V2" s="13" t="s">
        <v>136</v>
      </c>
      <c r="W2" s="12">
        <v>7.6</v>
      </c>
      <c r="X2" s="12">
        <v>8.1</v>
      </c>
      <c r="Y2" s="12">
        <v>11</v>
      </c>
      <c r="Z2" s="11" t="s">
        <v>332</v>
      </c>
      <c r="AA2" s="16" t="s">
        <v>276</v>
      </c>
      <c r="AB2" s="11" t="s">
        <v>269</v>
      </c>
      <c r="AC2" s="11">
        <v>0.5</v>
      </c>
      <c r="AD2" s="11">
        <v>-0.5</v>
      </c>
      <c r="AE2" s="11" t="s">
        <v>270</v>
      </c>
      <c r="AF2" s="11" t="s">
        <v>271</v>
      </c>
      <c r="AG2" s="11" t="s">
        <v>275</v>
      </c>
      <c r="AH2" s="11" t="s">
        <v>174</v>
      </c>
      <c r="AI2" s="8"/>
      <c r="AJ2" s="8" t="s">
        <v>449</v>
      </c>
      <c r="AK2" s="27" t="s">
        <v>432</v>
      </c>
    </row>
    <row r="3" spans="1:37" s="5" customFormat="1">
      <c r="A3" s="19">
        <v>46046</v>
      </c>
      <c r="B3" s="18" t="s">
        <v>172</v>
      </c>
      <c r="C3" s="20" t="s">
        <v>179</v>
      </c>
      <c r="D3" s="21">
        <v>5.6944444444444443E-2</v>
      </c>
      <c r="E3" s="20" t="s">
        <v>581</v>
      </c>
      <c r="F3" s="10">
        <v>12.3</v>
      </c>
      <c r="G3" s="10">
        <v>10.9</v>
      </c>
      <c r="H3" s="10">
        <v>11.6</v>
      </c>
      <c r="I3" s="10">
        <v>11.9</v>
      </c>
      <c r="J3" s="10">
        <v>11.6</v>
      </c>
      <c r="K3" s="10">
        <v>11.9</v>
      </c>
      <c r="L3" s="10">
        <v>11.8</v>
      </c>
      <c r="M3" s="22">
        <f t="shared" si="0"/>
        <v>34.800000000000004</v>
      </c>
      <c r="N3" s="22">
        <f t="shared" si="1"/>
        <v>11.9</v>
      </c>
      <c r="O3" s="22">
        <f t="shared" si="2"/>
        <v>35.299999999999997</v>
      </c>
      <c r="P3" s="23">
        <f t="shared" si="3"/>
        <v>58.300000000000004</v>
      </c>
      <c r="Q3" s="11" t="s">
        <v>169</v>
      </c>
      <c r="R3" s="11" t="s">
        <v>170</v>
      </c>
      <c r="S3" s="13" t="s">
        <v>592</v>
      </c>
      <c r="T3" s="13" t="s">
        <v>215</v>
      </c>
      <c r="U3" s="13" t="s">
        <v>593</v>
      </c>
      <c r="V3" s="13" t="s">
        <v>332</v>
      </c>
      <c r="W3" s="12">
        <v>9.6</v>
      </c>
      <c r="X3" s="12">
        <v>8</v>
      </c>
      <c r="Y3" s="12">
        <v>10.5</v>
      </c>
      <c r="Z3" s="11" t="s">
        <v>174</v>
      </c>
      <c r="AA3" s="16">
        <v>-0.2</v>
      </c>
      <c r="AB3" s="11" t="s">
        <v>269</v>
      </c>
      <c r="AC3" s="11">
        <v>0.1</v>
      </c>
      <c r="AD3" s="11">
        <v>-0.3</v>
      </c>
      <c r="AE3" s="11" t="s">
        <v>270</v>
      </c>
      <c r="AF3" s="11" t="s">
        <v>274</v>
      </c>
      <c r="AG3" s="11" t="s">
        <v>274</v>
      </c>
      <c r="AH3" s="11" t="s">
        <v>175</v>
      </c>
      <c r="AI3" s="8"/>
      <c r="AJ3" s="8" t="s">
        <v>634</v>
      </c>
      <c r="AK3" s="27" t="s">
        <v>635</v>
      </c>
    </row>
    <row r="4" spans="1:37" s="5" customFormat="1">
      <c r="A4" s="19">
        <v>46144</v>
      </c>
      <c r="B4" s="18" t="s">
        <v>138</v>
      </c>
      <c r="C4" s="20" t="s">
        <v>847</v>
      </c>
      <c r="D4" s="21">
        <v>5.5601851851851854E-2</v>
      </c>
      <c r="E4" s="20" t="s">
        <v>1010</v>
      </c>
      <c r="F4" s="10">
        <v>12.3</v>
      </c>
      <c r="G4" s="10">
        <v>10.8</v>
      </c>
      <c r="H4" s="10">
        <v>11.6</v>
      </c>
      <c r="I4" s="10">
        <v>11.5</v>
      </c>
      <c r="J4" s="10">
        <v>11.5</v>
      </c>
      <c r="K4" s="10">
        <v>11.1</v>
      </c>
      <c r="L4" s="10">
        <v>11.6</v>
      </c>
      <c r="M4" s="22">
        <f t="shared" si="0"/>
        <v>34.700000000000003</v>
      </c>
      <c r="N4" s="22">
        <f t="shared" si="1"/>
        <v>11.5</v>
      </c>
      <c r="O4" s="22">
        <f t="shared" si="2"/>
        <v>34.200000000000003</v>
      </c>
      <c r="P4" s="23">
        <f t="shared" si="3"/>
        <v>57.7</v>
      </c>
      <c r="Q4" s="11" t="s">
        <v>169</v>
      </c>
      <c r="R4" s="11" t="s">
        <v>170</v>
      </c>
      <c r="S4" s="13" t="s">
        <v>217</v>
      </c>
      <c r="T4" s="13" t="s">
        <v>431</v>
      </c>
      <c r="U4" s="13" t="s">
        <v>401</v>
      </c>
      <c r="V4" s="13" t="s">
        <v>174</v>
      </c>
      <c r="W4" s="12">
        <v>10.1</v>
      </c>
      <c r="X4" s="12">
        <v>9.9</v>
      </c>
      <c r="Y4" s="12">
        <v>9.8000000000000007</v>
      </c>
      <c r="Z4" s="11" t="s">
        <v>136</v>
      </c>
      <c r="AA4" s="16"/>
      <c r="AB4" s="11"/>
      <c r="AC4" s="11"/>
      <c r="AD4" s="11">
        <f t="shared" ref="AD4:AD7" si="4">AA4-AC4+AB4</f>
        <v>0</v>
      </c>
      <c r="AE4" s="11"/>
      <c r="AF4" s="11"/>
      <c r="AG4" s="11"/>
      <c r="AH4" s="11" t="s">
        <v>174</v>
      </c>
      <c r="AI4" s="8"/>
      <c r="AJ4" s="8" t="s">
        <v>1060</v>
      </c>
      <c r="AK4" s="27" t="s">
        <v>1061</v>
      </c>
    </row>
    <row r="5" spans="1:37" s="5" customFormat="1">
      <c r="A5" s="19">
        <v>46151</v>
      </c>
      <c r="B5" s="18" t="s">
        <v>138</v>
      </c>
      <c r="C5" s="20" t="s">
        <v>179</v>
      </c>
      <c r="D5" s="21">
        <v>5.559027777777778E-2</v>
      </c>
      <c r="E5" s="20" t="s">
        <v>1081</v>
      </c>
      <c r="F5" s="10">
        <v>12.1</v>
      </c>
      <c r="G5" s="10">
        <v>11</v>
      </c>
      <c r="H5" s="10">
        <v>11.9</v>
      </c>
      <c r="I5" s="10">
        <v>11.3</v>
      </c>
      <c r="J5" s="10">
        <v>11.4</v>
      </c>
      <c r="K5" s="10">
        <v>11.3</v>
      </c>
      <c r="L5" s="10">
        <v>11.3</v>
      </c>
      <c r="M5" s="22">
        <f t="shared" si="0"/>
        <v>35</v>
      </c>
      <c r="N5" s="22">
        <f t="shared" si="1"/>
        <v>11.3</v>
      </c>
      <c r="O5" s="22">
        <f t="shared" si="2"/>
        <v>34</v>
      </c>
      <c r="P5" s="23">
        <f t="shared" si="3"/>
        <v>57.699999999999996</v>
      </c>
      <c r="Q5" s="11" t="s">
        <v>169</v>
      </c>
      <c r="R5" s="11" t="s">
        <v>187</v>
      </c>
      <c r="S5" s="13" t="s">
        <v>769</v>
      </c>
      <c r="T5" s="13" t="s">
        <v>228</v>
      </c>
      <c r="U5" s="13" t="s">
        <v>368</v>
      </c>
      <c r="V5" s="13" t="s">
        <v>174</v>
      </c>
      <c r="W5" s="12">
        <v>7.8</v>
      </c>
      <c r="X5" s="12">
        <v>6.7</v>
      </c>
      <c r="Y5" s="12">
        <v>10.9</v>
      </c>
      <c r="Z5" s="11" t="s">
        <v>188</v>
      </c>
      <c r="AA5" s="16">
        <v>-1.9</v>
      </c>
      <c r="AB5" s="11">
        <v>-0.3</v>
      </c>
      <c r="AC5" s="11">
        <v>-0.3</v>
      </c>
      <c r="AD5" s="11">
        <f t="shared" si="4"/>
        <v>-1.9</v>
      </c>
      <c r="AE5" s="11"/>
      <c r="AF5" s="11" t="s">
        <v>332</v>
      </c>
      <c r="AG5" s="11" t="s">
        <v>332</v>
      </c>
      <c r="AH5" s="11" t="s">
        <v>174</v>
      </c>
      <c r="AI5" s="8"/>
      <c r="AJ5" s="8" t="s">
        <v>1132</v>
      </c>
      <c r="AK5" s="27" t="s">
        <v>1133</v>
      </c>
    </row>
    <row r="6" spans="1:37" s="5" customFormat="1">
      <c r="A6" s="19">
        <v>46158</v>
      </c>
      <c r="B6" s="18" t="s">
        <v>138</v>
      </c>
      <c r="C6" s="20" t="s">
        <v>179</v>
      </c>
      <c r="D6" s="21">
        <v>5.5659722222222222E-2</v>
      </c>
      <c r="E6" s="20" t="s">
        <v>1164</v>
      </c>
      <c r="F6" s="10">
        <v>12.1</v>
      </c>
      <c r="G6" s="10">
        <v>10.6</v>
      </c>
      <c r="H6" s="10">
        <v>11.8</v>
      </c>
      <c r="I6" s="10">
        <v>12</v>
      </c>
      <c r="J6" s="10">
        <v>11.8</v>
      </c>
      <c r="K6" s="10">
        <v>11.2</v>
      </c>
      <c r="L6" s="10">
        <v>11.4</v>
      </c>
      <c r="M6" s="22">
        <f t="shared" si="0"/>
        <v>34.5</v>
      </c>
      <c r="N6" s="22">
        <f t="shared" si="1"/>
        <v>12</v>
      </c>
      <c r="O6" s="22">
        <f t="shared" si="2"/>
        <v>34.4</v>
      </c>
      <c r="P6" s="23">
        <f t="shared" si="3"/>
        <v>58.3</v>
      </c>
      <c r="Q6" s="11" t="s">
        <v>169</v>
      </c>
      <c r="R6" s="11" t="s">
        <v>170</v>
      </c>
      <c r="S6" s="13" t="s">
        <v>235</v>
      </c>
      <c r="T6" s="13" t="s">
        <v>431</v>
      </c>
      <c r="U6" s="13" t="s">
        <v>212</v>
      </c>
      <c r="V6" s="13" t="s">
        <v>175</v>
      </c>
      <c r="W6" s="12">
        <v>6.6</v>
      </c>
      <c r="X6" s="12">
        <v>6.7</v>
      </c>
      <c r="Y6" s="12">
        <v>10.4</v>
      </c>
      <c r="Z6" s="11" t="s">
        <v>188</v>
      </c>
      <c r="AA6" s="16">
        <v>-1.3</v>
      </c>
      <c r="AB6" s="11"/>
      <c r="AC6" s="11">
        <v>0.7</v>
      </c>
      <c r="AD6" s="11">
        <f t="shared" si="4"/>
        <v>-2</v>
      </c>
      <c r="AE6" s="11"/>
      <c r="AF6" s="11" t="s">
        <v>175</v>
      </c>
      <c r="AG6" s="11" t="s">
        <v>174</v>
      </c>
      <c r="AH6" s="11" t="s">
        <v>174</v>
      </c>
      <c r="AI6" s="8"/>
      <c r="AJ6" s="8" t="s">
        <v>1214</v>
      </c>
      <c r="AK6" s="27" t="s">
        <v>1215</v>
      </c>
    </row>
    <row r="7" spans="1:37" s="5" customFormat="1">
      <c r="A7" s="19">
        <v>46172</v>
      </c>
      <c r="B7" s="18" t="s">
        <v>138</v>
      </c>
      <c r="C7" s="20" t="s">
        <v>179</v>
      </c>
      <c r="D7" s="21">
        <v>5.559027777777778E-2</v>
      </c>
      <c r="E7" s="20" t="s">
        <v>1307</v>
      </c>
      <c r="F7" s="10">
        <v>12.1</v>
      </c>
      <c r="G7" s="10">
        <v>10.6</v>
      </c>
      <c r="H7" s="10">
        <v>11.1</v>
      </c>
      <c r="I7" s="10">
        <v>11.3</v>
      </c>
      <c r="J7" s="10">
        <v>11.6</v>
      </c>
      <c r="K7" s="10">
        <v>11.8</v>
      </c>
      <c r="L7" s="10">
        <v>11.8</v>
      </c>
      <c r="M7" s="22">
        <f t="shared" si="0"/>
        <v>33.799999999999997</v>
      </c>
      <c r="N7" s="22">
        <f t="shared" si="1"/>
        <v>11.3</v>
      </c>
      <c r="O7" s="22">
        <f t="shared" si="2"/>
        <v>35.200000000000003</v>
      </c>
      <c r="P7" s="23">
        <f t="shared" si="3"/>
        <v>56.699999999999996</v>
      </c>
      <c r="Q7" s="11" t="s">
        <v>171</v>
      </c>
      <c r="R7" s="11" t="s">
        <v>193</v>
      </c>
      <c r="S7" s="13" t="s">
        <v>937</v>
      </c>
      <c r="T7" s="13" t="s">
        <v>401</v>
      </c>
      <c r="U7" s="13" t="s">
        <v>228</v>
      </c>
      <c r="V7" s="13" t="s">
        <v>175</v>
      </c>
      <c r="W7" s="12">
        <v>8.3000000000000007</v>
      </c>
      <c r="X7" s="12">
        <v>7.8</v>
      </c>
      <c r="Y7" s="12">
        <v>10.199999999999999</v>
      </c>
      <c r="Z7" s="11" t="s">
        <v>188</v>
      </c>
      <c r="AA7" s="16">
        <v>-1.9</v>
      </c>
      <c r="AB7" s="11"/>
      <c r="AC7" s="11">
        <v>-0.1</v>
      </c>
      <c r="AD7" s="11">
        <f t="shared" si="4"/>
        <v>-1.7999999999999998</v>
      </c>
      <c r="AE7" s="11"/>
      <c r="AF7" s="11" t="s">
        <v>174</v>
      </c>
      <c r="AG7" s="11" t="s">
        <v>174</v>
      </c>
      <c r="AH7" s="11" t="s">
        <v>175</v>
      </c>
      <c r="AI7" s="8"/>
      <c r="AJ7" s="8" t="s">
        <v>1364</v>
      </c>
      <c r="AK7" s="27" t="s">
        <v>1365</v>
      </c>
    </row>
  </sheetData>
  <autoFilter ref="A1:AJ1" xr:uid="{00000000-0009-0000-0000-000002000000}"/>
  <phoneticPr fontId="12"/>
  <conditionalFormatting sqref="F2:L2">
    <cfRule type="colorScale" priority="97">
      <colorScale>
        <cfvo type="min"/>
        <cfvo type="percentile" val="50"/>
        <cfvo type="max"/>
        <color rgb="FFF8696B"/>
        <color rgb="FFFFEB84"/>
        <color rgb="FF63BE7B"/>
      </colorScale>
    </cfRule>
  </conditionalFormatting>
  <conditionalFormatting sqref="F3:L3">
    <cfRule type="colorScale" priority="20">
      <colorScale>
        <cfvo type="min"/>
        <cfvo type="percentile" val="50"/>
        <cfvo type="max"/>
        <color rgb="FFF8696B"/>
        <color rgb="FFFFEB84"/>
        <color rgb="FF63BE7B"/>
      </colorScale>
    </cfRule>
  </conditionalFormatting>
  <conditionalFormatting sqref="F4:L4">
    <cfRule type="colorScale" priority="16">
      <colorScale>
        <cfvo type="min"/>
        <cfvo type="percentile" val="50"/>
        <cfvo type="max"/>
        <color rgb="FFF8696B"/>
        <color rgb="FFFFEB84"/>
        <color rgb="FF63BE7B"/>
      </colorScale>
    </cfRule>
  </conditionalFormatting>
  <conditionalFormatting sqref="F5:L5">
    <cfRule type="colorScale" priority="12">
      <colorScale>
        <cfvo type="min"/>
        <cfvo type="percentile" val="50"/>
        <cfvo type="max"/>
        <color rgb="FFF8696B"/>
        <color rgb="FFFFEB84"/>
        <color rgb="FF63BE7B"/>
      </colorScale>
    </cfRule>
  </conditionalFormatting>
  <conditionalFormatting sqref="F6:L6">
    <cfRule type="colorScale" priority="8">
      <colorScale>
        <cfvo type="min"/>
        <cfvo type="percentile" val="50"/>
        <cfvo type="max"/>
        <color rgb="FFF8696B"/>
        <color rgb="FFFFEB84"/>
        <color rgb="FF63BE7B"/>
      </colorScale>
    </cfRule>
  </conditionalFormatting>
  <conditionalFormatting sqref="F7:L7">
    <cfRule type="colorScale" priority="4">
      <colorScale>
        <cfvo type="min"/>
        <cfvo type="percentile" val="50"/>
        <cfvo type="max"/>
        <color rgb="FFF8696B"/>
        <color rgb="FFFFEB84"/>
        <color rgb="FF63BE7B"/>
      </colorScale>
    </cfRule>
  </conditionalFormatting>
  <conditionalFormatting sqref="Z2:Z7">
    <cfRule type="containsText" dxfId="192" priority="145" operator="containsText" text="D">
      <formula>NOT(ISERROR(SEARCH("D",Z2)))</formula>
    </cfRule>
    <cfRule type="containsText" dxfId="191" priority="146" operator="containsText" text="S">
      <formula>NOT(ISERROR(SEARCH("S",Z2)))</formula>
    </cfRule>
    <cfRule type="containsText" dxfId="190" priority="147" operator="containsText" text="F">
      <formula>NOT(ISERROR(SEARCH("F",Z2)))</formula>
    </cfRule>
    <cfRule type="containsText" dxfId="189" priority="148" operator="containsText" text="E">
      <formula>NOT(ISERROR(SEARCH("E",Z2)))</formula>
    </cfRule>
    <cfRule type="containsText" dxfId="188" priority="149" operator="containsText" text="B">
      <formula>NOT(ISERROR(SEARCH("B",Z2)))</formula>
    </cfRule>
    <cfRule type="containsText" dxfId="187" priority="150" operator="containsText" text="A">
      <formula>NOT(ISERROR(SEARCH("A",Z2)))</formula>
    </cfRule>
  </conditionalFormatting>
  <conditionalFormatting sqref="AF2:AI7">
    <cfRule type="containsText" dxfId="186" priority="1" operator="containsText" text="E">
      <formula>NOT(ISERROR(SEARCH("E",AF2)))</formula>
    </cfRule>
    <cfRule type="containsText" dxfId="185" priority="2" operator="containsText" text="B">
      <formula>NOT(ISERROR(SEARCH("B",AF2)))</formula>
    </cfRule>
    <cfRule type="containsText" dxfId="184" priority="3" operator="containsText" text="A">
      <formula>NOT(ISERROR(SEARCH("A",AF2)))</formula>
    </cfRule>
  </conditionalFormatting>
  <dataValidations count="1">
    <dataValidation type="list" allowBlank="1" showInputMessage="1" showErrorMessage="1" sqref="AI2:AI7" xr:uid="{771D9DCB-11EF-BA40-A2D9-22A2AF03F1DB}">
      <formula1>"強風,外差し,イン先行,タフ"</formula1>
    </dataValidation>
  </dataValidations>
  <pageMargins left="0.75" right="0.75" top="1" bottom="1" header="0.3" footer="0.3"/>
  <pageSetup paperSize="9" orientation="portrait" horizontalDpi="4294967292" verticalDpi="4294967292"/>
  <ignoredErrors>
    <ignoredError sqref="M2:P2 M3:P3 M4:P4 M5:P5 M6:P6 M7:P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14"/>
  <sheetViews>
    <sheetView zoomScaleNormal="100" workbookViewId="0">
      <pane xSplit="5" ySplit="1" topLeftCell="W2" activePane="bottomRight" state="frozen"/>
      <selection activeCell="E15" sqref="E15"/>
      <selection pane="topRight" activeCell="E15" sqref="E15"/>
      <selection pane="bottomLeft" activeCell="E15" sqref="E15"/>
      <selection pane="bottomRight" activeCell="AG11" sqref="AG11"/>
    </sheetView>
  </sheetViews>
  <sheetFormatPr baseColWidth="10" defaultColWidth="8.83203125" defaultRowHeight="15"/>
  <cols>
    <col min="1" max="1" width="10" bestFit="1" customWidth="1"/>
    <col min="2" max="2" width="8.1640625" customWidth="1"/>
    <col min="5" max="5" width="18.33203125" customWidth="1"/>
    <col min="19" max="21" width="16.6640625" customWidth="1"/>
    <col min="22" max="22" width="5.83203125" customWidth="1"/>
    <col min="28" max="28" width="5.33203125" customWidth="1"/>
    <col min="31" max="31" width="8.83203125" hidden="1" customWidth="1"/>
    <col min="36" max="37" width="150.83203125" customWidth="1"/>
  </cols>
  <sheetData>
    <row r="1" spans="1:37" s="5" customFormat="1">
      <c r="A1" s="1" t="s">
        <v>0</v>
      </c>
      <c r="B1" s="1" t="s">
        <v>15</v>
      </c>
      <c r="C1" s="1" t="s">
        <v>1</v>
      </c>
      <c r="D1" s="1" t="s">
        <v>16</v>
      </c>
      <c r="E1" s="1" t="s">
        <v>2</v>
      </c>
      <c r="F1" s="1" t="s">
        <v>20</v>
      </c>
      <c r="G1" s="1" t="s">
        <v>21</v>
      </c>
      <c r="H1" s="1" t="s">
        <v>22</v>
      </c>
      <c r="I1" s="1" t="s">
        <v>23</v>
      </c>
      <c r="J1" s="1" t="s">
        <v>24</v>
      </c>
      <c r="K1" s="1" t="s">
        <v>25</v>
      </c>
      <c r="L1" s="1" t="s">
        <v>26</v>
      </c>
      <c r="M1" s="1" t="s">
        <v>3</v>
      </c>
      <c r="N1" s="1" t="s">
        <v>27</v>
      </c>
      <c r="O1" s="1" t="s">
        <v>4</v>
      </c>
      <c r="P1" s="1" t="s">
        <v>48</v>
      </c>
      <c r="Q1" s="2" t="s">
        <v>17</v>
      </c>
      <c r="R1" s="2" t="s">
        <v>5</v>
      </c>
      <c r="S1" s="3" t="s">
        <v>6</v>
      </c>
      <c r="T1" s="3" t="s">
        <v>7</v>
      </c>
      <c r="U1" s="3" t="s">
        <v>8</v>
      </c>
      <c r="V1" s="3" t="s">
        <v>107</v>
      </c>
      <c r="W1" s="4" t="s">
        <v>132</v>
      </c>
      <c r="X1" s="4" t="s">
        <v>133</v>
      </c>
      <c r="Y1" s="4" t="s">
        <v>143</v>
      </c>
      <c r="Z1" s="4" t="s">
        <v>148</v>
      </c>
      <c r="AA1" s="4" t="s">
        <v>9</v>
      </c>
      <c r="AB1" s="4" t="s">
        <v>100</v>
      </c>
      <c r="AC1" s="4" t="s">
        <v>10</v>
      </c>
      <c r="AD1" s="4" t="s">
        <v>11</v>
      </c>
      <c r="AE1" s="4"/>
      <c r="AF1" s="4" t="s">
        <v>12</v>
      </c>
      <c r="AG1" s="4" t="s">
        <v>13</v>
      </c>
      <c r="AH1" s="4" t="s">
        <v>54</v>
      </c>
      <c r="AI1" s="4" t="s">
        <v>55</v>
      </c>
      <c r="AJ1" s="1" t="s">
        <v>14</v>
      </c>
      <c r="AK1" s="14" t="s">
        <v>134</v>
      </c>
    </row>
    <row r="2" spans="1:37" s="5" customFormat="1">
      <c r="A2" s="19">
        <v>46026</v>
      </c>
      <c r="B2" s="18" t="s">
        <v>140</v>
      </c>
      <c r="C2" s="20" t="s">
        <v>179</v>
      </c>
      <c r="D2" s="21">
        <v>5.6944444444444443E-2</v>
      </c>
      <c r="E2" s="20" t="s">
        <v>260</v>
      </c>
      <c r="F2" s="10">
        <v>12.5</v>
      </c>
      <c r="G2" s="10">
        <v>11.3</v>
      </c>
      <c r="H2" s="10">
        <v>12.1</v>
      </c>
      <c r="I2" s="10">
        <v>11.8</v>
      </c>
      <c r="J2" s="10">
        <v>11.7</v>
      </c>
      <c r="K2" s="10">
        <v>11.2</v>
      </c>
      <c r="L2" s="10">
        <v>11.4</v>
      </c>
      <c r="M2" s="22">
        <f t="shared" ref="M2:M7" si="0">SUM(F2:H2)</f>
        <v>35.9</v>
      </c>
      <c r="N2" s="22">
        <f t="shared" ref="N2:N7" si="1">I2</f>
        <v>11.8</v>
      </c>
      <c r="O2" s="22">
        <f t="shared" ref="O2:O7" si="2">SUM(J2:L2)</f>
        <v>34.299999999999997</v>
      </c>
      <c r="P2" s="23">
        <f t="shared" ref="P2:P7" si="3">SUM(F2:J2)</f>
        <v>59.400000000000006</v>
      </c>
      <c r="Q2" s="11" t="s">
        <v>188</v>
      </c>
      <c r="R2" s="11" t="s">
        <v>187</v>
      </c>
      <c r="S2" s="45" t="s">
        <v>214</v>
      </c>
      <c r="T2" s="13" t="s">
        <v>223</v>
      </c>
      <c r="U2" s="13" t="s">
        <v>220</v>
      </c>
      <c r="V2" s="13" t="s">
        <v>136</v>
      </c>
      <c r="W2" s="12">
        <v>8.6</v>
      </c>
      <c r="X2" s="12">
        <v>9.8000000000000007</v>
      </c>
      <c r="Y2" s="12">
        <v>10.7</v>
      </c>
      <c r="Z2" s="11" t="s">
        <v>174</v>
      </c>
      <c r="AA2" s="16">
        <v>0.7</v>
      </c>
      <c r="AB2" s="11">
        <v>-0.4</v>
      </c>
      <c r="AC2" s="11">
        <v>0.5</v>
      </c>
      <c r="AD2" s="11">
        <v>-0.2</v>
      </c>
      <c r="AE2" s="11" t="s">
        <v>270</v>
      </c>
      <c r="AF2" s="11" t="s">
        <v>271</v>
      </c>
      <c r="AG2" s="11" t="s">
        <v>274</v>
      </c>
      <c r="AH2" s="11" t="s">
        <v>174</v>
      </c>
      <c r="AI2" s="8"/>
      <c r="AJ2" s="8" t="s">
        <v>300</v>
      </c>
      <c r="AK2" s="27" t="s">
        <v>301</v>
      </c>
    </row>
    <row r="3" spans="1:37" s="5" customFormat="1">
      <c r="A3" s="19">
        <v>46032</v>
      </c>
      <c r="B3" s="18" t="s">
        <v>139</v>
      </c>
      <c r="C3" s="20" t="s">
        <v>179</v>
      </c>
      <c r="D3" s="21">
        <v>5.6284722222222222E-2</v>
      </c>
      <c r="E3" s="20" t="s">
        <v>378</v>
      </c>
      <c r="F3" s="10">
        <v>12.5</v>
      </c>
      <c r="G3" s="10">
        <v>11.1</v>
      </c>
      <c r="H3" s="10">
        <v>11.5</v>
      </c>
      <c r="I3" s="10">
        <v>11.7</v>
      </c>
      <c r="J3" s="10">
        <v>11.6</v>
      </c>
      <c r="K3" s="10">
        <v>11.4</v>
      </c>
      <c r="L3" s="10">
        <v>11.5</v>
      </c>
      <c r="M3" s="22">
        <f t="shared" si="0"/>
        <v>35.1</v>
      </c>
      <c r="N3" s="22">
        <f t="shared" si="1"/>
        <v>11.7</v>
      </c>
      <c r="O3" s="22">
        <f t="shared" si="2"/>
        <v>34.5</v>
      </c>
      <c r="P3" s="23">
        <f t="shared" si="3"/>
        <v>58.4</v>
      </c>
      <c r="Q3" s="11" t="s">
        <v>169</v>
      </c>
      <c r="R3" s="11" t="s">
        <v>170</v>
      </c>
      <c r="S3" s="45" t="s">
        <v>222</v>
      </c>
      <c r="T3" s="13" t="s">
        <v>220</v>
      </c>
      <c r="U3" s="13" t="s">
        <v>198</v>
      </c>
      <c r="V3" s="13" t="s">
        <v>136</v>
      </c>
      <c r="W3" s="12">
        <v>9.6999999999999993</v>
      </c>
      <c r="X3" s="12">
        <v>9.8000000000000007</v>
      </c>
      <c r="Y3" s="12">
        <v>10.4</v>
      </c>
      <c r="Z3" s="11" t="s">
        <v>332</v>
      </c>
      <c r="AA3" s="16">
        <v>-0.5</v>
      </c>
      <c r="AB3" s="11">
        <v>-0.2</v>
      </c>
      <c r="AC3" s="11">
        <v>-0.2</v>
      </c>
      <c r="AD3" s="11">
        <v>-0.5</v>
      </c>
      <c r="AE3" s="11" t="s">
        <v>270</v>
      </c>
      <c r="AF3" s="11" t="s">
        <v>274</v>
      </c>
      <c r="AG3" s="11" t="s">
        <v>274</v>
      </c>
      <c r="AH3" s="11" t="s">
        <v>175</v>
      </c>
      <c r="AI3" s="8"/>
      <c r="AJ3" s="8" t="s">
        <v>463</v>
      </c>
      <c r="AK3" s="27" t="s">
        <v>464</v>
      </c>
    </row>
    <row r="4" spans="1:37" s="5" customFormat="1">
      <c r="A4" s="19">
        <v>46039</v>
      </c>
      <c r="B4" s="17" t="s">
        <v>331</v>
      </c>
      <c r="C4" s="20" t="s">
        <v>179</v>
      </c>
      <c r="D4" s="21">
        <v>5.5636574074074074E-2</v>
      </c>
      <c r="E4" s="20" t="s">
        <v>515</v>
      </c>
      <c r="F4" s="10">
        <v>12.3</v>
      </c>
      <c r="G4" s="10">
        <v>11.2</v>
      </c>
      <c r="H4" s="10">
        <v>11.3</v>
      </c>
      <c r="I4" s="10">
        <v>11.7</v>
      </c>
      <c r="J4" s="10">
        <v>11.6</v>
      </c>
      <c r="K4" s="10">
        <v>11.2</v>
      </c>
      <c r="L4" s="10">
        <v>11.4</v>
      </c>
      <c r="M4" s="22">
        <f t="shared" si="0"/>
        <v>34.799999999999997</v>
      </c>
      <c r="N4" s="22">
        <f t="shared" si="1"/>
        <v>11.7</v>
      </c>
      <c r="O4" s="22">
        <f t="shared" si="2"/>
        <v>34.199999999999996</v>
      </c>
      <c r="P4" s="23">
        <f t="shared" si="3"/>
        <v>58.1</v>
      </c>
      <c r="Q4" s="11" t="s">
        <v>169</v>
      </c>
      <c r="R4" s="11" t="s">
        <v>170</v>
      </c>
      <c r="S4" s="45" t="s">
        <v>213</v>
      </c>
      <c r="T4" s="13" t="s">
        <v>241</v>
      </c>
      <c r="U4" s="13" t="s">
        <v>194</v>
      </c>
      <c r="V4" s="13" t="s">
        <v>136</v>
      </c>
      <c r="W4" s="12">
        <v>7.9</v>
      </c>
      <c r="X4" s="12">
        <v>7.7</v>
      </c>
      <c r="Y4" s="12">
        <v>10.4</v>
      </c>
      <c r="Z4" s="11" t="s">
        <v>332</v>
      </c>
      <c r="AA4" s="16">
        <v>-0.6</v>
      </c>
      <c r="AB4" s="11">
        <v>-0.2</v>
      </c>
      <c r="AC4" s="11">
        <v>-0.3</v>
      </c>
      <c r="AD4" s="11">
        <v>-0.5</v>
      </c>
      <c r="AE4" s="11" t="s">
        <v>270</v>
      </c>
      <c r="AF4" s="11" t="s">
        <v>275</v>
      </c>
      <c r="AG4" s="11" t="s">
        <v>274</v>
      </c>
      <c r="AH4" s="11" t="s">
        <v>174</v>
      </c>
      <c r="AI4" s="8"/>
      <c r="AJ4" s="8" t="s">
        <v>544</v>
      </c>
      <c r="AK4" s="27" t="s">
        <v>545</v>
      </c>
    </row>
    <row r="5" spans="1:37" s="5" customFormat="1">
      <c r="A5" s="19">
        <v>46046</v>
      </c>
      <c r="B5" s="18" t="s">
        <v>140</v>
      </c>
      <c r="C5" s="20" t="s">
        <v>179</v>
      </c>
      <c r="D5" s="21">
        <v>5.7037037037037039E-2</v>
      </c>
      <c r="E5" s="20" t="s">
        <v>603</v>
      </c>
      <c r="F5" s="10">
        <v>12.7</v>
      </c>
      <c r="G5" s="10">
        <v>11.7</v>
      </c>
      <c r="H5" s="10">
        <v>12.4</v>
      </c>
      <c r="I5" s="10">
        <v>12.2</v>
      </c>
      <c r="J5" s="10">
        <v>11.6</v>
      </c>
      <c r="K5" s="10">
        <v>11</v>
      </c>
      <c r="L5" s="10">
        <v>11.2</v>
      </c>
      <c r="M5" s="22">
        <f t="shared" si="0"/>
        <v>36.799999999999997</v>
      </c>
      <c r="N5" s="22">
        <f t="shared" si="1"/>
        <v>12.2</v>
      </c>
      <c r="O5" s="22">
        <f t="shared" si="2"/>
        <v>33.799999999999997</v>
      </c>
      <c r="P5" s="23">
        <f t="shared" si="3"/>
        <v>60.6</v>
      </c>
      <c r="Q5" s="11" t="s">
        <v>186</v>
      </c>
      <c r="R5" s="11" t="s">
        <v>207</v>
      </c>
      <c r="S5" s="45" t="s">
        <v>401</v>
      </c>
      <c r="T5" s="13" t="s">
        <v>220</v>
      </c>
      <c r="U5" s="13" t="s">
        <v>213</v>
      </c>
      <c r="V5" s="13" t="s">
        <v>136</v>
      </c>
      <c r="W5" s="12">
        <v>9.6</v>
      </c>
      <c r="X5" s="12">
        <v>8</v>
      </c>
      <c r="Y5" s="12">
        <v>10.5</v>
      </c>
      <c r="Z5" s="11" t="s">
        <v>174</v>
      </c>
      <c r="AA5" s="16">
        <v>1.5</v>
      </c>
      <c r="AB5" s="11">
        <v>-0.8</v>
      </c>
      <c r="AC5" s="11">
        <v>1</v>
      </c>
      <c r="AD5" s="11">
        <v>-0.3</v>
      </c>
      <c r="AE5" s="11" t="s">
        <v>270</v>
      </c>
      <c r="AF5" s="11" t="s">
        <v>280</v>
      </c>
      <c r="AG5" s="11" t="s">
        <v>271</v>
      </c>
      <c r="AH5" s="11" t="s">
        <v>175</v>
      </c>
      <c r="AI5" s="8"/>
      <c r="AJ5" s="8" t="s">
        <v>643</v>
      </c>
      <c r="AK5" s="27" t="s">
        <v>644</v>
      </c>
    </row>
    <row r="6" spans="1:37" s="5" customFormat="1">
      <c r="A6" s="19">
        <v>46047</v>
      </c>
      <c r="B6" s="18" t="s">
        <v>142</v>
      </c>
      <c r="C6" s="20" t="s">
        <v>179</v>
      </c>
      <c r="D6" s="21">
        <v>5.6354166666666664E-2</v>
      </c>
      <c r="E6" s="20" t="s">
        <v>260</v>
      </c>
      <c r="F6" s="10">
        <v>12.4</v>
      </c>
      <c r="G6" s="10">
        <v>11.5</v>
      </c>
      <c r="H6" s="10">
        <v>12</v>
      </c>
      <c r="I6" s="10">
        <v>11.7</v>
      </c>
      <c r="J6" s="10">
        <v>12</v>
      </c>
      <c r="K6" s="10">
        <v>11.1</v>
      </c>
      <c r="L6" s="10">
        <v>11.2</v>
      </c>
      <c r="M6" s="22">
        <f t="shared" si="0"/>
        <v>35.9</v>
      </c>
      <c r="N6" s="22">
        <f t="shared" si="1"/>
        <v>11.7</v>
      </c>
      <c r="O6" s="22">
        <f t="shared" si="2"/>
        <v>34.299999999999997</v>
      </c>
      <c r="P6" s="23">
        <f t="shared" si="3"/>
        <v>59.599999999999994</v>
      </c>
      <c r="Q6" s="11" t="s">
        <v>188</v>
      </c>
      <c r="R6" s="11" t="s">
        <v>187</v>
      </c>
      <c r="S6" s="45" t="s">
        <v>214</v>
      </c>
      <c r="T6" s="13" t="s">
        <v>620</v>
      </c>
      <c r="U6" s="13" t="s">
        <v>382</v>
      </c>
      <c r="V6" s="13" t="s">
        <v>136</v>
      </c>
      <c r="W6" s="12">
        <v>7</v>
      </c>
      <c r="X6" s="12">
        <v>7.9</v>
      </c>
      <c r="Y6" s="12">
        <v>10.6</v>
      </c>
      <c r="Z6" s="11" t="s">
        <v>174</v>
      </c>
      <c r="AA6" s="16">
        <v>1.1000000000000001</v>
      </c>
      <c r="AB6" s="11">
        <v>-0.4</v>
      </c>
      <c r="AC6" s="11">
        <v>0.8</v>
      </c>
      <c r="AD6" s="11">
        <v>-0.1</v>
      </c>
      <c r="AE6" s="11" t="s">
        <v>270</v>
      </c>
      <c r="AF6" s="11" t="s">
        <v>280</v>
      </c>
      <c r="AG6" s="11" t="s">
        <v>274</v>
      </c>
      <c r="AH6" s="11" t="s">
        <v>175</v>
      </c>
      <c r="AI6" s="8" t="s">
        <v>439</v>
      </c>
      <c r="AJ6" s="8" t="s">
        <v>649</v>
      </c>
      <c r="AK6" s="27" t="s">
        <v>650</v>
      </c>
    </row>
    <row r="7" spans="1:37" s="5" customFormat="1">
      <c r="A7" s="19">
        <v>46137</v>
      </c>
      <c r="B7" s="18" t="s">
        <v>139</v>
      </c>
      <c r="C7" s="20" t="s">
        <v>179</v>
      </c>
      <c r="D7" s="21">
        <v>5.5578703703703707E-2</v>
      </c>
      <c r="E7" s="20" t="s">
        <v>935</v>
      </c>
      <c r="F7" s="10">
        <v>12.2</v>
      </c>
      <c r="G7" s="10">
        <v>10.8</v>
      </c>
      <c r="H7" s="10">
        <v>11.8</v>
      </c>
      <c r="I7" s="10">
        <v>11.5</v>
      </c>
      <c r="J7" s="10">
        <v>11.2</v>
      </c>
      <c r="K7" s="10">
        <v>11.3</v>
      </c>
      <c r="L7" s="10">
        <v>11.4</v>
      </c>
      <c r="M7" s="22">
        <f t="shared" si="0"/>
        <v>34.799999999999997</v>
      </c>
      <c r="N7" s="22">
        <f t="shared" si="1"/>
        <v>11.5</v>
      </c>
      <c r="O7" s="22">
        <f t="shared" si="2"/>
        <v>33.9</v>
      </c>
      <c r="P7" s="23">
        <f t="shared" si="3"/>
        <v>57.5</v>
      </c>
      <c r="Q7" s="11" t="s">
        <v>188</v>
      </c>
      <c r="R7" s="11" t="s">
        <v>187</v>
      </c>
      <c r="S7" s="45" t="s">
        <v>707</v>
      </c>
      <c r="T7" s="13" t="s">
        <v>180</v>
      </c>
      <c r="U7" s="13" t="s">
        <v>182</v>
      </c>
      <c r="V7" s="13" t="s">
        <v>174</v>
      </c>
      <c r="W7" s="12">
        <v>8.1999999999999993</v>
      </c>
      <c r="X7" s="12">
        <v>7.9</v>
      </c>
      <c r="Y7" s="12">
        <v>10.199999999999999</v>
      </c>
      <c r="Z7" s="11" t="s">
        <v>188</v>
      </c>
      <c r="AA7" s="16">
        <v>-1.6</v>
      </c>
      <c r="AB7" s="11">
        <v>-0.2</v>
      </c>
      <c r="AC7" s="11">
        <v>0.1</v>
      </c>
      <c r="AD7" s="11">
        <v>-1.9</v>
      </c>
      <c r="AE7" s="11" t="s">
        <v>270</v>
      </c>
      <c r="AF7" s="11" t="s">
        <v>274</v>
      </c>
      <c r="AG7" s="11" t="s">
        <v>274</v>
      </c>
      <c r="AH7" s="11" t="s">
        <v>174</v>
      </c>
      <c r="AI7" s="8"/>
      <c r="AJ7" s="8" t="s">
        <v>987</v>
      </c>
      <c r="AK7" s="27" t="s">
        <v>988</v>
      </c>
    </row>
    <row r="8" spans="1:37" s="5" customFormat="1">
      <c r="A8" s="19">
        <v>46144</v>
      </c>
      <c r="B8" s="18" t="s">
        <v>137</v>
      </c>
      <c r="C8" s="20" t="s">
        <v>179</v>
      </c>
      <c r="D8" s="21">
        <v>5.496527777777778E-2</v>
      </c>
      <c r="E8" s="20" t="s">
        <v>1013</v>
      </c>
      <c r="F8" s="10">
        <v>12.7</v>
      </c>
      <c r="G8" s="10">
        <v>10.9</v>
      </c>
      <c r="H8" s="10">
        <v>11.1</v>
      </c>
      <c r="I8" s="10">
        <v>11.4</v>
      </c>
      <c r="J8" s="10">
        <v>11.2</v>
      </c>
      <c r="K8" s="10">
        <v>11.2</v>
      </c>
      <c r="L8" s="10">
        <v>11.4</v>
      </c>
      <c r="M8" s="22">
        <f t="shared" ref="M8:M14" si="4">SUM(F8:H8)</f>
        <v>34.700000000000003</v>
      </c>
      <c r="N8" s="22">
        <f t="shared" ref="N8:N14" si="5">I8</f>
        <v>11.4</v>
      </c>
      <c r="O8" s="22">
        <f t="shared" ref="O8:O14" si="6">SUM(J8:L8)</f>
        <v>33.799999999999997</v>
      </c>
      <c r="P8" s="23">
        <f t="shared" ref="P8:P14" si="7">SUM(F8:J8)</f>
        <v>57.3</v>
      </c>
      <c r="Q8" s="11" t="s">
        <v>188</v>
      </c>
      <c r="R8" s="11" t="s">
        <v>187</v>
      </c>
      <c r="S8" s="45" t="s">
        <v>212</v>
      </c>
      <c r="T8" s="13" t="s">
        <v>229</v>
      </c>
      <c r="U8" s="13" t="s">
        <v>233</v>
      </c>
      <c r="V8" s="13" t="s">
        <v>174</v>
      </c>
      <c r="W8" s="12">
        <v>10.1</v>
      </c>
      <c r="X8" s="12">
        <v>9.9</v>
      </c>
      <c r="Y8" s="12">
        <v>9.8000000000000007</v>
      </c>
      <c r="Z8" s="11" t="s">
        <v>188</v>
      </c>
      <c r="AA8" s="16"/>
      <c r="AB8" s="11"/>
      <c r="AC8" s="11"/>
      <c r="AD8" s="11">
        <f t="shared" ref="AD8:AD14" si="8">AA8-AC8+AB8</f>
        <v>0</v>
      </c>
      <c r="AE8" s="11"/>
      <c r="AF8" s="11"/>
      <c r="AG8" s="11"/>
      <c r="AH8" s="11" t="s">
        <v>174</v>
      </c>
      <c r="AI8" s="8"/>
      <c r="AJ8" s="8" t="s">
        <v>1065</v>
      </c>
      <c r="AK8" s="27" t="s">
        <v>1066</v>
      </c>
    </row>
    <row r="9" spans="1:37" s="5" customFormat="1">
      <c r="A9" s="19">
        <v>46152</v>
      </c>
      <c r="B9" s="18" t="s">
        <v>331</v>
      </c>
      <c r="C9" s="20" t="s">
        <v>179</v>
      </c>
      <c r="D9" s="21">
        <v>5.4942129629629632E-2</v>
      </c>
      <c r="E9" s="20" t="s">
        <v>1109</v>
      </c>
      <c r="F9" s="10">
        <v>12.3</v>
      </c>
      <c r="G9" s="10">
        <v>10.9</v>
      </c>
      <c r="H9" s="10">
        <v>11.6</v>
      </c>
      <c r="I9" s="10">
        <v>11.7</v>
      </c>
      <c r="J9" s="10">
        <v>11.4</v>
      </c>
      <c r="K9" s="10">
        <v>10.6</v>
      </c>
      <c r="L9" s="10">
        <v>11.2</v>
      </c>
      <c r="M9" s="22">
        <f t="shared" si="4"/>
        <v>34.800000000000004</v>
      </c>
      <c r="N9" s="22">
        <f t="shared" si="5"/>
        <v>11.7</v>
      </c>
      <c r="O9" s="22">
        <f t="shared" si="6"/>
        <v>33.200000000000003</v>
      </c>
      <c r="P9" s="23">
        <f t="shared" si="7"/>
        <v>57.9</v>
      </c>
      <c r="Q9" s="11" t="s">
        <v>188</v>
      </c>
      <c r="R9" s="11" t="s">
        <v>187</v>
      </c>
      <c r="S9" s="45" t="s">
        <v>228</v>
      </c>
      <c r="T9" s="13" t="s">
        <v>617</v>
      </c>
      <c r="U9" s="13" t="s">
        <v>209</v>
      </c>
      <c r="V9" s="13" t="s">
        <v>174</v>
      </c>
      <c r="W9" s="12">
        <v>7</v>
      </c>
      <c r="X9" s="12">
        <v>6</v>
      </c>
      <c r="Y9" s="12">
        <v>11.3</v>
      </c>
      <c r="Z9" s="11" t="s">
        <v>188</v>
      </c>
      <c r="AA9" s="16">
        <v>-1.4</v>
      </c>
      <c r="AB9" s="11">
        <v>-0.4</v>
      </c>
      <c r="AC9" s="11">
        <v>0.1</v>
      </c>
      <c r="AD9" s="11">
        <f t="shared" si="8"/>
        <v>-1.9</v>
      </c>
      <c r="AE9" s="11"/>
      <c r="AF9" s="11" t="s">
        <v>174</v>
      </c>
      <c r="AG9" s="11" t="s">
        <v>174</v>
      </c>
      <c r="AH9" s="11" t="s">
        <v>174</v>
      </c>
      <c r="AI9" s="8"/>
      <c r="AJ9" s="8" t="s">
        <v>1136</v>
      </c>
      <c r="AK9" s="27" t="s">
        <v>1137</v>
      </c>
    </row>
    <row r="10" spans="1:37" s="5" customFormat="1">
      <c r="A10" s="19">
        <v>46159</v>
      </c>
      <c r="B10" s="18" t="s">
        <v>140</v>
      </c>
      <c r="C10" s="20" t="s">
        <v>179</v>
      </c>
      <c r="D10" s="21">
        <v>5.496527777777778E-2</v>
      </c>
      <c r="E10" s="20" t="s">
        <v>1187</v>
      </c>
      <c r="F10" s="10">
        <v>12.3</v>
      </c>
      <c r="G10" s="10">
        <v>11</v>
      </c>
      <c r="H10" s="10">
        <v>11</v>
      </c>
      <c r="I10" s="10">
        <v>11.3</v>
      </c>
      <c r="J10" s="10">
        <v>11.6</v>
      </c>
      <c r="K10" s="10">
        <v>11.2</v>
      </c>
      <c r="L10" s="10">
        <v>11.5</v>
      </c>
      <c r="M10" s="22">
        <f t="shared" si="4"/>
        <v>34.299999999999997</v>
      </c>
      <c r="N10" s="22">
        <f t="shared" si="5"/>
        <v>11.3</v>
      </c>
      <c r="O10" s="22">
        <f t="shared" si="6"/>
        <v>34.299999999999997</v>
      </c>
      <c r="P10" s="23">
        <f t="shared" si="7"/>
        <v>57.199999999999996</v>
      </c>
      <c r="Q10" s="11" t="s">
        <v>169</v>
      </c>
      <c r="R10" s="11" t="s">
        <v>170</v>
      </c>
      <c r="S10" s="45" t="s">
        <v>401</v>
      </c>
      <c r="T10" s="13" t="s">
        <v>213</v>
      </c>
      <c r="U10" s="13" t="s">
        <v>360</v>
      </c>
      <c r="V10" s="13" t="s">
        <v>175</v>
      </c>
      <c r="W10" s="12">
        <v>6.1</v>
      </c>
      <c r="X10" s="12">
        <v>6.2</v>
      </c>
      <c r="Y10" s="12">
        <v>10.3</v>
      </c>
      <c r="Z10" s="11" t="s">
        <v>188</v>
      </c>
      <c r="AA10" s="16">
        <v>-1.4</v>
      </c>
      <c r="AB10" s="11"/>
      <c r="AC10" s="11">
        <v>0.6</v>
      </c>
      <c r="AD10" s="11">
        <f t="shared" si="8"/>
        <v>-2</v>
      </c>
      <c r="AE10" s="11"/>
      <c r="AF10" s="11" t="s">
        <v>175</v>
      </c>
      <c r="AG10" s="11" t="s">
        <v>175</v>
      </c>
      <c r="AH10" s="11" t="s">
        <v>175</v>
      </c>
      <c r="AI10" s="8"/>
      <c r="AJ10" s="8" t="s">
        <v>1200</v>
      </c>
      <c r="AK10" s="27" t="s">
        <v>1201</v>
      </c>
    </row>
    <row r="11" spans="1:37" s="5" customFormat="1">
      <c r="A11" s="19">
        <v>46166</v>
      </c>
      <c r="B11" s="18" t="s">
        <v>139</v>
      </c>
      <c r="C11" s="20" t="s">
        <v>179</v>
      </c>
      <c r="D11" s="21">
        <v>5.559027777777778E-2</v>
      </c>
      <c r="E11" s="20" t="s">
        <v>1272</v>
      </c>
      <c r="F11" s="10">
        <v>12.2</v>
      </c>
      <c r="G11" s="10">
        <v>11</v>
      </c>
      <c r="H11" s="10">
        <v>11.5</v>
      </c>
      <c r="I11" s="10">
        <v>11.5</v>
      </c>
      <c r="J11" s="10">
        <v>11.7</v>
      </c>
      <c r="K11" s="10">
        <v>11.1</v>
      </c>
      <c r="L11" s="10">
        <v>11.3</v>
      </c>
      <c r="M11" s="22">
        <f t="shared" si="4"/>
        <v>34.700000000000003</v>
      </c>
      <c r="N11" s="22">
        <f t="shared" si="5"/>
        <v>11.5</v>
      </c>
      <c r="O11" s="22">
        <f t="shared" si="6"/>
        <v>34.099999999999994</v>
      </c>
      <c r="P11" s="23">
        <f t="shared" si="7"/>
        <v>57.900000000000006</v>
      </c>
      <c r="Q11" s="11" t="s">
        <v>169</v>
      </c>
      <c r="R11" s="11" t="s">
        <v>170</v>
      </c>
      <c r="S11" s="45" t="s">
        <v>180</v>
      </c>
      <c r="T11" s="13" t="s">
        <v>407</v>
      </c>
      <c r="U11" s="13" t="s">
        <v>217</v>
      </c>
      <c r="V11" s="13" t="s">
        <v>175</v>
      </c>
      <c r="W11" s="12">
        <v>7.3</v>
      </c>
      <c r="X11" s="12">
        <v>7</v>
      </c>
      <c r="Y11" s="12">
        <v>10.199999999999999</v>
      </c>
      <c r="Z11" s="11" t="s">
        <v>188</v>
      </c>
      <c r="AA11" s="16">
        <v>-1.5</v>
      </c>
      <c r="AB11" s="11">
        <v>0.2</v>
      </c>
      <c r="AC11" s="11">
        <v>0.1</v>
      </c>
      <c r="AD11" s="11">
        <f t="shared" si="8"/>
        <v>-1.4000000000000001</v>
      </c>
      <c r="AE11" s="11"/>
      <c r="AF11" s="11" t="s">
        <v>174</v>
      </c>
      <c r="AG11" s="11" t="s">
        <v>174</v>
      </c>
      <c r="AH11" s="11" t="s">
        <v>175</v>
      </c>
      <c r="AI11" s="8"/>
      <c r="AJ11" s="8" t="s">
        <v>1278</v>
      </c>
      <c r="AK11" s="27" t="s">
        <v>1279</v>
      </c>
    </row>
    <row r="12" spans="1:37" s="5" customFormat="1">
      <c r="A12" s="19">
        <v>46172</v>
      </c>
      <c r="B12" s="18" t="s">
        <v>140</v>
      </c>
      <c r="C12" s="20" t="s">
        <v>179</v>
      </c>
      <c r="D12" s="21">
        <v>5.5636574074074074E-2</v>
      </c>
      <c r="E12" s="20" t="s">
        <v>225</v>
      </c>
      <c r="F12" s="10">
        <v>12.3</v>
      </c>
      <c r="G12" s="10">
        <v>11</v>
      </c>
      <c r="H12" s="10">
        <v>11.5</v>
      </c>
      <c r="I12" s="10">
        <v>11.8</v>
      </c>
      <c r="J12" s="10">
        <v>11.6</v>
      </c>
      <c r="K12" s="10">
        <v>10.8</v>
      </c>
      <c r="L12" s="10">
        <v>11.7</v>
      </c>
      <c r="M12" s="22">
        <f t="shared" si="4"/>
        <v>34.799999999999997</v>
      </c>
      <c r="N12" s="22">
        <f t="shared" si="5"/>
        <v>11.8</v>
      </c>
      <c r="O12" s="22">
        <f t="shared" si="6"/>
        <v>34.099999999999994</v>
      </c>
      <c r="P12" s="23">
        <f t="shared" si="7"/>
        <v>58.199999999999996</v>
      </c>
      <c r="Q12" s="11" t="s">
        <v>188</v>
      </c>
      <c r="R12" s="11" t="s">
        <v>170</v>
      </c>
      <c r="S12" s="45" t="s">
        <v>180</v>
      </c>
      <c r="T12" s="13" t="s">
        <v>213</v>
      </c>
      <c r="U12" s="13" t="s">
        <v>180</v>
      </c>
      <c r="V12" s="13" t="s">
        <v>175</v>
      </c>
      <c r="W12" s="12">
        <v>8.3000000000000007</v>
      </c>
      <c r="X12" s="12">
        <v>7.8</v>
      </c>
      <c r="Y12" s="12">
        <v>10.199999999999999</v>
      </c>
      <c r="Z12" s="11" t="s">
        <v>188</v>
      </c>
      <c r="AA12" s="16">
        <v>-0.6</v>
      </c>
      <c r="AB12" s="11">
        <v>-0.3</v>
      </c>
      <c r="AC12" s="11">
        <v>0.9</v>
      </c>
      <c r="AD12" s="11">
        <f t="shared" si="8"/>
        <v>-1.8</v>
      </c>
      <c r="AE12" s="11"/>
      <c r="AF12" s="11" t="s">
        <v>578</v>
      </c>
      <c r="AG12" s="11" t="s">
        <v>174</v>
      </c>
      <c r="AH12" s="11" t="s">
        <v>174</v>
      </c>
      <c r="AI12" s="8"/>
      <c r="AJ12" s="8" t="s">
        <v>1354</v>
      </c>
      <c r="AK12" s="27" t="s">
        <v>1355</v>
      </c>
    </row>
    <row r="13" spans="1:37" s="5" customFormat="1">
      <c r="A13" s="19">
        <v>46173</v>
      </c>
      <c r="B13" s="18" t="s">
        <v>135</v>
      </c>
      <c r="C13" s="20" t="s">
        <v>179</v>
      </c>
      <c r="D13" s="21">
        <v>5.496527777777778E-2</v>
      </c>
      <c r="E13" s="20" t="s">
        <v>1324</v>
      </c>
      <c r="F13" s="10">
        <v>12.4</v>
      </c>
      <c r="G13" s="10">
        <v>11.3</v>
      </c>
      <c r="H13" s="10">
        <v>11.6</v>
      </c>
      <c r="I13" s="10">
        <v>11.5</v>
      </c>
      <c r="J13" s="10">
        <v>11</v>
      </c>
      <c r="K13" s="10">
        <v>10.9</v>
      </c>
      <c r="L13" s="10">
        <v>11.2</v>
      </c>
      <c r="M13" s="22">
        <f t="shared" si="4"/>
        <v>35.300000000000004</v>
      </c>
      <c r="N13" s="22">
        <f t="shared" si="5"/>
        <v>11.5</v>
      </c>
      <c r="O13" s="22">
        <f t="shared" si="6"/>
        <v>33.099999999999994</v>
      </c>
      <c r="P13" s="23">
        <f t="shared" si="7"/>
        <v>57.800000000000004</v>
      </c>
      <c r="Q13" s="11" t="s">
        <v>186</v>
      </c>
      <c r="R13" s="11" t="s">
        <v>187</v>
      </c>
      <c r="S13" s="45" t="s">
        <v>593</v>
      </c>
      <c r="T13" s="13" t="s">
        <v>182</v>
      </c>
      <c r="U13" s="13" t="s">
        <v>228</v>
      </c>
      <c r="V13" s="13" t="s">
        <v>175</v>
      </c>
      <c r="W13" s="12">
        <v>6.4</v>
      </c>
      <c r="X13" s="12">
        <v>6.7</v>
      </c>
      <c r="Y13" s="12">
        <v>10.3</v>
      </c>
      <c r="Z13" s="11" t="s">
        <v>188</v>
      </c>
      <c r="AA13" s="16">
        <v>-0.5</v>
      </c>
      <c r="AB13" s="11">
        <v>-0.6</v>
      </c>
      <c r="AC13" s="11">
        <v>0.7</v>
      </c>
      <c r="AD13" s="11">
        <f t="shared" si="8"/>
        <v>-1.7999999999999998</v>
      </c>
      <c r="AE13" s="11"/>
      <c r="AF13" s="11" t="s">
        <v>175</v>
      </c>
      <c r="AG13" s="11" t="s">
        <v>175</v>
      </c>
      <c r="AH13" s="11" t="s">
        <v>174</v>
      </c>
      <c r="AI13" s="8"/>
      <c r="AJ13" s="8" t="s">
        <v>1330</v>
      </c>
      <c r="AK13" s="27" t="s">
        <v>1331</v>
      </c>
    </row>
    <row r="14" spans="1:37" s="5" customFormat="1">
      <c r="A14" s="19">
        <v>46173</v>
      </c>
      <c r="B14" s="18" t="s">
        <v>142</v>
      </c>
      <c r="C14" s="20" t="s">
        <v>179</v>
      </c>
      <c r="D14" s="21">
        <v>5.5567129629629633E-2</v>
      </c>
      <c r="E14" s="20" t="s">
        <v>1325</v>
      </c>
      <c r="F14" s="10">
        <v>12.3</v>
      </c>
      <c r="G14" s="10">
        <v>10.8</v>
      </c>
      <c r="H14" s="10">
        <v>11.2</v>
      </c>
      <c r="I14" s="10">
        <v>11.6</v>
      </c>
      <c r="J14" s="10">
        <v>11.8</v>
      </c>
      <c r="K14" s="10">
        <v>11</v>
      </c>
      <c r="L14" s="10">
        <v>11.4</v>
      </c>
      <c r="M14" s="22">
        <f t="shared" si="4"/>
        <v>34.299999999999997</v>
      </c>
      <c r="N14" s="22">
        <f t="shared" si="5"/>
        <v>11.6</v>
      </c>
      <c r="O14" s="22">
        <f t="shared" si="6"/>
        <v>34.200000000000003</v>
      </c>
      <c r="P14" s="23">
        <f t="shared" si="7"/>
        <v>57.7</v>
      </c>
      <c r="Q14" s="11" t="s">
        <v>169</v>
      </c>
      <c r="R14" s="11" t="s">
        <v>170</v>
      </c>
      <c r="S14" s="45" t="s">
        <v>197</v>
      </c>
      <c r="T14" s="13" t="s">
        <v>212</v>
      </c>
      <c r="U14" s="13" t="s">
        <v>197</v>
      </c>
      <c r="V14" s="13" t="s">
        <v>175</v>
      </c>
      <c r="W14" s="12">
        <v>6.4</v>
      </c>
      <c r="X14" s="12">
        <v>6.7</v>
      </c>
      <c r="Y14" s="12">
        <v>10.3</v>
      </c>
      <c r="Z14" s="11" t="s">
        <v>188</v>
      </c>
      <c r="AA14" s="16">
        <v>-0.7</v>
      </c>
      <c r="AB14" s="11">
        <v>-0.2</v>
      </c>
      <c r="AC14" s="11">
        <v>0.9</v>
      </c>
      <c r="AD14" s="11">
        <f t="shared" si="8"/>
        <v>-1.8</v>
      </c>
      <c r="AE14" s="11"/>
      <c r="AF14" s="11" t="s">
        <v>578</v>
      </c>
      <c r="AG14" s="11" t="s">
        <v>174</v>
      </c>
      <c r="AH14" s="11" t="s">
        <v>174</v>
      </c>
      <c r="AI14" s="8"/>
      <c r="AJ14" s="8" t="s">
        <v>1326</v>
      </c>
      <c r="AK14" s="27" t="s">
        <v>1327</v>
      </c>
    </row>
  </sheetData>
  <autoFilter ref="A1:AJ1" xr:uid="{00000000-0009-0000-0000-000002000000}"/>
  <phoneticPr fontId="12"/>
  <conditionalFormatting sqref="F2:L2">
    <cfRule type="colorScale" priority="292">
      <colorScale>
        <cfvo type="min"/>
        <cfvo type="percentile" val="50"/>
        <cfvo type="max"/>
        <color rgb="FFF8696B"/>
        <color rgb="FFFFEB84"/>
        <color rgb="FF63BE7B"/>
      </colorScale>
    </cfRule>
  </conditionalFormatting>
  <conditionalFormatting sqref="F3:L3">
    <cfRule type="colorScale" priority="39">
      <colorScale>
        <cfvo type="min"/>
        <cfvo type="percentile" val="50"/>
        <cfvo type="max"/>
        <color rgb="FFF8696B"/>
        <color rgb="FFFFEB84"/>
        <color rgb="FF63BE7B"/>
      </colorScale>
    </cfRule>
  </conditionalFormatting>
  <conditionalFormatting sqref="F4:L4">
    <cfRule type="colorScale" priority="35">
      <colorScale>
        <cfvo type="min"/>
        <cfvo type="percentile" val="50"/>
        <cfvo type="max"/>
        <color rgb="FFF8696B"/>
        <color rgb="FFFFEB84"/>
        <color rgb="FF63BE7B"/>
      </colorScale>
    </cfRule>
  </conditionalFormatting>
  <conditionalFormatting sqref="F5:L6">
    <cfRule type="colorScale" priority="2511">
      <colorScale>
        <cfvo type="min"/>
        <cfvo type="percentile" val="50"/>
        <cfvo type="max"/>
        <color rgb="FFF8696B"/>
        <color rgb="FFFFEB84"/>
        <color rgb="FF63BE7B"/>
      </colorScale>
    </cfRule>
  </conditionalFormatting>
  <conditionalFormatting sqref="F7:L7">
    <cfRule type="colorScale" priority="24">
      <colorScale>
        <cfvo type="min"/>
        <cfvo type="percentile" val="50"/>
        <cfvo type="max"/>
        <color rgb="FFF8696B"/>
        <color rgb="FFFFEB84"/>
        <color rgb="FF63BE7B"/>
      </colorScale>
    </cfRule>
  </conditionalFormatting>
  <conditionalFormatting sqref="F8:L8">
    <cfRule type="colorScale" priority="20">
      <colorScale>
        <cfvo type="min"/>
        <cfvo type="percentile" val="50"/>
        <cfvo type="max"/>
        <color rgb="FFF8696B"/>
        <color rgb="FFFFEB84"/>
        <color rgb="FF63BE7B"/>
      </colorScale>
    </cfRule>
  </conditionalFormatting>
  <conditionalFormatting sqref="F9:L9">
    <cfRule type="colorScale" priority="16">
      <colorScale>
        <cfvo type="min"/>
        <cfvo type="percentile" val="50"/>
        <cfvo type="max"/>
        <color rgb="FFF8696B"/>
        <color rgb="FFFFEB84"/>
        <color rgb="FF63BE7B"/>
      </colorScale>
    </cfRule>
  </conditionalFormatting>
  <conditionalFormatting sqref="F10:L10">
    <cfRule type="colorScale" priority="12">
      <colorScale>
        <cfvo type="min"/>
        <cfvo type="percentile" val="50"/>
        <cfvo type="max"/>
        <color rgb="FFF8696B"/>
        <color rgb="FFFFEB84"/>
        <color rgb="FF63BE7B"/>
      </colorScale>
    </cfRule>
  </conditionalFormatting>
  <conditionalFormatting sqref="F11:L11">
    <cfRule type="colorScale" priority="8">
      <colorScale>
        <cfvo type="min"/>
        <cfvo type="percentile" val="50"/>
        <cfvo type="max"/>
        <color rgb="FFF8696B"/>
        <color rgb="FFFFEB84"/>
        <color rgb="FF63BE7B"/>
      </colorScale>
    </cfRule>
  </conditionalFormatting>
  <conditionalFormatting sqref="F12:L14">
    <cfRule type="colorScale" priority="4">
      <colorScale>
        <cfvo type="min"/>
        <cfvo type="percentile" val="50"/>
        <cfvo type="max"/>
        <color rgb="FFF8696B"/>
        <color rgb="FFFFEB84"/>
        <color rgb="FF63BE7B"/>
      </colorScale>
    </cfRule>
  </conditionalFormatting>
  <conditionalFormatting sqref="Z2:Z14">
    <cfRule type="containsText" dxfId="183" priority="562" operator="containsText" text="D">
      <formula>NOT(ISERROR(SEARCH("D",Z2)))</formula>
    </cfRule>
    <cfRule type="containsText" dxfId="182" priority="563" operator="containsText" text="S">
      <formula>NOT(ISERROR(SEARCH("S",Z2)))</formula>
    </cfRule>
    <cfRule type="containsText" dxfId="181" priority="564" operator="containsText" text="F">
      <formula>NOT(ISERROR(SEARCH("F",Z2)))</formula>
    </cfRule>
    <cfRule type="containsText" dxfId="180" priority="565" operator="containsText" text="E">
      <formula>NOT(ISERROR(SEARCH("E",Z2)))</formula>
    </cfRule>
    <cfRule type="containsText" dxfId="179" priority="566" operator="containsText" text="B">
      <formula>NOT(ISERROR(SEARCH("B",Z2)))</formula>
    </cfRule>
    <cfRule type="containsText" dxfId="178" priority="567" operator="containsText" text="A">
      <formula>NOT(ISERROR(SEARCH("A",Z2)))</formula>
    </cfRule>
  </conditionalFormatting>
  <conditionalFormatting sqref="AF2:AI14">
    <cfRule type="containsText" dxfId="177" priority="1" operator="containsText" text="E">
      <formula>NOT(ISERROR(SEARCH("E",AF2)))</formula>
    </cfRule>
    <cfRule type="containsText" dxfId="176" priority="2" operator="containsText" text="B">
      <formula>NOT(ISERROR(SEARCH("B",AF2)))</formula>
    </cfRule>
    <cfRule type="containsText" dxfId="175" priority="3" operator="containsText" text="A">
      <formula>NOT(ISERROR(SEARCH("A",AF2)))</formula>
    </cfRule>
  </conditionalFormatting>
  <dataValidations count="2">
    <dataValidation type="list" allowBlank="1" showInputMessage="1" showErrorMessage="1" sqref="AI2:AI5" xr:uid="{00000000-0002-0000-0200-000000000000}">
      <formula1>"強風,外差し,イン先行,タフ"</formula1>
    </dataValidation>
    <dataValidation type="list" allowBlank="1" showInputMessage="1" showErrorMessage="1" sqref="AI6:AI14" xr:uid="{12DD9815-28B4-4E48-B024-D281151286E2}">
      <formula1>"強風,外差し,イン先行,凍結防止"</formula1>
    </dataValidation>
  </dataValidations>
  <pageMargins left="0.75" right="0.75" top="1" bottom="1" header="0.3" footer="0.3"/>
  <pageSetup paperSize="9" orientation="portrait" horizontalDpi="4294967292" verticalDpi="4294967292"/>
  <ignoredErrors>
    <ignoredError sqref="M2:P2 M3:P3 M4:P4 M5:P6 M7:P7 M8:P8 M9:P9 M10:P10 M11:P11 M12:P1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FA02B-D300-8D4A-ADC6-4DE3CEA755AD}">
  <sheetPr codeName="Sheet14"/>
  <dimension ref="A1:AM20"/>
  <sheetViews>
    <sheetView zoomScaleNormal="100" workbookViewId="0">
      <pane xSplit="5" ySplit="1" topLeftCell="Y2" activePane="bottomRight" state="frozen"/>
      <selection activeCell="E24" sqref="E24"/>
      <selection pane="topRight" activeCell="E24" sqref="E24"/>
      <selection pane="bottomLeft" activeCell="E24" sqref="E24"/>
      <selection pane="bottomRight" activeCell="AI18" sqref="AI18"/>
    </sheetView>
  </sheetViews>
  <sheetFormatPr baseColWidth="10" defaultColWidth="8.83203125" defaultRowHeight="15"/>
  <cols>
    <col min="1" max="1" width="10" bestFit="1" customWidth="1"/>
    <col min="2" max="2" width="8.1640625" customWidth="1"/>
    <col min="5" max="5" width="18.33203125" customWidth="1"/>
    <col min="21" max="23" width="16.6640625" customWidth="1"/>
    <col min="24" max="24" width="5.83203125" customWidth="1"/>
    <col min="30" max="30" width="5.33203125" customWidth="1"/>
    <col min="33" max="33" width="8.83203125" hidden="1" customWidth="1"/>
    <col min="38" max="39" width="150.83203125" customWidth="1"/>
  </cols>
  <sheetData>
    <row r="1" spans="1:39" s="5" customFormat="1">
      <c r="A1" s="1" t="s">
        <v>41</v>
      </c>
      <c r="B1" s="1" t="s">
        <v>42</v>
      </c>
      <c r="C1" s="1" t="s">
        <v>43</v>
      </c>
      <c r="D1" s="1" t="s">
        <v>44</v>
      </c>
      <c r="E1" s="1" t="s">
        <v>45</v>
      </c>
      <c r="F1" s="1" t="s">
        <v>61</v>
      </c>
      <c r="G1" s="1" t="s">
        <v>62</v>
      </c>
      <c r="H1" s="1" t="s">
        <v>63</v>
      </c>
      <c r="I1" s="1" t="s">
        <v>64</v>
      </c>
      <c r="J1" s="1" t="s">
        <v>65</v>
      </c>
      <c r="K1" s="1" t="s">
        <v>66</v>
      </c>
      <c r="L1" s="1" t="s">
        <v>67</v>
      </c>
      <c r="M1" s="1" t="s">
        <v>68</v>
      </c>
      <c r="N1" s="1" t="s">
        <v>46</v>
      </c>
      <c r="O1" s="1" t="s">
        <v>60</v>
      </c>
      <c r="P1" s="1" t="s">
        <v>47</v>
      </c>
      <c r="Q1" s="1" t="s">
        <v>48</v>
      </c>
      <c r="R1" s="2" t="s">
        <v>153</v>
      </c>
      <c r="S1" s="2" t="s">
        <v>49</v>
      </c>
      <c r="T1" s="2" t="s">
        <v>50</v>
      </c>
      <c r="U1" s="3" t="s">
        <v>51</v>
      </c>
      <c r="V1" s="3" t="s">
        <v>52</v>
      </c>
      <c r="W1" s="3" t="s">
        <v>53</v>
      </c>
      <c r="X1" s="3" t="s">
        <v>90</v>
      </c>
      <c r="Y1" s="4" t="s">
        <v>132</v>
      </c>
      <c r="Z1" s="4" t="s">
        <v>133</v>
      </c>
      <c r="AA1" s="4" t="s">
        <v>143</v>
      </c>
      <c r="AB1" s="4" t="s">
        <v>148</v>
      </c>
      <c r="AC1" s="4" t="s">
        <v>9</v>
      </c>
      <c r="AD1" s="4" t="s">
        <v>91</v>
      </c>
      <c r="AE1" s="4" t="s">
        <v>10</v>
      </c>
      <c r="AF1" s="4" t="s">
        <v>11</v>
      </c>
      <c r="AG1" s="4"/>
      <c r="AH1" s="4" t="s">
        <v>12</v>
      </c>
      <c r="AI1" s="4" t="s">
        <v>13</v>
      </c>
      <c r="AJ1" s="4" t="s">
        <v>54</v>
      </c>
      <c r="AK1" s="4" t="s">
        <v>55</v>
      </c>
      <c r="AL1" s="14" t="s">
        <v>70</v>
      </c>
      <c r="AM1" s="14" t="s">
        <v>134</v>
      </c>
    </row>
    <row r="2" spans="1:39" s="5" customFormat="1">
      <c r="A2" s="6">
        <v>46027</v>
      </c>
      <c r="B2" s="18" t="s">
        <v>138</v>
      </c>
      <c r="C2" s="8" t="s">
        <v>179</v>
      </c>
      <c r="D2" s="9">
        <v>6.6006944444444438E-2</v>
      </c>
      <c r="E2" s="8" t="s">
        <v>267</v>
      </c>
      <c r="F2" s="10">
        <v>12.8</v>
      </c>
      <c r="G2" s="10">
        <v>10.7</v>
      </c>
      <c r="H2" s="10">
        <v>11.7</v>
      </c>
      <c r="I2" s="10">
        <v>12.3</v>
      </c>
      <c r="J2" s="10">
        <v>12.2</v>
      </c>
      <c r="K2" s="10">
        <v>11.9</v>
      </c>
      <c r="L2" s="10">
        <v>11.9</v>
      </c>
      <c r="M2" s="10">
        <v>11.8</v>
      </c>
      <c r="N2" s="22">
        <f t="shared" ref="N2:N12" si="0">SUM(F2:H2)</f>
        <v>35.200000000000003</v>
      </c>
      <c r="O2" s="22">
        <f t="shared" ref="O2:O12" si="1">SUM(I2:J2)</f>
        <v>24.5</v>
      </c>
      <c r="P2" s="22">
        <f t="shared" ref="P2:P12" si="2">SUM(K2:M2)</f>
        <v>35.6</v>
      </c>
      <c r="Q2" s="23">
        <f t="shared" ref="Q2:Q12" si="3">SUM(F2:J2)</f>
        <v>59.7</v>
      </c>
      <c r="R2" s="23">
        <f t="shared" ref="R2:R12" si="4">SUM(I2:M2)</f>
        <v>60.099999999999994</v>
      </c>
      <c r="S2" s="11" t="s">
        <v>169</v>
      </c>
      <c r="T2" s="11" t="s">
        <v>170</v>
      </c>
      <c r="U2" s="13" t="s">
        <v>212</v>
      </c>
      <c r="V2" s="13" t="s">
        <v>229</v>
      </c>
      <c r="W2" s="13" t="s">
        <v>212</v>
      </c>
      <c r="X2" s="13" t="s">
        <v>136</v>
      </c>
      <c r="Y2" s="12">
        <v>8.8000000000000007</v>
      </c>
      <c r="Z2" s="12">
        <v>8.6</v>
      </c>
      <c r="AA2" s="12">
        <v>10.8</v>
      </c>
      <c r="AB2" s="11" t="s">
        <v>174</v>
      </c>
      <c r="AC2" s="12">
        <v>0.3</v>
      </c>
      <c r="AD2" s="12" t="s">
        <v>269</v>
      </c>
      <c r="AE2" s="12">
        <v>0.5</v>
      </c>
      <c r="AF2" s="12">
        <v>-0.2</v>
      </c>
      <c r="AG2" s="12" t="s">
        <v>270</v>
      </c>
      <c r="AH2" s="11" t="s">
        <v>271</v>
      </c>
      <c r="AI2" s="11" t="s">
        <v>274</v>
      </c>
      <c r="AJ2" s="11" t="s">
        <v>174</v>
      </c>
      <c r="AK2" s="8"/>
      <c r="AL2" s="8" t="s">
        <v>312</v>
      </c>
      <c r="AM2" s="27" t="s">
        <v>313</v>
      </c>
    </row>
    <row r="3" spans="1:39" s="5" customFormat="1">
      <c r="A3" s="6">
        <v>46032</v>
      </c>
      <c r="B3" s="17" t="s">
        <v>172</v>
      </c>
      <c r="C3" s="8" t="s">
        <v>179</v>
      </c>
      <c r="D3" s="9">
        <v>6.5995370370370371E-2</v>
      </c>
      <c r="E3" s="8" t="s">
        <v>351</v>
      </c>
      <c r="F3" s="10">
        <v>12.4</v>
      </c>
      <c r="G3" s="10">
        <v>11</v>
      </c>
      <c r="H3" s="10">
        <v>11.4</v>
      </c>
      <c r="I3" s="10">
        <v>12.4</v>
      </c>
      <c r="J3" s="10">
        <v>12.4</v>
      </c>
      <c r="K3" s="10">
        <v>12.2</v>
      </c>
      <c r="L3" s="10">
        <v>11.8</v>
      </c>
      <c r="M3" s="10">
        <v>11.6</v>
      </c>
      <c r="N3" s="22">
        <f t="shared" si="0"/>
        <v>34.799999999999997</v>
      </c>
      <c r="O3" s="22">
        <f t="shared" si="1"/>
        <v>24.8</v>
      </c>
      <c r="P3" s="22">
        <f t="shared" si="2"/>
        <v>35.6</v>
      </c>
      <c r="Q3" s="23">
        <f t="shared" si="3"/>
        <v>59.599999999999994</v>
      </c>
      <c r="R3" s="23">
        <f t="shared" si="4"/>
        <v>60.4</v>
      </c>
      <c r="S3" s="11" t="s">
        <v>169</v>
      </c>
      <c r="T3" s="11" t="s">
        <v>193</v>
      </c>
      <c r="U3" s="13" t="s">
        <v>213</v>
      </c>
      <c r="V3" s="13" t="s">
        <v>194</v>
      </c>
      <c r="W3" s="13" t="s">
        <v>209</v>
      </c>
      <c r="X3" s="13" t="s">
        <v>136</v>
      </c>
      <c r="Y3" s="12">
        <v>9.6999999999999993</v>
      </c>
      <c r="Z3" s="12">
        <v>9.8000000000000007</v>
      </c>
      <c r="AA3" s="12">
        <v>10.4</v>
      </c>
      <c r="AB3" s="11" t="s">
        <v>332</v>
      </c>
      <c r="AC3" s="12">
        <v>0.2</v>
      </c>
      <c r="AD3" s="12" t="s">
        <v>269</v>
      </c>
      <c r="AE3" s="12">
        <v>0.8</v>
      </c>
      <c r="AF3" s="12">
        <v>-0.6</v>
      </c>
      <c r="AG3" s="12" t="s">
        <v>270</v>
      </c>
      <c r="AH3" s="11" t="s">
        <v>271</v>
      </c>
      <c r="AI3" s="11" t="s">
        <v>275</v>
      </c>
      <c r="AJ3" s="11" t="s">
        <v>332</v>
      </c>
      <c r="AK3" s="8"/>
      <c r="AL3" s="8" t="s">
        <v>450</v>
      </c>
      <c r="AM3" s="27" t="s">
        <v>352</v>
      </c>
    </row>
    <row r="4" spans="1:39" s="5" customFormat="1">
      <c r="A4" s="6">
        <v>46034</v>
      </c>
      <c r="B4" s="18" t="s">
        <v>173</v>
      </c>
      <c r="C4" s="8" t="s">
        <v>179</v>
      </c>
      <c r="D4" s="9">
        <v>6.6076388888888893E-2</v>
      </c>
      <c r="E4" s="8" t="s">
        <v>419</v>
      </c>
      <c r="F4" s="10">
        <v>12.6</v>
      </c>
      <c r="G4" s="10">
        <v>11.5</v>
      </c>
      <c r="H4" s="10">
        <v>12</v>
      </c>
      <c r="I4" s="10">
        <v>12.7</v>
      </c>
      <c r="J4" s="10">
        <v>12.3</v>
      </c>
      <c r="K4" s="10">
        <v>12.1</v>
      </c>
      <c r="L4" s="10">
        <v>11.5</v>
      </c>
      <c r="M4" s="10">
        <v>11.2</v>
      </c>
      <c r="N4" s="22">
        <f t="shared" si="0"/>
        <v>36.1</v>
      </c>
      <c r="O4" s="22">
        <f t="shared" si="1"/>
        <v>25</v>
      </c>
      <c r="P4" s="22">
        <f t="shared" si="2"/>
        <v>34.799999999999997</v>
      </c>
      <c r="Q4" s="23">
        <f t="shared" si="3"/>
        <v>61.099999999999994</v>
      </c>
      <c r="R4" s="23">
        <f t="shared" si="4"/>
        <v>59.8</v>
      </c>
      <c r="S4" s="11" t="s">
        <v>188</v>
      </c>
      <c r="T4" s="11" t="s">
        <v>187</v>
      </c>
      <c r="U4" s="13" t="s">
        <v>213</v>
      </c>
      <c r="V4" s="13" t="s">
        <v>420</v>
      </c>
      <c r="W4" s="13" t="s">
        <v>223</v>
      </c>
      <c r="X4" s="13" t="s">
        <v>136</v>
      </c>
      <c r="Y4" s="12">
        <v>7.6</v>
      </c>
      <c r="Z4" s="12">
        <v>8.1</v>
      </c>
      <c r="AA4" s="12">
        <v>11</v>
      </c>
      <c r="AB4" s="11" t="s">
        <v>332</v>
      </c>
      <c r="AC4" s="12">
        <v>0.6</v>
      </c>
      <c r="AD4" s="12">
        <v>-0.4</v>
      </c>
      <c r="AE4" s="12">
        <v>0.8</v>
      </c>
      <c r="AF4" s="12">
        <v>-0.6</v>
      </c>
      <c r="AG4" s="12" t="s">
        <v>270</v>
      </c>
      <c r="AH4" s="11" t="s">
        <v>271</v>
      </c>
      <c r="AI4" s="11" t="s">
        <v>274</v>
      </c>
      <c r="AJ4" s="11" t="s">
        <v>174</v>
      </c>
      <c r="AK4" s="8"/>
      <c r="AL4" s="8" t="s">
        <v>453</v>
      </c>
      <c r="AM4" s="27" t="s">
        <v>454</v>
      </c>
    </row>
    <row r="5" spans="1:39" s="5" customFormat="1">
      <c r="A5" s="6">
        <v>46040</v>
      </c>
      <c r="B5" s="18" t="s">
        <v>138</v>
      </c>
      <c r="C5" s="8" t="s">
        <v>179</v>
      </c>
      <c r="D5" s="9">
        <v>6.5277777777777782E-2</v>
      </c>
      <c r="E5" s="8" t="s">
        <v>532</v>
      </c>
      <c r="F5" s="10">
        <v>12.3</v>
      </c>
      <c r="G5" s="10">
        <v>10.4</v>
      </c>
      <c r="H5" s="10">
        <v>10.9</v>
      </c>
      <c r="I5" s="10">
        <v>11.7</v>
      </c>
      <c r="J5" s="10">
        <v>11.9</v>
      </c>
      <c r="K5" s="10">
        <v>12.3</v>
      </c>
      <c r="L5" s="10">
        <v>12.4</v>
      </c>
      <c r="M5" s="10">
        <v>12.1</v>
      </c>
      <c r="N5" s="22">
        <f t="shared" si="0"/>
        <v>33.6</v>
      </c>
      <c r="O5" s="22">
        <f t="shared" si="1"/>
        <v>23.6</v>
      </c>
      <c r="P5" s="22">
        <f t="shared" si="2"/>
        <v>36.800000000000004</v>
      </c>
      <c r="Q5" s="23">
        <f t="shared" si="3"/>
        <v>57.199999999999996</v>
      </c>
      <c r="R5" s="23">
        <f t="shared" si="4"/>
        <v>60.400000000000006</v>
      </c>
      <c r="S5" s="11" t="s">
        <v>171</v>
      </c>
      <c r="T5" s="11" t="s">
        <v>181</v>
      </c>
      <c r="U5" s="13" t="s">
        <v>363</v>
      </c>
      <c r="V5" s="13" t="s">
        <v>233</v>
      </c>
      <c r="W5" s="13" t="s">
        <v>213</v>
      </c>
      <c r="X5" s="13" t="s">
        <v>136</v>
      </c>
      <c r="Y5" s="12">
        <v>7.4</v>
      </c>
      <c r="Z5" s="12">
        <v>8.6</v>
      </c>
      <c r="AA5" s="12">
        <v>10.5</v>
      </c>
      <c r="AB5" s="11" t="s">
        <v>332</v>
      </c>
      <c r="AC5" s="12">
        <v>-1</v>
      </c>
      <c r="AD5" s="12" t="s">
        <v>269</v>
      </c>
      <c r="AE5" s="12">
        <v>-0.5</v>
      </c>
      <c r="AF5" s="12">
        <v>-0.5</v>
      </c>
      <c r="AG5" s="12" t="s">
        <v>270</v>
      </c>
      <c r="AH5" s="11" t="s">
        <v>275</v>
      </c>
      <c r="AI5" s="11" t="s">
        <v>274</v>
      </c>
      <c r="AJ5" s="11" t="s">
        <v>174</v>
      </c>
      <c r="AK5" s="8"/>
      <c r="AL5" s="8" t="s">
        <v>569</v>
      </c>
      <c r="AM5" s="27" t="s">
        <v>568</v>
      </c>
    </row>
    <row r="6" spans="1:39" s="5" customFormat="1">
      <c r="A6" s="6">
        <v>46047</v>
      </c>
      <c r="B6" s="18" t="s">
        <v>330</v>
      </c>
      <c r="C6" s="8" t="s">
        <v>179</v>
      </c>
      <c r="D6" s="9">
        <v>6.6076388888888893E-2</v>
      </c>
      <c r="E6" s="8" t="s">
        <v>579</v>
      </c>
      <c r="F6" s="10">
        <v>12.6</v>
      </c>
      <c r="G6" s="10">
        <v>11.3</v>
      </c>
      <c r="H6" s="10">
        <v>12.4</v>
      </c>
      <c r="I6" s="10">
        <v>11.8</v>
      </c>
      <c r="J6" s="10">
        <v>12.4</v>
      </c>
      <c r="K6" s="10">
        <v>11.8</v>
      </c>
      <c r="L6" s="10">
        <v>11.7</v>
      </c>
      <c r="M6" s="10">
        <v>11.9</v>
      </c>
      <c r="N6" s="22">
        <f t="shared" si="0"/>
        <v>36.299999999999997</v>
      </c>
      <c r="O6" s="22">
        <f t="shared" si="1"/>
        <v>24.200000000000003</v>
      </c>
      <c r="P6" s="22">
        <f t="shared" si="2"/>
        <v>35.4</v>
      </c>
      <c r="Q6" s="23">
        <f t="shared" si="3"/>
        <v>60.499999999999993</v>
      </c>
      <c r="R6" s="23">
        <f t="shared" si="4"/>
        <v>59.6</v>
      </c>
      <c r="S6" s="11" t="s">
        <v>188</v>
      </c>
      <c r="T6" s="11" t="s">
        <v>170</v>
      </c>
      <c r="U6" s="13" t="s">
        <v>198</v>
      </c>
      <c r="V6" s="13" t="s">
        <v>613</v>
      </c>
      <c r="W6" s="13" t="s">
        <v>229</v>
      </c>
      <c r="X6" s="13" t="s">
        <v>136</v>
      </c>
      <c r="Y6" s="12">
        <v>9.6</v>
      </c>
      <c r="Z6" s="12">
        <v>8</v>
      </c>
      <c r="AA6" s="12">
        <v>10.5</v>
      </c>
      <c r="AB6" s="11" t="s">
        <v>174</v>
      </c>
      <c r="AC6" s="12">
        <v>0.6</v>
      </c>
      <c r="AD6" s="12" t="s">
        <v>269</v>
      </c>
      <c r="AE6" s="12">
        <v>0.8</v>
      </c>
      <c r="AF6" s="12">
        <v>-0.2</v>
      </c>
      <c r="AG6" s="12" t="s">
        <v>270</v>
      </c>
      <c r="AH6" s="11" t="s">
        <v>271</v>
      </c>
      <c r="AI6" s="11" t="s">
        <v>274</v>
      </c>
      <c r="AJ6" s="11" t="s">
        <v>174</v>
      </c>
      <c r="AK6" s="8" t="s">
        <v>439</v>
      </c>
      <c r="AL6" s="8" t="s">
        <v>661</v>
      </c>
      <c r="AM6" s="27" t="s">
        <v>662</v>
      </c>
    </row>
    <row r="7" spans="1:39" s="5" customFormat="1">
      <c r="A7" s="6">
        <v>46047</v>
      </c>
      <c r="B7" s="17" t="s">
        <v>576</v>
      </c>
      <c r="C7" s="8" t="s">
        <v>179</v>
      </c>
      <c r="D7" s="9">
        <v>6.4664351851851848E-2</v>
      </c>
      <c r="E7" s="8" t="s">
        <v>619</v>
      </c>
      <c r="F7" s="10">
        <v>12.3</v>
      </c>
      <c r="G7" s="10">
        <v>10.8</v>
      </c>
      <c r="H7" s="10">
        <v>10.9</v>
      </c>
      <c r="I7" s="10">
        <v>11.7</v>
      </c>
      <c r="J7" s="10">
        <v>11.9</v>
      </c>
      <c r="K7" s="10">
        <v>12</v>
      </c>
      <c r="L7" s="10">
        <v>11.9</v>
      </c>
      <c r="M7" s="10">
        <v>12.2</v>
      </c>
      <c r="N7" s="22">
        <f t="shared" si="0"/>
        <v>34</v>
      </c>
      <c r="O7" s="22">
        <f t="shared" si="1"/>
        <v>23.6</v>
      </c>
      <c r="P7" s="22">
        <f t="shared" si="2"/>
        <v>36.099999999999994</v>
      </c>
      <c r="Q7" s="23">
        <f t="shared" si="3"/>
        <v>57.6</v>
      </c>
      <c r="R7" s="23">
        <f t="shared" si="4"/>
        <v>59.7</v>
      </c>
      <c r="S7" s="11" t="s">
        <v>171</v>
      </c>
      <c r="T7" s="11" t="s">
        <v>181</v>
      </c>
      <c r="U7" s="13" t="s">
        <v>182</v>
      </c>
      <c r="V7" s="13" t="s">
        <v>410</v>
      </c>
      <c r="W7" s="13" t="s">
        <v>198</v>
      </c>
      <c r="X7" s="13" t="s">
        <v>136</v>
      </c>
      <c r="Y7" s="12">
        <v>7</v>
      </c>
      <c r="Z7" s="12">
        <v>7.9</v>
      </c>
      <c r="AA7" s="12">
        <v>10.6</v>
      </c>
      <c r="AB7" s="11" t="s">
        <v>174</v>
      </c>
      <c r="AC7" s="12">
        <v>-0.6</v>
      </c>
      <c r="AD7" s="12" t="s">
        <v>269</v>
      </c>
      <c r="AE7" s="12">
        <v>-0.4</v>
      </c>
      <c r="AF7" s="12">
        <v>-0.2</v>
      </c>
      <c r="AG7" s="12" t="s">
        <v>270</v>
      </c>
      <c r="AH7" s="11" t="s">
        <v>275</v>
      </c>
      <c r="AI7" s="11" t="s">
        <v>274</v>
      </c>
      <c r="AJ7" s="11" t="s">
        <v>174</v>
      </c>
      <c r="AK7" s="8" t="s">
        <v>439</v>
      </c>
      <c r="AL7" s="8" t="s">
        <v>651</v>
      </c>
      <c r="AM7" s="27" t="s">
        <v>652</v>
      </c>
    </row>
    <row r="8" spans="1:39" s="5" customFormat="1">
      <c r="A8" s="6">
        <v>46053</v>
      </c>
      <c r="B8" s="18" t="s">
        <v>138</v>
      </c>
      <c r="C8" s="8" t="s">
        <v>179</v>
      </c>
      <c r="D8" s="9">
        <v>6.598379629629629E-2</v>
      </c>
      <c r="E8" s="8" t="s">
        <v>678</v>
      </c>
      <c r="F8" s="10">
        <v>12.3</v>
      </c>
      <c r="G8" s="10">
        <v>11.1</v>
      </c>
      <c r="H8" s="10">
        <v>11.5</v>
      </c>
      <c r="I8" s="10">
        <v>12.1</v>
      </c>
      <c r="J8" s="10">
        <v>12.1</v>
      </c>
      <c r="K8" s="10">
        <v>12.1</v>
      </c>
      <c r="L8" s="10">
        <v>11.8</v>
      </c>
      <c r="M8" s="10">
        <v>12.1</v>
      </c>
      <c r="N8" s="22">
        <f t="shared" si="0"/>
        <v>34.9</v>
      </c>
      <c r="O8" s="22">
        <f t="shared" si="1"/>
        <v>24.2</v>
      </c>
      <c r="P8" s="22">
        <f t="shared" si="2"/>
        <v>36</v>
      </c>
      <c r="Q8" s="23">
        <f t="shared" si="3"/>
        <v>59.1</v>
      </c>
      <c r="R8" s="23">
        <f t="shared" si="4"/>
        <v>60.199999999999996</v>
      </c>
      <c r="S8" s="11" t="s">
        <v>169</v>
      </c>
      <c r="T8" s="11" t="s">
        <v>192</v>
      </c>
      <c r="U8" s="13" t="s">
        <v>233</v>
      </c>
      <c r="V8" s="13" t="s">
        <v>359</v>
      </c>
      <c r="W8" s="13" t="s">
        <v>410</v>
      </c>
      <c r="X8" s="13" t="s">
        <v>332</v>
      </c>
      <c r="Y8" s="12">
        <v>9.6</v>
      </c>
      <c r="Z8" s="12">
        <v>8.6999999999999993</v>
      </c>
      <c r="AA8" s="12">
        <v>10.8</v>
      </c>
      <c r="AB8" s="11" t="s">
        <v>174</v>
      </c>
      <c r="AC8" s="12">
        <v>0.1</v>
      </c>
      <c r="AD8" s="12" t="s">
        <v>269</v>
      </c>
      <c r="AE8" s="12">
        <v>0.4</v>
      </c>
      <c r="AF8" s="12">
        <v>-0.3</v>
      </c>
      <c r="AG8" s="12" t="s">
        <v>270</v>
      </c>
      <c r="AH8" s="11" t="s">
        <v>271</v>
      </c>
      <c r="AI8" s="11" t="s">
        <v>274</v>
      </c>
      <c r="AJ8" s="11" t="s">
        <v>174</v>
      </c>
      <c r="AK8" s="8"/>
      <c r="AL8" s="8" t="s">
        <v>720</v>
      </c>
      <c r="AM8" s="27" t="s">
        <v>721</v>
      </c>
    </row>
    <row r="9" spans="1:39" s="5" customFormat="1">
      <c r="A9" s="6">
        <v>46060</v>
      </c>
      <c r="B9" s="17" t="s">
        <v>138</v>
      </c>
      <c r="C9" s="8" t="s">
        <v>179</v>
      </c>
      <c r="D9" s="9">
        <v>6.5995370370370371E-2</v>
      </c>
      <c r="E9" s="8" t="s">
        <v>764</v>
      </c>
      <c r="F9" s="10">
        <v>12.2</v>
      </c>
      <c r="G9" s="10">
        <v>11.1</v>
      </c>
      <c r="H9" s="10">
        <v>11.7</v>
      </c>
      <c r="I9" s="10">
        <v>12.1</v>
      </c>
      <c r="J9" s="10">
        <v>12.3</v>
      </c>
      <c r="K9" s="10">
        <v>12</v>
      </c>
      <c r="L9" s="10">
        <v>11.8</v>
      </c>
      <c r="M9" s="10">
        <v>12</v>
      </c>
      <c r="N9" s="22">
        <f t="shared" si="0"/>
        <v>35</v>
      </c>
      <c r="O9" s="22">
        <f t="shared" si="1"/>
        <v>24.4</v>
      </c>
      <c r="P9" s="22">
        <f t="shared" si="2"/>
        <v>35.799999999999997</v>
      </c>
      <c r="Q9" s="23">
        <f t="shared" si="3"/>
        <v>59.400000000000006</v>
      </c>
      <c r="R9" s="23">
        <f t="shared" si="4"/>
        <v>60.2</v>
      </c>
      <c r="S9" s="11" t="s">
        <v>169</v>
      </c>
      <c r="T9" s="11" t="s">
        <v>170</v>
      </c>
      <c r="U9" s="13" t="s">
        <v>223</v>
      </c>
      <c r="V9" s="13" t="s">
        <v>229</v>
      </c>
      <c r="W9" s="13" t="s">
        <v>765</v>
      </c>
      <c r="X9" s="13" t="s">
        <v>332</v>
      </c>
      <c r="Y9" s="12">
        <v>7.7</v>
      </c>
      <c r="Z9" s="12">
        <v>8.5</v>
      </c>
      <c r="AA9" s="12">
        <v>10.7</v>
      </c>
      <c r="AB9" s="11" t="s">
        <v>174</v>
      </c>
      <c r="AC9" s="12">
        <v>0.2</v>
      </c>
      <c r="AD9" s="12" t="s">
        <v>269</v>
      </c>
      <c r="AE9" s="12">
        <v>0.5</v>
      </c>
      <c r="AF9" s="12">
        <v>-0.3</v>
      </c>
      <c r="AG9" s="12" t="s">
        <v>270</v>
      </c>
      <c r="AH9" s="11" t="s">
        <v>271</v>
      </c>
      <c r="AI9" s="11" t="s">
        <v>274</v>
      </c>
      <c r="AJ9" s="11" t="s">
        <v>174</v>
      </c>
      <c r="AK9" s="8"/>
      <c r="AL9" s="8" t="s">
        <v>784</v>
      </c>
      <c r="AM9" s="27" t="s">
        <v>785</v>
      </c>
    </row>
    <row r="10" spans="1:39" s="5" customFormat="1">
      <c r="A10" s="6">
        <v>46063</v>
      </c>
      <c r="B10" s="18" t="s">
        <v>173</v>
      </c>
      <c r="C10" s="8" t="s">
        <v>179</v>
      </c>
      <c r="D10" s="9">
        <v>6.6770833333333335E-2</v>
      </c>
      <c r="E10" s="8" t="s">
        <v>814</v>
      </c>
      <c r="F10" s="10">
        <v>13</v>
      </c>
      <c r="G10" s="10">
        <v>12</v>
      </c>
      <c r="H10" s="10">
        <v>12.2</v>
      </c>
      <c r="I10" s="10">
        <v>12.5</v>
      </c>
      <c r="J10" s="10">
        <v>12.8</v>
      </c>
      <c r="K10" s="10">
        <v>11.9</v>
      </c>
      <c r="L10" s="10">
        <v>11.3</v>
      </c>
      <c r="M10" s="10">
        <v>11.2</v>
      </c>
      <c r="N10" s="22">
        <f t="shared" si="0"/>
        <v>37.200000000000003</v>
      </c>
      <c r="O10" s="22">
        <f t="shared" si="1"/>
        <v>25.3</v>
      </c>
      <c r="P10" s="22">
        <f t="shared" si="2"/>
        <v>34.400000000000006</v>
      </c>
      <c r="Q10" s="23">
        <f t="shared" si="3"/>
        <v>62.5</v>
      </c>
      <c r="R10" s="23">
        <f t="shared" si="4"/>
        <v>59.7</v>
      </c>
      <c r="S10" s="11" t="s">
        <v>186</v>
      </c>
      <c r="T10" s="11" t="s">
        <v>207</v>
      </c>
      <c r="U10" s="13" t="s">
        <v>410</v>
      </c>
      <c r="V10" s="13" t="s">
        <v>213</v>
      </c>
      <c r="W10" s="13" t="s">
        <v>218</v>
      </c>
      <c r="X10" s="13" t="s">
        <v>332</v>
      </c>
      <c r="Y10" s="12">
        <v>9.8000000000000007</v>
      </c>
      <c r="Z10" s="12">
        <v>8.5</v>
      </c>
      <c r="AA10" s="12">
        <v>10.9</v>
      </c>
      <c r="AB10" s="11" t="s">
        <v>174</v>
      </c>
      <c r="AC10" s="12">
        <v>1.6</v>
      </c>
      <c r="AD10" s="12">
        <v>-0.6</v>
      </c>
      <c r="AE10" s="12">
        <v>1.3</v>
      </c>
      <c r="AF10" s="12">
        <v>-0.3</v>
      </c>
      <c r="AG10" s="12" t="s">
        <v>270</v>
      </c>
      <c r="AH10" s="11" t="s">
        <v>280</v>
      </c>
      <c r="AI10" s="11" t="s">
        <v>274</v>
      </c>
      <c r="AJ10" s="11" t="s">
        <v>174</v>
      </c>
      <c r="AK10" s="8"/>
      <c r="AL10" s="8" t="s">
        <v>812</v>
      </c>
      <c r="AM10" s="27" t="s">
        <v>813</v>
      </c>
    </row>
    <row r="11" spans="1:39" s="5" customFormat="1">
      <c r="A11" s="6">
        <v>46067</v>
      </c>
      <c r="B11" s="18" t="s">
        <v>137</v>
      </c>
      <c r="C11" s="8" t="s">
        <v>179</v>
      </c>
      <c r="D11" s="9">
        <v>6.5335648148148143E-2</v>
      </c>
      <c r="E11" s="8" t="s">
        <v>856</v>
      </c>
      <c r="F11" s="10">
        <v>12.6</v>
      </c>
      <c r="G11" s="10">
        <v>11</v>
      </c>
      <c r="H11" s="10">
        <v>12</v>
      </c>
      <c r="I11" s="10">
        <v>12.3</v>
      </c>
      <c r="J11" s="10">
        <v>11.9</v>
      </c>
      <c r="K11" s="10">
        <v>11.7</v>
      </c>
      <c r="L11" s="10">
        <v>11.4</v>
      </c>
      <c r="M11" s="10">
        <v>11.6</v>
      </c>
      <c r="N11" s="22">
        <f t="shared" si="0"/>
        <v>35.6</v>
      </c>
      <c r="O11" s="22">
        <f t="shared" si="1"/>
        <v>24.200000000000003</v>
      </c>
      <c r="P11" s="22">
        <f t="shared" si="2"/>
        <v>34.700000000000003</v>
      </c>
      <c r="Q11" s="23">
        <f t="shared" si="3"/>
        <v>59.800000000000004</v>
      </c>
      <c r="R11" s="23">
        <f t="shared" si="4"/>
        <v>58.900000000000006</v>
      </c>
      <c r="S11" s="11" t="s">
        <v>188</v>
      </c>
      <c r="T11" s="11" t="s">
        <v>187</v>
      </c>
      <c r="U11" s="13" t="s">
        <v>235</v>
      </c>
      <c r="V11" s="13" t="s">
        <v>180</v>
      </c>
      <c r="W11" s="13" t="s">
        <v>215</v>
      </c>
      <c r="X11" s="13" t="s">
        <v>332</v>
      </c>
      <c r="Y11" s="12">
        <v>8.8000000000000007</v>
      </c>
      <c r="Z11" s="12">
        <v>8.1999999999999993</v>
      </c>
      <c r="AA11" s="12">
        <v>10.9</v>
      </c>
      <c r="AB11" s="11" t="s">
        <v>174</v>
      </c>
      <c r="AC11" s="12">
        <v>0.2</v>
      </c>
      <c r="AD11" s="12">
        <v>-0.3</v>
      </c>
      <c r="AE11" s="12">
        <v>0.5</v>
      </c>
      <c r="AF11" s="12">
        <v>-0.6</v>
      </c>
      <c r="AG11" s="12" t="s">
        <v>270</v>
      </c>
      <c r="AH11" s="11" t="s">
        <v>271</v>
      </c>
      <c r="AI11" s="11" t="s">
        <v>274</v>
      </c>
      <c r="AJ11" s="11" t="s">
        <v>839</v>
      </c>
      <c r="AK11" s="8"/>
      <c r="AL11" s="8" t="s">
        <v>893</v>
      </c>
      <c r="AM11" s="27" t="s">
        <v>894</v>
      </c>
    </row>
    <row r="12" spans="1:39" s="5" customFormat="1">
      <c r="A12" s="6">
        <v>46068</v>
      </c>
      <c r="B12" s="18" t="s">
        <v>138</v>
      </c>
      <c r="C12" s="8" t="s">
        <v>179</v>
      </c>
      <c r="D12" s="9">
        <v>6.5289351851851848E-2</v>
      </c>
      <c r="E12" s="8" t="s">
        <v>869</v>
      </c>
      <c r="F12" s="10">
        <v>12.5</v>
      </c>
      <c r="G12" s="10">
        <v>11.2</v>
      </c>
      <c r="H12" s="10">
        <v>11.8</v>
      </c>
      <c r="I12" s="10">
        <v>12</v>
      </c>
      <c r="J12" s="10">
        <v>11.9</v>
      </c>
      <c r="K12" s="10">
        <v>11.4</v>
      </c>
      <c r="L12" s="10">
        <v>11.4</v>
      </c>
      <c r="M12" s="10">
        <v>11.9</v>
      </c>
      <c r="N12" s="22">
        <f t="shared" si="0"/>
        <v>35.5</v>
      </c>
      <c r="O12" s="22">
        <f t="shared" si="1"/>
        <v>23.9</v>
      </c>
      <c r="P12" s="22">
        <f t="shared" si="2"/>
        <v>34.700000000000003</v>
      </c>
      <c r="Q12" s="23">
        <f t="shared" si="3"/>
        <v>59.4</v>
      </c>
      <c r="R12" s="23">
        <f t="shared" si="4"/>
        <v>58.599999999999994</v>
      </c>
      <c r="S12" s="11" t="s">
        <v>188</v>
      </c>
      <c r="T12" s="11" t="s">
        <v>187</v>
      </c>
      <c r="U12" s="13" t="s">
        <v>613</v>
      </c>
      <c r="V12" s="13" t="s">
        <v>235</v>
      </c>
      <c r="W12" s="13" t="s">
        <v>215</v>
      </c>
      <c r="X12" s="13" t="s">
        <v>332</v>
      </c>
      <c r="Y12" s="12">
        <v>9.3000000000000007</v>
      </c>
      <c r="Z12" s="12">
        <v>8</v>
      </c>
      <c r="AA12" s="12">
        <v>10.9</v>
      </c>
      <c r="AB12" s="11" t="s">
        <v>174</v>
      </c>
      <c r="AC12" s="12">
        <v>-0.9</v>
      </c>
      <c r="AD12" s="12">
        <v>-0.2</v>
      </c>
      <c r="AE12" s="12">
        <v>-0.5</v>
      </c>
      <c r="AF12" s="12">
        <v>-0.6</v>
      </c>
      <c r="AG12" s="12" t="s">
        <v>270</v>
      </c>
      <c r="AH12" s="11" t="s">
        <v>275</v>
      </c>
      <c r="AI12" s="11" t="s">
        <v>274</v>
      </c>
      <c r="AJ12" s="11" t="s">
        <v>174</v>
      </c>
      <c r="AK12" s="8"/>
      <c r="AL12" s="8" t="s">
        <v>913</v>
      </c>
      <c r="AM12" s="27" t="s">
        <v>914</v>
      </c>
    </row>
    <row r="13" spans="1:39" s="5" customFormat="1">
      <c r="A13" s="6">
        <v>46137</v>
      </c>
      <c r="B13" s="18" t="s">
        <v>138</v>
      </c>
      <c r="C13" s="8" t="s">
        <v>179</v>
      </c>
      <c r="D13" s="9">
        <v>6.3923611111111112E-2</v>
      </c>
      <c r="E13" s="8" t="s">
        <v>934</v>
      </c>
      <c r="F13" s="10">
        <v>12.4</v>
      </c>
      <c r="G13" s="10">
        <v>10.5</v>
      </c>
      <c r="H13" s="10">
        <v>11.3</v>
      </c>
      <c r="I13" s="10">
        <v>11.8</v>
      </c>
      <c r="J13" s="10">
        <v>11.7</v>
      </c>
      <c r="K13" s="10">
        <v>11.5</v>
      </c>
      <c r="L13" s="10">
        <v>11.4</v>
      </c>
      <c r="M13" s="10">
        <v>11.7</v>
      </c>
      <c r="N13" s="22">
        <f t="shared" ref="N13:N19" si="5">SUM(F13:H13)</f>
        <v>34.200000000000003</v>
      </c>
      <c r="O13" s="22">
        <f t="shared" ref="O13:O19" si="6">SUM(I13:J13)</f>
        <v>23.5</v>
      </c>
      <c r="P13" s="22">
        <f t="shared" ref="P13:P19" si="7">SUM(K13:M13)</f>
        <v>34.599999999999994</v>
      </c>
      <c r="Q13" s="23">
        <f t="shared" ref="Q13:Q19" si="8">SUM(F13:J13)</f>
        <v>57.7</v>
      </c>
      <c r="R13" s="23">
        <f t="shared" ref="R13:R19" si="9">SUM(I13:M13)</f>
        <v>58.099999999999994</v>
      </c>
      <c r="S13" s="11" t="s">
        <v>171</v>
      </c>
      <c r="T13" s="11" t="s">
        <v>170</v>
      </c>
      <c r="U13" s="13" t="s">
        <v>525</v>
      </c>
      <c r="V13" s="13" t="s">
        <v>228</v>
      </c>
      <c r="W13" s="13" t="s">
        <v>769</v>
      </c>
      <c r="X13" s="13" t="s">
        <v>174</v>
      </c>
      <c r="Y13" s="12">
        <v>8.1999999999999993</v>
      </c>
      <c r="Z13" s="12">
        <v>7.9</v>
      </c>
      <c r="AA13" s="12">
        <v>10.199999999999999</v>
      </c>
      <c r="AB13" s="11" t="s">
        <v>188</v>
      </c>
      <c r="AC13" s="12">
        <v>-2.7</v>
      </c>
      <c r="AD13" s="12" t="s">
        <v>269</v>
      </c>
      <c r="AE13" s="12">
        <v>-0.5</v>
      </c>
      <c r="AF13" s="12">
        <v>-2.2000000000000002</v>
      </c>
      <c r="AG13" s="12" t="s">
        <v>270</v>
      </c>
      <c r="AH13" s="11" t="s">
        <v>275</v>
      </c>
      <c r="AI13" s="11" t="s">
        <v>271</v>
      </c>
      <c r="AJ13" s="11" t="s">
        <v>175</v>
      </c>
      <c r="AK13" s="8"/>
      <c r="AL13" s="8" t="s">
        <v>993</v>
      </c>
      <c r="AM13" s="27" t="s">
        <v>994</v>
      </c>
    </row>
    <row r="14" spans="1:39" s="5" customFormat="1">
      <c r="A14" s="6">
        <v>46144</v>
      </c>
      <c r="B14" s="18" t="s">
        <v>138</v>
      </c>
      <c r="C14" s="8" t="s">
        <v>847</v>
      </c>
      <c r="D14" s="9">
        <v>6.5277777777777782E-2</v>
      </c>
      <c r="E14" s="8" t="s">
        <v>1009</v>
      </c>
      <c r="F14" s="10">
        <v>12.2</v>
      </c>
      <c r="G14" s="10">
        <v>10.8</v>
      </c>
      <c r="H14" s="10">
        <v>11.8</v>
      </c>
      <c r="I14" s="10">
        <v>12.2</v>
      </c>
      <c r="J14" s="10">
        <v>12.2</v>
      </c>
      <c r="K14" s="10">
        <v>11.7</v>
      </c>
      <c r="L14" s="10">
        <v>11.5</v>
      </c>
      <c r="M14" s="10">
        <v>11.6</v>
      </c>
      <c r="N14" s="22">
        <f t="shared" si="5"/>
        <v>34.799999999999997</v>
      </c>
      <c r="O14" s="22">
        <f t="shared" si="6"/>
        <v>24.4</v>
      </c>
      <c r="P14" s="22">
        <f t="shared" si="7"/>
        <v>34.799999999999997</v>
      </c>
      <c r="Q14" s="23">
        <f t="shared" si="8"/>
        <v>59.2</v>
      </c>
      <c r="R14" s="23">
        <f t="shared" si="9"/>
        <v>59.199999999999996</v>
      </c>
      <c r="S14" s="11" t="s">
        <v>169</v>
      </c>
      <c r="T14" s="11" t="s">
        <v>193</v>
      </c>
      <c r="U14" s="13" t="s">
        <v>427</v>
      </c>
      <c r="V14" s="13" t="s">
        <v>197</v>
      </c>
      <c r="W14" s="13" t="s">
        <v>431</v>
      </c>
      <c r="X14" s="13" t="s">
        <v>174</v>
      </c>
      <c r="Y14" s="12">
        <v>10.1</v>
      </c>
      <c r="Z14" s="12">
        <v>9.9</v>
      </c>
      <c r="AA14" s="12">
        <v>9.8000000000000007</v>
      </c>
      <c r="AB14" s="11" t="s">
        <v>136</v>
      </c>
      <c r="AC14" s="12"/>
      <c r="AD14" s="12"/>
      <c r="AE14" s="12"/>
      <c r="AF14" s="8">
        <f t="shared" ref="AF14:AF20" si="10">AC14-AE14+AD14</f>
        <v>0</v>
      </c>
      <c r="AG14" s="12"/>
      <c r="AH14" s="11"/>
      <c r="AI14" s="11"/>
      <c r="AJ14" s="11" t="s">
        <v>175</v>
      </c>
      <c r="AK14" s="8"/>
      <c r="AL14" s="8" t="s">
        <v>1075</v>
      </c>
      <c r="AM14" s="27" t="s">
        <v>1076</v>
      </c>
    </row>
    <row r="15" spans="1:39" s="5" customFormat="1">
      <c r="A15" s="6">
        <v>46151</v>
      </c>
      <c r="B15" s="18" t="s">
        <v>137</v>
      </c>
      <c r="C15" s="8" t="s">
        <v>179</v>
      </c>
      <c r="D15" s="9">
        <v>6.4629629629629634E-2</v>
      </c>
      <c r="E15" s="8" t="s">
        <v>1083</v>
      </c>
      <c r="F15" s="10">
        <v>12.2</v>
      </c>
      <c r="G15" s="10">
        <v>11.1</v>
      </c>
      <c r="H15" s="10">
        <v>11.7</v>
      </c>
      <c r="I15" s="10">
        <v>12.3</v>
      </c>
      <c r="J15" s="10">
        <v>12.1</v>
      </c>
      <c r="K15" s="10">
        <v>11.6</v>
      </c>
      <c r="L15" s="10">
        <v>11.1</v>
      </c>
      <c r="M15" s="10">
        <v>11.3</v>
      </c>
      <c r="N15" s="22">
        <f t="shared" si="5"/>
        <v>35</v>
      </c>
      <c r="O15" s="22">
        <f t="shared" si="6"/>
        <v>24.4</v>
      </c>
      <c r="P15" s="22">
        <f t="shared" si="7"/>
        <v>34</v>
      </c>
      <c r="Q15" s="23">
        <f t="shared" si="8"/>
        <v>59.4</v>
      </c>
      <c r="R15" s="23">
        <f t="shared" si="9"/>
        <v>58.400000000000006</v>
      </c>
      <c r="S15" s="11" t="s">
        <v>188</v>
      </c>
      <c r="T15" s="11" t="s">
        <v>187</v>
      </c>
      <c r="U15" s="13" t="s">
        <v>226</v>
      </c>
      <c r="V15" s="13" t="s">
        <v>198</v>
      </c>
      <c r="W15" s="13" t="s">
        <v>431</v>
      </c>
      <c r="X15" s="13" t="s">
        <v>174</v>
      </c>
      <c r="Y15" s="12">
        <v>7.8</v>
      </c>
      <c r="Z15" s="12">
        <v>6.7</v>
      </c>
      <c r="AA15" s="12">
        <v>10.9</v>
      </c>
      <c r="AB15" s="11" t="s">
        <v>188</v>
      </c>
      <c r="AC15" s="12">
        <v>-0.9</v>
      </c>
      <c r="AD15" s="12">
        <v>-0.3</v>
      </c>
      <c r="AE15" s="12">
        <v>1</v>
      </c>
      <c r="AF15" s="8">
        <f t="shared" si="10"/>
        <v>-2.1999999999999997</v>
      </c>
      <c r="AG15" s="12"/>
      <c r="AH15" s="11" t="s">
        <v>1371</v>
      </c>
      <c r="AI15" s="11" t="s">
        <v>174</v>
      </c>
      <c r="AJ15" s="11" t="s">
        <v>174</v>
      </c>
      <c r="AK15" s="8"/>
      <c r="AL15" s="8" t="s">
        <v>1126</v>
      </c>
      <c r="AM15" s="27" t="s">
        <v>1127</v>
      </c>
    </row>
    <row r="16" spans="1:39" s="5" customFormat="1">
      <c r="A16" s="6">
        <v>46152</v>
      </c>
      <c r="B16" s="18" t="s">
        <v>138</v>
      </c>
      <c r="C16" s="8" t="s">
        <v>179</v>
      </c>
      <c r="D16" s="9">
        <v>6.4594907407407406E-2</v>
      </c>
      <c r="E16" s="8" t="s">
        <v>1099</v>
      </c>
      <c r="F16" s="10">
        <v>12.2</v>
      </c>
      <c r="G16" s="10">
        <v>11.2</v>
      </c>
      <c r="H16" s="10">
        <v>11.7</v>
      </c>
      <c r="I16" s="10">
        <v>11.9</v>
      </c>
      <c r="J16" s="10">
        <v>11.6</v>
      </c>
      <c r="K16" s="10">
        <v>11.3</v>
      </c>
      <c r="L16" s="10">
        <v>11.5</v>
      </c>
      <c r="M16" s="10">
        <v>11.7</v>
      </c>
      <c r="N16" s="22">
        <f t="shared" si="5"/>
        <v>35.099999999999994</v>
      </c>
      <c r="O16" s="22">
        <f t="shared" si="6"/>
        <v>23.5</v>
      </c>
      <c r="P16" s="22">
        <f t="shared" si="7"/>
        <v>34.5</v>
      </c>
      <c r="Q16" s="23">
        <f t="shared" si="8"/>
        <v>58.599999999999994</v>
      </c>
      <c r="R16" s="23">
        <f t="shared" si="9"/>
        <v>58</v>
      </c>
      <c r="S16" s="11" t="s">
        <v>169</v>
      </c>
      <c r="T16" s="11" t="s">
        <v>170</v>
      </c>
      <c r="U16" s="13" t="s">
        <v>1100</v>
      </c>
      <c r="V16" s="13" t="s">
        <v>1101</v>
      </c>
      <c r="W16" s="13" t="s">
        <v>335</v>
      </c>
      <c r="X16" s="13" t="s">
        <v>174</v>
      </c>
      <c r="Y16" s="12">
        <v>7</v>
      </c>
      <c r="Z16" s="12">
        <v>6</v>
      </c>
      <c r="AA16" s="12">
        <v>11.3</v>
      </c>
      <c r="AB16" s="11" t="s">
        <v>188</v>
      </c>
      <c r="AC16" s="12">
        <v>-1.9</v>
      </c>
      <c r="AD16" s="12">
        <v>-0.1</v>
      </c>
      <c r="AE16" s="12">
        <v>0.2</v>
      </c>
      <c r="AF16" s="8">
        <f t="shared" si="10"/>
        <v>-2.2000000000000002</v>
      </c>
      <c r="AG16" s="12"/>
      <c r="AH16" s="11" t="s">
        <v>174</v>
      </c>
      <c r="AI16" s="11" t="s">
        <v>174</v>
      </c>
      <c r="AJ16" s="11" t="s">
        <v>175</v>
      </c>
      <c r="AK16" s="8"/>
      <c r="AL16" s="8" t="s">
        <v>1148</v>
      </c>
      <c r="AM16" s="27" t="s">
        <v>1149</v>
      </c>
    </row>
    <row r="17" spans="1:39" s="5" customFormat="1">
      <c r="A17" s="6">
        <v>46159</v>
      </c>
      <c r="B17" s="17" t="s">
        <v>138</v>
      </c>
      <c r="C17" s="8" t="s">
        <v>179</v>
      </c>
      <c r="D17" s="9">
        <v>6.4629629629629634E-2</v>
      </c>
      <c r="E17" s="8" t="s">
        <v>1178</v>
      </c>
      <c r="F17" s="10">
        <v>12.1</v>
      </c>
      <c r="G17" s="10">
        <v>10.9</v>
      </c>
      <c r="H17" s="10">
        <v>11.3</v>
      </c>
      <c r="I17" s="10">
        <v>12.1</v>
      </c>
      <c r="J17" s="10">
        <v>12</v>
      </c>
      <c r="K17" s="10">
        <v>11.9</v>
      </c>
      <c r="L17" s="10">
        <v>11.4</v>
      </c>
      <c r="M17" s="10">
        <v>11.7</v>
      </c>
      <c r="N17" s="22">
        <f t="shared" si="5"/>
        <v>34.299999999999997</v>
      </c>
      <c r="O17" s="22">
        <f t="shared" si="6"/>
        <v>24.1</v>
      </c>
      <c r="P17" s="22">
        <f t="shared" si="7"/>
        <v>35</v>
      </c>
      <c r="Q17" s="23">
        <f t="shared" si="8"/>
        <v>58.4</v>
      </c>
      <c r="R17" s="23">
        <f t="shared" si="9"/>
        <v>59.099999999999994</v>
      </c>
      <c r="S17" s="11" t="s">
        <v>169</v>
      </c>
      <c r="T17" s="11" t="s">
        <v>170</v>
      </c>
      <c r="U17" s="13" t="s">
        <v>431</v>
      </c>
      <c r="V17" s="13" t="s">
        <v>229</v>
      </c>
      <c r="W17" s="13" t="s">
        <v>198</v>
      </c>
      <c r="X17" s="13" t="s">
        <v>175</v>
      </c>
      <c r="Y17" s="12">
        <v>6.1</v>
      </c>
      <c r="Z17" s="12">
        <v>6.2</v>
      </c>
      <c r="AA17" s="12">
        <v>10.3</v>
      </c>
      <c r="AB17" s="11" t="s">
        <v>188</v>
      </c>
      <c r="AC17" s="12">
        <v>-1.6</v>
      </c>
      <c r="AD17" s="12"/>
      <c r="AE17" s="12">
        <v>0.6</v>
      </c>
      <c r="AF17" s="8">
        <f t="shared" si="10"/>
        <v>-2.2000000000000002</v>
      </c>
      <c r="AG17" s="12"/>
      <c r="AH17" s="11" t="s">
        <v>175</v>
      </c>
      <c r="AI17" s="11" t="s">
        <v>174</v>
      </c>
      <c r="AJ17" s="11" t="s">
        <v>174</v>
      </c>
      <c r="AK17" s="8"/>
      <c r="AL17" s="8" t="s">
        <v>1204</v>
      </c>
      <c r="AM17" s="27" t="s">
        <v>1205</v>
      </c>
    </row>
    <row r="18" spans="1:39" s="5" customFormat="1">
      <c r="A18" s="6">
        <v>46165</v>
      </c>
      <c r="B18" s="18" t="s">
        <v>137</v>
      </c>
      <c r="C18" s="8" t="s">
        <v>179</v>
      </c>
      <c r="D18" s="9">
        <v>6.3993055555555553E-2</v>
      </c>
      <c r="E18" s="8" t="s">
        <v>1262</v>
      </c>
      <c r="F18" s="10">
        <v>12.3</v>
      </c>
      <c r="G18" s="10">
        <v>11</v>
      </c>
      <c r="H18" s="10">
        <v>11.6</v>
      </c>
      <c r="I18" s="10">
        <v>11.9</v>
      </c>
      <c r="J18" s="10">
        <v>11.6</v>
      </c>
      <c r="K18" s="10">
        <v>11.5</v>
      </c>
      <c r="L18" s="10">
        <v>11.2</v>
      </c>
      <c r="M18" s="10">
        <v>11.8</v>
      </c>
      <c r="N18" s="22">
        <f t="shared" si="5"/>
        <v>34.9</v>
      </c>
      <c r="O18" s="22">
        <f t="shared" si="6"/>
        <v>23.5</v>
      </c>
      <c r="P18" s="22">
        <f t="shared" si="7"/>
        <v>34.5</v>
      </c>
      <c r="Q18" s="23">
        <f t="shared" si="8"/>
        <v>58.4</v>
      </c>
      <c r="R18" s="23">
        <f t="shared" si="9"/>
        <v>58</v>
      </c>
      <c r="S18" s="11" t="s">
        <v>188</v>
      </c>
      <c r="T18" s="11" t="s">
        <v>170</v>
      </c>
      <c r="U18" s="13" t="s">
        <v>189</v>
      </c>
      <c r="V18" s="13" t="s">
        <v>217</v>
      </c>
      <c r="W18" s="13" t="s">
        <v>217</v>
      </c>
      <c r="X18" s="13" t="s">
        <v>175</v>
      </c>
      <c r="Y18" s="12">
        <v>7.9</v>
      </c>
      <c r="Z18" s="12">
        <v>8</v>
      </c>
      <c r="AA18" s="12">
        <v>9.8000000000000007</v>
      </c>
      <c r="AB18" s="11" t="s">
        <v>136</v>
      </c>
      <c r="AC18" s="12">
        <v>-1.4</v>
      </c>
      <c r="AD18" s="12">
        <v>0.1</v>
      </c>
      <c r="AE18" s="12">
        <v>0.3</v>
      </c>
      <c r="AF18" s="8">
        <f t="shared" si="10"/>
        <v>-1.5999999999999999</v>
      </c>
      <c r="AG18" s="12"/>
      <c r="AH18" s="11" t="s">
        <v>174</v>
      </c>
      <c r="AI18" s="11" t="s">
        <v>174</v>
      </c>
      <c r="AJ18" s="11" t="s">
        <v>174</v>
      </c>
      <c r="AK18" s="8"/>
      <c r="AL18" s="8" t="s">
        <v>1263</v>
      </c>
      <c r="AM18" s="27" t="s">
        <v>1264</v>
      </c>
    </row>
    <row r="19" spans="1:39" s="5" customFormat="1">
      <c r="A19" s="6">
        <v>46166</v>
      </c>
      <c r="B19" s="18" t="s">
        <v>138</v>
      </c>
      <c r="C19" s="8" t="s">
        <v>179</v>
      </c>
      <c r="D19" s="9">
        <v>6.3993055555555553E-2</v>
      </c>
      <c r="E19" s="8" t="s">
        <v>1235</v>
      </c>
      <c r="F19" s="10">
        <v>12</v>
      </c>
      <c r="G19" s="10">
        <v>10.5</v>
      </c>
      <c r="H19" s="10">
        <v>11.2</v>
      </c>
      <c r="I19" s="10">
        <v>11.9</v>
      </c>
      <c r="J19" s="10">
        <v>11.9</v>
      </c>
      <c r="K19" s="10">
        <v>11.5</v>
      </c>
      <c r="L19" s="10">
        <v>11.7</v>
      </c>
      <c r="M19" s="10">
        <v>12.2</v>
      </c>
      <c r="N19" s="22">
        <f t="shared" si="5"/>
        <v>33.700000000000003</v>
      </c>
      <c r="O19" s="22">
        <f t="shared" si="6"/>
        <v>23.8</v>
      </c>
      <c r="P19" s="22">
        <f t="shared" si="7"/>
        <v>35.4</v>
      </c>
      <c r="Q19" s="23">
        <f t="shared" si="8"/>
        <v>57.5</v>
      </c>
      <c r="R19" s="23">
        <f t="shared" si="9"/>
        <v>59.2</v>
      </c>
      <c r="S19" s="11" t="s">
        <v>171</v>
      </c>
      <c r="T19" s="11" t="s">
        <v>181</v>
      </c>
      <c r="U19" s="13" t="s">
        <v>194</v>
      </c>
      <c r="V19" s="13" t="s">
        <v>212</v>
      </c>
      <c r="W19" s="13" t="s">
        <v>335</v>
      </c>
      <c r="X19" s="13" t="s">
        <v>175</v>
      </c>
      <c r="Y19" s="12">
        <v>7.3</v>
      </c>
      <c r="Z19" s="12">
        <v>7</v>
      </c>
      <c r="AA19" s="12">
        <v>10.199999999999999</v>
      </c>
      <c r="AB19" s="11" t="s">
        <v>188</v>
      </c>
      <c r="AC19" s="12">
        <v>-2.1</v>
      </c>
      <c r="AD19" s="12"/>
      <c r="AE19" s="12">
        <v>-0.1</v>
      </c>
      <c r="AF19" s="8">
        <f t="shared" si="10"/>
        <v>-2</v>
      </c>
      <c r="AG19" s="12"/>
      <c r="AH19" s="11" t="s">
        <v>174</v>
      </c>
      <c r="AI19" s="11" t="s">
        <v>174</v>
      </c>
      <c r="AJ19" s="11" t="s">
        <v>174</v>
      </c>
      <c r="AK19" s="8"/>
      <c r="AL19" s="8" t="s">
        <v>1300</v>
      </c>
      <c r="AM19" s="27" t="s">
        <v>1301</v>
      </c>
    </row>
    <row r="20" spans="1:39" s="5" customFormat="1">
      <c r="A20" s="6">
        <v>46173</v>
      </c>
      <c r="B20" s="18" t="s">
        <v>138</v>
      </c>
      <c r="C20" s="8" t="s">
        <v>179</v>
      </c>
      <c r="D20" s="9">
        <v>6.4641203703703701E-2</v>
      </c>
      <c r="E20" s="8" t="s">
        <v>1319</v>
      </c>
      <c r="F20" s="10">
        <v>12.2</v>
      </c>
      <c r="G20" s="10">
        <v>10.8</v>
      </c>
      <c r="H20" s="10">
        <v>11.6</v>
      </c>
      <c r="I20" s="10">
        <v>12</v>
      </c>
      <c r="J20" s="10">
        <v>11.8</v>
      </c>
      <c r="K20" s="10">
        <v>12</v>
      </c>
      <c r="L20" s="10">
        <v>11.7</v>
      </c>
      <c r="M20" s="10">
        <v>11.4</v>
      </c>
      <c r="N20" s="22">
        <f>SUM(F20:H20)</f>
        <v>34.6</v>
      </c>
      <c r="O20" s="22">
        <f>SUM(I20:J20)</f>
        <v>23.8</v>
      </c>
      <c r="P20" s="22">
        <f>SUM(K20:M20)</f>
        <v>35.1</v>
      </c>
      <c r="Q20" s="23">
        <f>SUM(F20:J20)</f>
        <v>58.400000000000006</v>
      </c>
      <c r="R20" s="23">
        <f>SUM(I20:M20)</f>
        <v>58.9</v>
      </c>
      <c r="S20" s="11" t="s">
        <v>169</v>
      </c>
      <c r="T20" s="11" t="s">
        <v>193</v>
      </c>
      <c r="U20" s="13" t="s">
        <v>1320</v>
      </c>
      <c r="V20" s="13" t="s">
        <v>213</v>
      </c>
      <c r="W20" s="13" t="s">
        <v>525</v>
      </c>
      <c r="X20" s="13" t="s">
        <v>175</v>
      </c>
      <c r="Y20" s="12">
        <v>6.4</v>
      </c>
      <c r="Z20" s="12">
        <v>6.7</v>
      </c>
      <c r="AA20" s="12">
        <v>10.3</v>
      </c>
      <c r="AB20" s="11" t="s">
        <v>188</v>
      </c>
      <c r="AC20" s="12">
        <v>-1.5</v>
      </c>
      <c r="AD20" s="12"/>
      <c r="AE20" s="12">
        <v>0.6</v>
      </c>
      <c r="AF20" s="8">
        <f t="shared" si="10"/>
        <v>-2.1</v>
      </c>
      <c r="AG20" s="12"/>
      <c r="AH20" s="11" t="s">
        <v>174</v>
      </c>
      <c r="AI20" s="11" t="s">
        <v>174</v>
      </c>
      <c r="AJ20" s="11" t="s">
        <v>175</v>
      </c>
      <c r="AK20" s="8"/>
      <c r="AL20" s="8" t="s">
        <v>1340</v>
      </c>
      <c r="AM20" s="27" t="s">
        <v>1341</v>
      </c>
    </row>
  </sheetData>
  <autoFilter ref="A1:AL1" xr:uid="{00000000-0009-0000-0000-000003000000}"/>
  <phoneticPr fontId="12"/>
  <conditionalFormatting sqref="F2:M2">
    <cfRule type="colorScale" priority="2523">
      <colorScale>
        <cfvo type="min"/>
        <cfvo type="percentile" val="50"/>
        <cfvo type="max"/>
        <color rgb="FFF8696B"/>
        <color rgb="FFFFEB84"/>
        <color rgb="FF63BE7B"/>
      </colorScale>
    </cfRule>
  </conditionalFormatting>
  <conditionalFormatting sqref="F3:M4">
    <cfRule type="colorScale" priority="58">
      <colorScale>
        <cfvo type="min"/>
        <cfvo type="percentile" val="50"/>
        <cfvo type="max"/>
        <color rgb="FFF8696B"/>
        <color rgb="FFFFEB84"/>
        <color rgb="FF63BE7B"/>
      </colorScale>
    </cfRule>
  </conditionalFormatting>
  <conditionalFormatting sqref="F5:M5">
    <cfRule type="colorScale" priority="54">
      <colorScale>
        <cfvo type="min"/>
        <cfvo type="percentile" val="50"/>
        <cfvo type="max"/>
        <color rgb="FFF8696B"/>
        <color rgb="FFFFEB84"/>
        <color rgb="FF63BE7B"/>
      </colorScale>
    </cfRule>
  </conditionalFormatting>
  <conditionalFormatting sqref="F6:M6">
    <cfRule type="colorScale" priority="50">
      <colorScale>
        <cfvo type="min"/>
        <cfvo type="percentile" val="50"/>
        <cfvo type="max"/>
        <color rgb="FFF8696B"/>
        <color rgb="FFFFEB84"/>
        <color rgb="FF63BE7B"/>
      </colorScale>
    </cfRule>
  </conditionalFormatting>
  <conditionalFormatting sqref="F7:M7">
    <cfRule type="colorScale" priority="46">
      <colorScale>
        <cfvo type="min"/>
        <cfvo type="percentile" val="50"/>
        <cfvo type="max"/>
        <color rgb="FFF8696B"/>
        <color rgb="FFFFEB84"/>
        <color rgb="FF63BE7B"/>
      </colorScale>
    </cfRule>
  </conditionalFormatting>
  <conditionalFormatting sqref="F8:M8">
    <cfRule type="colorScale" priority="36">
      <colorScale>
        <cfvo type="min"/>
        <cfvo type="percentile" val="50"/>
        <cfvo type="max"/>
        <color rgb="FFF8696B"/>
        <color rgb="FFFFEB84"/>
        <color rgb="FF63BE7B"/>
      </colorScale>
    </cfRule>
  </conditionalFormatting>
  <conditionalFormatting sqref="F9:M10">
    <cfRule type="colorScale" priority="32">
      <colorScale>
        <cfvo type="min"/>
        <cfvo type="percentile" val="50"/>
        <cfvo type="max"/>
        <color rgb="FFF8696B"/>
        <color rgb="FFFFEB84"/>
        <color rgb="FF63BE7B"/>
      </colorScale>
    </cfRule>
  </conditionalFormatting>
  <conditionalFormatting sqref="F11:M12">
    <cfRule type="colorScale" priority="28">
      <colorScale>
        <cfvo type="min"/>
        <cfvo type="percentile" val="50"/>
        <cfvo type="max"/>
        <color rgb="FFF8696B"/>
        <color rgb="FFFFEB84"/>
        <color rgb="FF63BE7B"/>
      </colorScale>
    </cfRule>
  </conditionalFormatting>
  <conditionalFormatting sqref="F13:M13">
    <cfRule type="colorScale" priority="24">
      <colorScale>
        <cfvo type="min"/>
        <cfvo type="percentile" val="50"/>
        <cfvo type="max"/>
        <color rgb="FFF8696B"/>
        <color rgb="FFFFEB84"/>
        <color rgb="FF63BE7B"/>
      </colorScale>
    </cfRule>
  </conditionalFormatting>
  <conditionalFormatting sqref="F14:M14">
    <cfRule type="colorScale" priority="20">
      <colorScale>
        <cfvo type="min"/>
        <cfvo type="percentile" val="50"/>
        <cfvo type="max"/>
        <color rgb="FFF8696B"/>
        <color rgb="FFFFEB84"/>
        <color rgb="FF63BE7B"/>
      </colorScale>
    </cfRule>
  </conditionalFormatting>
  <conditionalFormatting sqref="F15:M16">
    <cfRule type="colorScale" priority="16">
      <colorScale>
        <cfvo type="min"/>
        <cfvo type="percentile" val="50"/>
        <cfvo type="max"/>
        <color rgb="FFF8696B"/>
        <color rgb="FFFFEB84"/>
        <color rgb="FF63BE7B"/>
      </colorScale>
    </cfRule>
  </conditionalFormatting>
  <conditionalFormatting sqref="F17:M17">
    <cfRule type="colorScale" priority="12">
      <colorScale>
        <cfvo type="min"/>
        <cfvo type="percentile" val="50"/>
        <cfvo type="max"/>
        <color rgb="FFF8696B"/>
        <color rgb="FFFFEB84"/>
        <color rgb="FF63BE7B"/>
      </colorScale>
    </cfRule>
  </conditionalFormatting>
  <conditionalFormatting sqref="F18:M19">
    <cfRule type="colorScale" priority="8">
      <colorScale>
        <cfvo type="min"/>
        <cfvo type="percentile" val="50"/>
        <cfvo type="max"/>
        <color rgb="FFF8696B"/>
        <color rgb="FFFFEB84"/>
        <color rgb="FF63BE7B"/>
      </colorScale>
    </cfRule>
  </conditionalFormatting>
  <conditionalFormatting sqref="F20:M20">
    <cfRule type="colorScale" priority="4">
      <colorScale>
        <cfvo type="min"/>
        <cfvo type="percentile" val="50"/>
        <cfvo type="max"/>
        <color rgb="FFF8696B"/>
        <color rgb="FFFFEB84"/>
        <color rgb="FF63BE7B"/>
      </colorScale>
    </cfRule>
  </conditionalFormatting>
  <conditionalFormatting sqref="AB2:AB20">
    <cfRule type="containsText" dxfId="174" priority="110" operator="containsText" text="D">
      <formula>NOT(ISERROR(SEARCH("D",AB2)))</formula>
    </cfRule>
    <cfRule type="containsText" dxfId="173" priority="111" operator="containsText" text="S">
      <formula>NOT(ISERROR(SEARCH("S",AB2)))</formula>
    </cfRule>
    <cfRule type="containsText" dxfId="172" priority="112" operator="containsText" text="F">
      <formula>NOT(ISERROR(SEARCH("F",AB2)))</formula>
    </cfRule>
    <cfRule type="containsText" dxfId="171" priority="113" operator="containsText" text="E">
      <formula>NOT(ISERROR(SEARCH("E",AB2)))</formula>
    </cfRule>
    <cfRule type="containsText" dxfId="170" priority="114" operator="containsText" text="B">
      <formula>NOT(ISERROR(SEARCH("B",AB2)))</formula>
    </cfRule>
    <cfRule type="containsText" dxfId="169" priority="115" operator="containsText" text="A">
      <formula>NOT(ISERROR(SEARCH("A",AB2)))</formula>
    </cfRule>
  </conditionalFormatting>
  <conditionalFormatting sqref="AH2:AK20">
    <cfRule type="containsText" dxfId="168" priority="1" operator="containsText" text="E">
      <formula>NOT(ISERROR(SEARCH("E",AH2)))</formula>
    </cfRule>
    <cfRule type="containsText" dxfId="167" priority="2" operator="containsText" text="B">
      <formula>NOT(ISERROR(SEARCH("B",AH2)))</formula>
    </cfRule>
    <cfRule type="containsText" dxfId="166" priority="3" operator="containsText" text="A">
      <formula>NOT(ISERROR(SEARCH("A",AH2)))</formula>
    </cfRule>
  </conditionalFormatting>
  <dataValidations count="2">
    <dataValidation type="list" allowBlank="1" showInputMessage="1" showErrorMessage="1" sqref="AK2:AK5" xr:uid="{6FB779BD-DBE6-F949-89FD-DE6CEBAC9C4C}">
      <formula1>"強風,外差し,イン先行,タフ"</formula1>
    </dataValidation>
    <dataValidation type="list" allowBlank="1" showInputMessage="1" showErrorMessage="1" sqref="AK6:AK20" xr:uid="{7CA4FD55-5CA9-5840-A33C-304A4A72A8C9}">
      <formula1>"強風,外差し,イン先行,凍結防止"</formula1>
    </dataValidation>
  </dataValidations>
  <pageMargins left="0.7" right="0.7" top="0.75" bottom="0.75" header="0.3" footer="0.3"/>
  <pageSetup paperSize="9" orientation="portrait" horizontalDpi="4294967292" verticalDpi="4294967292"/>
  <ignoredErrors>
    <ignoredError sqref="N2:R2 N3:R4 N5:R5 N6:R7 N8:R8 N9:R10 N11:R12 N13:R13 N14:R14 N15:R16 N17:R17 N18:R19 N20:R20"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20"/>
  <sheetViews>
    <sheetView zoomScaleNormal="100" workbookViewId="0">
      <pane xSplit="5" ySplit="1" topLeftCell="Y2" activePane="bottomRight" state="frozen"/>
      <selection activeCell="E24" sqref="E24"/>
      <selection pane="topRight" activeCell="E24" sqref="E24"/>
      <selection pane="bottomLeft" activeCell="E24" sqref="E24"/>
      <selection pane="bottomRight" activeCell="AI19" sqref="AI19"/>
    </sheetView>
  </sheetViews>
  <sheetFormatPr baseColWidth="10" defaultColWidth="8.83203125" defaultRowHeight="15"/>
  <cols>
    <col min="1" max="1" width="10" bestFit="1" customWidth="1"/>
    <col min="2" max="2" width="8.1640625" customWidth="1"/>
    <col min="5" max="5" width="18.33203125" customWidth="1"/>
    <col min="21" max="23" width="16.6640625" customWidth="1"/>
    <col min="24" max="24" width="5.83203125" customWidth="1"/>
    <col min="30" max="30" width="5.33203125" customWidth="1"/>
    <col min="33" max="33" width="8.83203125" hidden="1" customWidth="1"/>
    <col min="38" max="39" width="150.83203125" customWidth="1"/>
  </cols>
  <sheetData>
    <row r="1" spans="1:39" s="5" customFormat="1">
      <c r="A1" s="1" t="s">
        <v>41</v>
      </c>
      <c r="B1" s="1" t="s">
        <v>81</v>
      </c>
      <c r="C1" s="1" t="s">
        <v>43</v>
      </c>
      <c r="D1" s="1" t="s">
        <v>82</v>
      </c>
      <c r="E1" s="1" t="s">
        <v>45</v>
      </c>
      <c r="F1" s="1" t="s">
        <v>83</v>
      </c>
      <c r="G1" s="1" t="s">
        <v>84</v>
      </c>
      <c r="H1" s="1" t="s">
        <v>85</v>
      </c>
      <c r="I1" s="1" t="s">
        <v>86</v>
      </c>
      <c r="J1" s="1" t="s">
        <v>87</v>
      </c>
      <c r="K1" s="1" t="s">
        <v>88</v>
      </c>
      <c r="L1" s="1" t="s">
        <v>101</v>
      </c>
      <c r="M1" s="1" t="s">
        <v>108</v>
      </c>
      <c r="N1" s="1" t="s">
        <v>46</v>
      </c>
      <c r="O1" s="1" t="s">
        <v>60</v>
      </c>
      <c r="P1" s="1" t="s">
        <v>47</v>
      </c>
      <c r="Q1" s="1" t="s">
        <v>48</v>
      </c>
      <c r="R1" s="2" t="s">
        <v>153</v>
      </c>
      <c r="S1" s="2" t="s">
        <v>89</v>
      </c>
      <c r="T1" s="2" t="s">
        <v>50</v>
      </c>
      <c r="U1" s="3" t="s">
        <v>51</v>
      </c>
      <c r="V1" s="3" t="s">
        <v>52</v>
      </c>
      <c r="W1" s="3" t="s">
        <v>53</v>
      </c>
      <c r="X1" s="3" t="s">
        <v>90</v>
      </c>
      <c r="Y1" s="4" t="s">
        <v>132</v>
      </c>
      <c r="Z1" s="4" t="s">
        <v>133</v>
      </c>
      <c r="AA1" s="4" t="s">
        <v>143</v>
      </c>
      <c r="AB1" s="4" t="s">
        <v>148</v>
      </c>
      <c r="AC1" s="4" t="s">
        <v>9</v>
      </c>
      <c r="AD1" s="4" t="s">
        <v>91</v>
      </c>
      <c r="AE1" s="4" t="s">
        <v>10</v>
      </c>
      <c r="AF1" s="4" t="s">
        <v>11</v>
      </c>
      <c r="AG1" s="4"/>
      <c r="AH1" s="4" t="s">
        <v>12</v>
      </c>
      <c r="AI1" s="4" t="s">
        <v>13</v>
      </c>
      <c r="AJ1" s="4" t="s">
        <v>54</v>
      </c>
      <c r="AK1" s="4" t="s">
        <v>92</v>
      </c>
      <c r="AL1" s="14" t="s">
        <v>93</v>
      </c>
      <c r="AM1" s="14" t="s">
        <v>134</v>
      </c>
    </row>
    <row r="2" spans="1:39" s="5" customFormat="1">
      <c r="A2" s="6">
        <v>46026</v>
      </c>
      <c r="B2" s="18" t="s">
        <v>135</v>
      </c>
      <c r="C2" s="8" t="s">
        <v>179</v>
      </c>
      <c r="D2" s="9">
        <v>6.4664351851851848E-2</v>
      </c>
      <c r="E2" s="8" t="s">
        <v>230</v>
      </c>
      <c r="F2" s="10">
        <v>12.6</v>
      </c>
      <c r="G2" s="10">
        <v>11.1</v>
      </c>
      <c r="H2" s="10">
        <v>11.6</v>
      </c>
      <c r="I2" s="10">
        <v>12.1</v>
      </c>
      <c r="J2" s="10">
        <v>11.7</v>
      </c>
      <c r="K2" s="10">
        <v>11.6</v>
      </c>
      <c r="L2" s="10">
        <v>11.5</v>
      </c>
      <c r="M2" s="10">
        <v>11.5</v>
      </c>
      <c r="N2" s="22">
        <f t="shared" ref="N2:N13" si="0">SUM(F2:H2)</f>
        <v>35.299999999999997</v>
      </c>
      <c r="O2" s="22">
        <f t="shared" ref="O2:O13" si="1">SUM(I2:J2)</f>
        <v>23.799999999999997</v>
      </c>
      <c r="P2" s="22">
        <f t="shared" ref="P2:P13" si="2">SUM(K2:M2)</f>
        <v>34.6</v>
      </c>
      <c r="Q2" s="23">
        <f t="shared" ref="Q2:Q13" si="3">SUM(F2:J2)</f>
        <v>59.099999999999994</v>
      </c>
      <c r="R2" s="23">
        <f t="shared" ref="R2:R13" si="4">SUM(I2:M2)</f>
        <v>58.4</v>
      </c>
      <c r="S2" s="11" t="s">
        <v>188</v>
      </c>
      <c r="T2" s="11" t="s">
        <v>187</v>
      </c>
      <c r="U2" s="13" t="s">
        <v>215</v>
      </c>
      <c r="V2" s="13" t="s">
        <v>200</v>
      </c>
      <c r="W2" s="13" t="s">
        <v>191</v>
      </c>
      <c r="X2" s="13" t="s">
        <v>136</v>
      </c>
      <c r="Y2" s="12">
        <v>8.6</v>
      </c>
      <c r="Z2" s="12">
        <v>9.8000000000000007</v>
      </c>
      <c r="AA2" s="12">
        <v>10.7</v>
      </c>
      <c r="AB2" s="11" t="s">
        <v>174</v>
      </c>
      <c r="AC2" s="12">
        <v>1</v>
      </c>
      <c r="AD2" s="12">
        <v>-0.2</v>
      </c>
      <c r="AE2" s="12">
        <v>1</v>
      </c>
      <c r="AF2" s="12">
        <v>-0.2</v>
      </c>
      <c r="AG2" s="12" t="s">
        <v>270</v>
      </c>
      <c r="AH2" s="11" t="s">
        <v>273</v>
      </c>
      <c r="AI2" s="11" t="s">
        <v>274</v>
      </c>
      <c r="AJ2" s="11" t="s">
        <v>174</v>
      </c>
      <c r="AK2" s="8"/>
      <c r="AL2" s="8"/>
      <c r="AM2" s="27"/>
    </row>
    <row r="3" spans="1:39" s="5" customFormat="1">
      <c r="A3" s="6">
        <v>46027</v>
      </c>
      <c r="B3" s="18" t="s">
        <v>139</v>
      </c>
      <c r="C3" s="8" t="s">
        <v>179</v>
      </c>
      <c r="D3" s="9">
        <v>6.535879629629629E-2</v>
      </c>
      <c r="E3" s="8" t="s">
        <v>225</v>
      </c>
      <c r="F3" s="10">
        <v>12.5</v>
      </c>
      <c r="G3" s="10">
        <v>11.3</v>
      </c>
      <c r="H3" s="10">
        <v>11.8</v>
      </c>
      <c r="I3" s="10">
        <v>12.7</v>
      </c>
      <c r="J3" s="10">
        <v>12.3</v>
      </c>
      <c r="K3" s="10">
        <v>11.5</v>
      </c>
      <c r="L3" s="10">
        <v>11.2</v>
      </c>
      <c r="M3" s="10">
        <v>11.4</v>
      </c>
      <c r="N3" s="22">
        <f t="shared" si="0"/>
        <v>35.6</v>
      </c>
      <c r="O3" s="22">
        <f t="shared" si="1"/>
        <v>25</v>
      </c>
      <c r="P3" s="22">
        <f t="shared" si="2"/>
        <v>34.1</v>
      </c>
      <c r="Q3" s="23">
        <f t="shared" si="3"/>
        <v>60.599999999999994</v>
      </c>
      <c r="R3" s="23">
        <f t="shared" si="4"/>
        <v>59.1</v>
      </c>
      <c r="S3" s="11" t="s">
        <v>188</v>
      </c>
      <c r="T3" s="11" t="s">
        <v>187</v>
      </c>
      <c r="U3" s="13" t="s">
        <v>180</v>
      </c>
      <c r="V3" s="13" t="s">
        <v>198</v>
      </c>
      <c r="W3" s="13" t="s">
        <v>209</v>
      </c>
      <c r="X3" s="13" t="s">
        <v>136</v>
      </c>
      <c r="Y3" s="12">
        <v>8.8000000000000007</v>
      </c>
      <c r="Z3" s="12">
        <v>8.6</v>
      </c>
      <c r="AA3" s="12">
        <v>10.8</v>
      </c>
      <c r="AB3" s="11" t="s">
        <v>174</v>
      </c>
      <c r="AC3" s="12">
        <v>0.2</v>
      </c>
      <c r="AD3" s="12">
        <v>-0.4</v>
      </c>
      <c r="AE3" s="12" t="s">
        <v>276</v>
      </c>
      <c r="AF3" s="12">
        <v>-0.2</v>
      </c>
      <c r="AG3" s="12" t="s">
        <v>270</v>
      </c>
      <c r="AH3" s="11" t="s">
        <v>274</v>
      </c>
      <c r="AI3" s="11" t="s">
        <v>271</v>
      </c>
      <c r="AJ3" s="11" t="s">
        <v>174</v>
      </c>
      <c r="AK3" s="8"/>
      <c r="AL3" s="8" t="s">
        <v>325</v>
      </c>
      <c r="AM3" s="27" t="s">
        <v>326</v>
      </c>
    </row>
    <row r="4" spans="1:39" s="5" customFormat="1">
      <c r="A4" s="6">
        <v>46033</v>
      </c>
      <c r="B4" s="18" t="s">
        <v>142</v>
      </c>
      <c r="C4" s="8" t="s">
        <v>179</v>
      </c>
      <c r="D4" s="9">
        <v>6.3981481481481486E-2</v>
      </c>
      <c r="E4" s="8" t="s">
        <v>404</v>
      </c>
      <c r="F4" s="10">
        <v>12.3</v>
      </c>
      <c r="G4" s="10">
        <v>11</v>
      </c>
      <c r="H4" s="10">
        <v>11.3</v>
      </c>
      <c r="I4" s="10">
        <v>11.8</v>
      </c>
      <c r="J4" s="10">
        <v>11.6</v>
      </c>
      <c r="K4" s="10">
        <v>11.8</v>
      </c>
      <c r="L4" s="10">
        <v>11.4</v>
      </c>
      <c r="M4" s="10">
        <v>11.6</v>
      </c>
      <c r="N4" s="22">
        <f t="shared" si="0"/>
        <v>34.6</v>
      </c>
      <c r="O4" s="22">
        <f t="shared" si="1"/>
        <v>23.4</v>
      </c>
      <c r="P4" s="22">
        <f t="shared" si="2"/>
        <v>34.800000000000004</v>
      </c>
      <c r="Q4" s="23">
        <f t="shared" si="3"/>
        <v>58.000000000000007</v>
      </c>
      <c r="R4" s="23">
        <f t="shared" si="4"/>
        <v>58.2</v>
      </c>
      <c r="S4" s="11" t="s">
        <v>169</v>
      </c>
      <c r="T4" s="11" t="s">
        <v>170</v>
      </c>
      <c r="U4" s="13" t="s">
        <v>197</v>
      </c>
      <c r="V4" s="13" t="s">
        <v>198</v>
      </c>
      <c r="W4" s="13" t="s">
        <v>405</v>
      </c>
      <c r="X4" s="13" t="s">
        <v>136</v>
      </c>
      <c r="Y4" s="12">
        <v>8.1</v>
      </c>
      <c r="Z4" s="12">
        <v>8.5</v>
      </c>
      <c r="AA4" s="12">
        <v>10.4</v>
      </c>
      <c r="AB4" s="11" t="s">
        <v>332</v>
      </c>
      <c r="AC4" s="12">
        <v>-0.5</v>
      </c>
      <c r="AD4" s="12" t="s">
        <v>269</v>
      </c>
      <c r="AE4" s="12">
        <v>0.1</v>
      </c>
      <c r="AF4" s="12">
        <v>-0.6</v>
      </c>
      <c r="AG4" s="12" t="s">
        <v>270</v>
      </c>
      <c r="AH4" s="11" t="s">
        <v>274</v>
      </c>
      <c r="AI4" s="11" t="s">
        <v>274</v>
      </c>
      <c r="AJ4" s="11" t="s">
        <v>332</v>
      </c>
      <c r="AK4" s="8" t="s">
        <v>439</v>
      </c>
      <c r="AL4" s="8" t="s">
        <v>484</v>
      </c>
      <c r="AM4" s="27" t="s">
        <v>485</v>
      </c>
    </row>
    <row r="5" spans="1:39" s="5" customFormat="1">
      <c r="A5" s="6">
        <v>46034</v>
      </c>
      <c r="B5" s="18" t="s">
        <v>331</v>
      </c>
      <c r="C5" s="8" t="s">
        <v>179</v>
      </c>
      <c r="D5" s="9">
        <v>6.4629629629629634E-2</v>
      </c>
      <c r="E5" s="8" t="s">
        <v>430</v>
      </c>
      <c r="F5" s="10">
        <v>12.4</v>
      </c>
      <c r="G5" s="10">
        <v>10.9</v>
      </c>
      <c r="H5" s="10">
        <v>11.2</v>
      </c>
      <c r="I5" s="10">
        <v>11.9</v>
      </c>
      <c r="J5" s="10">
        <v>11.9</v>
      </c>
      <c r="K5" s="10">
        <v>12.1</v>
      </c>
      <c r="L5" s="10">
        <v>11.5</v>
      </c>
      <c r="M5" s="10">
        <v>11.5</v>
      </c>
      <c r="N5" s="22">
        <f t="shared" si="0"/>
        <v>34.5</v>
      </c>
      <c r="O5" s="22">
        <f t="shared" si="1"/>
        <v>23.8</v>
      </c>
      <c r="P5" s="22">
        <f t="shared" si="2"/>
        <v>35.1</v>
      </c>
      <c r="Q5" s="23">
        <f t="shared" si="3"/>
        <v>58.3</v>
      </c>
      <c r="R5" s="23">
        <f t="shared" si="4"/>
        <v>58.9</v>
      </c>
      <c r="S5" s="11" t="s">
        <v>169</v>
      </c>
      <c r="T5" s="11" t="s">
        <v>170</v>
      </c>
      <c r="U5" s="13" t="s">
        <v>197</v>
      </c>
      <c r="V5" s="13" t="s">
        <v>194</v>
      </c>
      <c r="W5" s="13" t="s">
        <v>431</v>
      </c>
      <c r="X5" s="13" t="s">
        <v>136</v>
      </c>
      <c r="Y5" s="12">
        <v>7.6</v>
      </c>
      <c r="Z5" s="12">
        <v>8.1</v>
      </c>
      <c r="AA5" s="12">
        <v>11</v>
      </c>
      <c r="AB5" s="11" t="s">
        <v>332</v>
      </c>
      <c r="AC5" s="12">
        <v>-0.5</v>
      </c>
      <c r="AD5" s="12" t="s">
        <v>269</v>
      </c>
      <c r="AE5" s="12">
        <v>0.1</v>
      </c>
      <c r="AF5" s="12">
        <v>-0.6</v>
      </c>
      <c r="AG5" s="12" t="s">
        <v>270</v>
      </c>
      <c r="AH5" s="11" t="s">
        <v>274</v>
      </c>
      <c r="AI5" s="11" t="s">
        <v>274</v>
      </c>
      <c r="AJ5" s="11" t="s">
        <v>174</v>
      </c>
      <c r="AK5" s="8"/>
      <c r="AL5" s="8"/>
      <c r="AM5" s="27"/>
    </row>
    <row r="6" spans="1:39" s="5" customFormat="1">
      <c r="A6" s="6">
        <v>46039</v>
      </c>
      <c r="B6" s="18" t="s">
        <v>140</v>
      </c>
      <c r="C6" s="8" t="s">
        <v>179</v>
      </c>
      <c r="D6" s="9">
        <v>6.4641203703703701E-2</v>
      </c>
      <c r="E6" s="8" t="s">
        <v>518</v>
      </c>
      <c r="F6" s="10">
        <v>12.2</v>
      </c>
      <c r="G6" s="10">
        <v>11.1</v>
      </c>
      <c r="H6" s="10">
        <v>11.9</v>
      </c>
      <c r="I6" s="10">
        <v>12.1</v>
      </c>
      <c r="J6" s="10">
        <v>11.7</v>
      </c>
      <c r="K6" s="10">
        <v>11.7</v>
      </c>
      <c r="L6" s="10">
        <v>11.1</v>
      </c>
      <c r="M6" s="10">
        <v>11.7</v>
      </c>
      <c r="N6" s="22">
        <f t="shared" si="0"/>
        <v>35.199999999999996</v>
      </c>
      <c r="O6" s="22">
        <f t="shared" si="1"/>
        <v>23.799999999999997</v>
      </c>
      <c r="P6" s="22">
        <f t="shared" si="2"/>
        <v>34.5</v>
      </c>
      <c r="Q6" s="23">
        <f t="shared" si="3"/>
        <v>59</v>
      </c>
      <c r="R6" s="23">
        <f t="shared" si="4"/>
        <v>58.3</v>
      </c>
      <c r="S6" s="11" t="s">
        <v>188</v>
      </c>
      <c r="T6" s="11" t="s">
        <v>170</v>
      </c>
      <c r="U6" s="13" t="s">
        <v>180</v>
      </c>
      <c r="V6" s="13" t="s">
        <v>197</v>
      </c>
      <c r="W6" s="13" t="s">
        <v>427</v>
      </c>
      <c r="X6" s="13" t="s">
        <v>136</v>
      </c>
      <c r="Y6" s="12">
        <v>7.9</v>
      </c>
      <c r="Z6" s="12">
        <v>7.7</v>
      </c>
      <c r="AA6" s="12">
        <v>10.4</v>
      </c>
      <c r="AB6" s="11" t="s">
        <v>332</v>
      </c>
      <c r="AC6" s="12">
        <v>-0.4</v>
      </c>
      <c r="AD6" s="12">
        <v>-0.2</v>
      </c>
      <c r="AE6" s="12" t="s">
        <v>276</v>
      </c>
      <c r="AF6" s="12">
        <v>-0.6</v>
      </c>
      <c r="AG6" s="12" t="s">
        <v>270</v>
      </c>
      <c r="AH6" s="11" t="s">
        <v>274</v>
      </c>
      <c r="AI6" s="11" t="s">
        <v>271</v>
      </c>
      <c r="AJ6" s="11" t="s">
        <v>174</v>
      </c>
      <c r="AK6" s="8"/>
      <c r="AL6" s="8" t="s">
        <v>548</v>
      </c>
      <c r="AM6" s="27" t="s">
        <v>549</v>
      </c>
    </row>
    <row r="7" spans="1:39" s="5" customFormat="1">
      <c r="A7" s="6">
        <v>46040</v>
      </c>
      <c r="B7" s="18" t="s">
        <v>139</v>
      </c>
      <c r="C7" s="8" t="s">
        <v>179</v>
      </c>
      <c r="D7" s="9">
        <v>6.6678240740740746E-2</v>
      </c>
      <c r="E7" s="8" t="s">
        <v>539</v>
      </c>
      <c r="F7" s="10">
        <v>12.5</v>
      </c>
      <c r="G7" s="10">
        <v>11.2</v>
      </c>
      <c r="H7" s="10">
        <v>11.8</v>
      </c>
      <c r="I7" s="10">
        <v>12.6</v>
      </c>
      <c r="J7" s="10">
        <v>12.8</v>
      </c>
      <c r="K7" s="10">
        <v>12.4</v>
      </c>
      <c r="L7" s="10">
        <v>11.3</v>
      </c>
      <c r="M7" s="10">
        <v>11.5</v>
      </c>
      <c r="N7" s="22">
        <f t="shared" si="0"/>
        <v>35.5</v>
      </c>
      <c r="O7" s="22">
        <f t="shared" si="1"/>
        <v>25.4</v>
      </c>
      <c r="P7" s="22">
        <f t="shared" si="2"/>
        <v>35.200000000000003</v>
      </c>
      <c r="Q7" s="23">
        <f t="shared" si="3"/>
        <v>60.900000000000006</v>
      </c>
      <c r="R7" s="23">
        <f t="shared" si="4"/>
        <v>60.599999999999994</v>
      </c>
      <c r="S7" s="11" t="s">
        <v>188</v>
      </c>
      <c r="T7" s="11" t="s">
        <v>207</v>
      </c>
      <c r="U7" s="13" t="s">
        <v>215</v>
      </c>
      <c r="V7" s="13" t="s">
        <v>198</v>
      </c>
      <c r="W7" s="13" t="s">
        <v>335</v>
      </c>
      <c r="X7" s="13" t="s">
        <v>136</v>
      </c>
      <c r="Y7" s="12">
        <v>7.4</v>
      </c>
      <c r="Z7" s="12">
        <v>8.6</v>
      </c>
      <c r="AA7" s="12">
        <v>10.5</v>
      </c>
      <c r="AB7" s="11" t="s">
        <v>332</v>
      </c>
      <c r="AC7" s="12">
        <v>1.6</v>
      </c>
      <c r="AD7" s="12">
        <v>-0.5</v>
      </c>
      <c r="AE7" s="12">
        <v>1.6</v>
      </c>
      <c r="AF7" s="12">
        <v>-0.5</v>
      </c>
      <c r="AG7" s="12" t="s">
        <v>270</v>
      </c>
      <c r="AH7" s="11" t="s">
        <v>280</v>
      </c>
      <c r="AI7" s="11" t="s">
        <v>274</v>
      </c>
      <c r="AJ7" s="11" t="s">
        <v>175</v>
      </c>
      <c r="AK7" s="8"/>
      <c r="AL7" s="8" t="s">
        <v>560</v>
      </c>
      <c r="AM7" s="27" t="s">
        <v>575</v>
      </c>
    </row>
    <row r="8" spans="1:39" s="5" customFormat="1">
      <c r="A8" s="6">
        <v>46046</v>
      </c>
      <c r="B8" s="18" t="s">
        <v>135</v>
      </c>
      <c r="C8" s="8" t="s">
        <v>179</v>
      </c>
      <c r="D8" s="9">
        <v>6.5289351851851848E-2</v>
      </c>
      <c r="E8" s="8" t="s">
        <v>600</v>
      </c>
      <c r="F8" s="10">
        <v>12.7</v>
      </c>
      <c r="G8" s="10">
        <v>11.4</v>
      </c>
      <c r="H8" s="10">
        <v>11.7</v>
      </c>
      <c r="I8" s="10">
        <v>12.1</v>
      </c>
      <c r="J8" s="10">
        <v>11.4</v>
      </c>
      <c r="K8" s="10">
        <v>11.6</v>
      </c>
      <c r="L8" s="10">
        <v>11.4</v>
      </c>
      <c r="M8" s="10">
        <v>11.8</v>
      </c>
      <c r="N8" s="22">
        <f t="shared" si="0"/>
        <v>35.799999999999997</v>
      </c>
      <c r="O8" s="22">
        <f t="shared" si="1"/>
        <v>23.5</v>
      </c>
      <c r="P8" s="22">
        <f t="shared" si="2"/>
        <v>34.799999999999997</v>
      </c>
      <c r="Q8" s="23">
        <f t="shared" si="3"/>
        <v>59.3</v>
      </c>
      <c r="R8" s="23">
        <f t="shared" si="4"/>
        <v>58.3</v>
      </c>
      <c r="S8" s="11" t="s">
        <v>188</v>
      </c>
      <c r="T8" s="11" t="s">
        <v>170</v>
      </c>
      <c r="U8" s="13" t="s">
        <v>601</v>
      </c>
      <c r="V8" s="13" t="s">
        <v>602</v>
      </c>
      <c r="W8" s="13" t="s">
        <v>212</v>
      </c>
      <c r="X8" s="13" t="s">
        <v>136</v>
      </c>
      <c r="Y8" s="12">
        <v>9.6</v>
      </c>
      <c r="Z8" s="12">
        <v>8</v>
      </c>
      <c r="AA8" s="12">
        <v>10.5</v>
      </c>
      <c r="AB8" s="11" t="s">
        <v>174</v>
      </c>
      <c r="AC8" s="12">
        <v>1.2</v>
      </c>
      <c r="AD8" s="12">
        <v>-0.3</v>
      </c>
      <c r="AE8" s="12">
        <v>1.2</v>
      </c>
      <c r="AF8" s="12">
        <v>-0.3</v>
      </c>
      <c r="AG8" s="12" t="s">
        <v>270</v>
      </c>
      <c r="AH8" s="11" t="s">
        <v>273</v>
      </c>
      <c r="AI8" s="11" t="s">
        <v>271</v>
      </c>
      <c r="AJ8" s="11" t="s">
        <v>175</v>
      </c>
      <c r="AK8" s="8"/>
      <c r="AL8" s="8" t="s">
        <v>632</v>
      </c>
      <c r="AM8" s="27" t="s">
        <v>633</v>
      </c>
    </row>
    <row r="9" spans="1:39" s="5" customFormat="1">
      <c r="A9" s="6">
        <v>46053</v>
      </c>
      <c r="B9" s="18" t="s">
        <v>139</v>
      </c>
      <c r="C9" s="8" t="s">
        <v>179</v>
      </c>
      <c r="D9" s="9">
        <v>6.5289351851851848E-2</v>
      </c>
      <c r="E9" s="8" t="s">
        <v>684</v>
      </c>
      <c r="F9" s="10">
        <v>12.4</v>
      </c>
      <c r="G9" s="10">
        <v>11.4</v>
      </c>
      <c r="H9" s="10">
        <v>11.6</v>
      </c>
      <c r="I9" s="10">
        <v>11.9</v>
      </c>
      <c r="J9" s="10">
        <v>12</v>
      </c>
      <c r="K9" s="10">
        <v>11.9</v>
      </c>
      <c r="L9" s="10">
        <v>11.4</v>
      </c>
      <c r="M9" s="10">
        <v>11.5</v>
      </c>
      <c r="N9" s="22">
        <f t="shared" si="0"/>
        <v>35.4</v>
      </c>
      <c r="O9" s="22">
        <f t="shared" si="1"/>
        <v>23.9</v>
      </c>
      <c r="P9" s="22">
        <f t="shared" si="2"/>
        <v>34.799999999999997</v>
      </c>
      <c r="Q9" s="23">
        <f t="shared" si="3"/>
        <v>59.3</v>
      </c>
      <c r="R9" s="23">
        <f t="shared" si="4"/>
        <v>58.699999999999996</v>
      </c>
      <c r="S9" s="11" t="s">
        <v>188</v>
      </c>
      <c r="T9" s="11" t="s">
        <v>207</v>
      </c>
      <c r="U9" s="13" t="s">
        <v>195</v>
      </c>
      <c r="V9" s="13" t="s">
        <v>685</v>
      </c>
      <c r="W9" s="13" t="s">
        <v>219</v>
      </c>
      <c r="X9" s="13" t="s">
        <v>332</v>
      </c>
      <c r="Y9" s="12">
        <v>9.6</v>
      </c>
      <c r="Z9" s="12">
        <v>8.6999999999999993</v>
      </c>
      <c r="AA9" s="12">
        <v>10.8</v>
      </c>
      <c r="AB9" s="11" t="s">
        <v>174</v>
      </c>
      <c r="AC9" s="12">
        <v>-0.4</v>
      </c>
      <c r="AD9" s="12" t="s">
        <v>269</v>
      </c>
      <c r="AE9" s="12">
        <v>-0.1</v>
      </c>
      <c r="AF9" s="12">
        <v>-0.3</v>
      </c>
      <c r="AG9" s="12" t="s">
        <v>270</v>
      </c>
      <c r="AH9" s="11" t="s">
        <v>274</v>
      </c>
      <c r="AI9" s="11" t="s">
        <v>274</v>
      </c>
      <c r="AJ9" s="11" t="s">
        <v>175</v>
      </c>
      <c r="AK9" s="8"/>
      <c r="AL9" s="8" t="s">
        <v>732</v>
      </c>
      <c r="AM9" s="27" t="s">
        <v>733</v>
      </c>
    </row>
    <row r="10" spans="1:39" s="5" customFormat="1">
      <c r="A10" s="6">
        <v>46054</v>
      </c>
      <c r="B10" s="18" t="s">
        <v>140</v>
      </c>
      <c r="C10" s="8" t="s">
        <v>179</v>
      </c>
      <c r="D10" s="9">
        <v>6.5347222222222223E-2</v>
      </c>
      <c r="E10" s="8" t="s">
        <v>708</v>
      </c>
      <c r="F10" s="10">
        <v>12.5</v>
      </c>
      <c r="G10" s="10">
        <v>11.6</v>
      </c>
      <c r="H10" s="10">
        <v>12.2</v>
      </c>
      <c r="I10" s="10">
        <v>12.4</v>
      </c>
      <c r="J10" s="10">
        <v>12.2</v>
      </c>
      <c r="K10" s="10">
        <v>11.8</v>
      </c>
      <c r="L10" s="10">
        <v>10.9</v>
      </c>
      <c r="M10" s="10">
        <v>11</v>
      </c>
      <c r="N10" s="22">
        <f t="shared" si="0"/>
        <v>36.299999999999997</v>
      </c>
      <c r="O10" s="22">
        <f t="shared" si="1"/>
        <v>24.6</v>
      </c>
      <c r="P10" s="22">
        <f t="shared" si="2"/>
        <v>33.700000000000003</v>
      </c>
      <c r="Q10" s="23">
        <f t="shared" si="3"/>
        <v>60.899999999999991</v>
      </c>
      <c r="R10" s="23">
        <f t="shared" si="4"/>
        <v>58.300000000000004</v>
      </c>
      <c r="S10" s="11" t="s">
        <v>188</v>
      </c>
      <c r="T10" s="11" t="s">
        <v>207</v>
      </c>
      <c r="U10" s="13" t="s">
        <v>427</v>
      </c>
      <c r="V10" s="13" t="s">
        <v>709</v>
      </c>
      <c r="W10" s="13" t="s">
        <v>213</v>
      </c>
      <c r="X10" s="13" t="s">
        <v>332</v>
      </c>
      <c r="Y10" s="12">
        <v>9.5</v>
      </c>
      <c r="Z10" s="12">
        <v>8.4</v>
      </c>
      <c r="AA10" s="12">
        <v>10.7</v>
      </c>
      <c r="AB10" s="11" t="s">
        <v>174</v>
      </c>
      <c r="AC10" s="12">
        <v>0.7</v>
      </c>
      <c r="AD10" s="12">
        <v>-0.7</v>
      </c>
      <c r="AE10" s="12">
        <v>0.2</v>
      </c>
      <c r="AF10" s="12">
        <v>-0.2</v>
      </c>
      <c r="AG10" s="12" t="s">
        <v>270</v>
      </c>
      <c r="AH10" s="11" t="s">
        <v>274</v>
      </c>
      <c r="AI10" s="11" t="s">
        <v>271</v>
      </c>
      <c r="AJ10" s="11" t="s">
        <v>175</v>
      </c>
      <c r="AK10" s="8"/>
      <c r="AL10" s="8" t="s">
        <v>734</v>
      </c>
      <c r="AM10" s="27" t="s">
        <v>735</v>
      </c>
    </row>
    <row r="11" spans="1:39" s="5" customFormat="1">
      <c r="A11" s="6">
        <v>46060</v>
      </c>
      <c r="B11" s="17" t="s">
        <v>331</v>
      </c>
      <c r="C11" s="8" t="s">
        <v>179</v>
      </c>
      <c r="D11" s="9">
        <v>6.458333333333334E-2</v>
      </c>
      <c r="E11" s="8" t="s">
        <v>774</v>
      </c>
      <c r="F11" s="10">
        <v>12.5</v>
      </c>
      <c r="G11" s="10">
        <v>10.8</v>
      </c>
      <c r="H11" s="10">
        <v>11.1</v>
      </c>
      <c r="I11" s="10">
        <v>11.7</v>
      </c>
      <c r="J11" s="10">
        <v>11.6</v>
      </c>
      <c r="K11" s="10">
        <v>11.7</v>
      </c>
      <c r="L11" s="10">
        <v>11.6</v>
      </c>
      <c r="M11" s="10">
        <v>12</v>
      </c>
      <c r="N11" s="22">
        <f t="shared" si="0"/>
        <v>34.4</v>
      </c>
      <c r="O11" s="22">
        <f t="shared" si="1"/>
        <v>23.299999999999997</v>
      </c>
      <c r="P11" s="22">
        <f t="shared" si="2"/>
        <v>35.299999999999997</v>
      </c>
      <c r="Q11" s="23">
        <f t="shared" si="3"/>
        <v>57.699999999999996</v>
      </c>
      <c r="R11" s="23">
        <f t="shared" si="4"/>
        <v>58.6</v>
      </c>
      <c r="S11" s="11" t="s">
        <v>171</v>
      </c>
      <c r="T11" s="11" t="s">
        <v>193</v>
      </c>
      <c r="U11" s="13" t="s">
        <v>441</v>
      </c>
      <c r="V11" s="13" t="s">
        <v>212</v>
      </c>
      <c r="W11" s="13" t="s">
        <v>407</v>
      </c>
      <c r="X11" s="13" t="s">
        <v>332</v>
      </c>
      <c r="Y11" s="12">
        <v>7.7</v>
      </c>
      <c r="Z11" s="12">
        <v>8.5</v>
      </c>
      <c r="AA11" s="12">
        <v>10.7</v>
      </c>
      <c r="AB11" s="11" t="s">
        <v>174</v>
      </c>
      <c r="AC11" s="12">
        <v>-0.9</v>
      </c>
      <c r="AD11" s="12" t="s">
        <v>269</v>
      </c>
      <c r="AE11" s="12">
        <v>-0.6</v>
      </c>
      <c r="AF11" s="12">
        <v>-0.3</v>
      </c>
      <c r="AG11" s="12" t="s">
        <v>270</v>
      </c>
      <c r="AH11" s="11" t="s">
        <v>275</v>
      </c>
      <c r="AI11" s="11" t="s">
        <v>274</v>
      </c>
      <c r="AJ11" s="11" t="s">
        <v>174</v>
      </c>
      <c r="AK11" s="8"/>
      <c r="AL11" s="8" t="s">
        <v>803</v>
      </c>
      <c r="AM11" s="27" t="s">
        <v>804</v>
      </c>
    </row>
    <row r="12" spans="1:39" s="5" customFormat="1">
      <c r="A12" s="6">
        <v>46063</v>
      </c>
      <c r="B12" s="18" t="s">
        <v>142</v>
      </c>
      <c r="C12" s="8" t="s">
        <v>179</v>
      </c>
      <c r="D12" s="9">
        <v>6.3981481481481486E-2</v>
      </c>
      <c r="E12" s="8" t="s">
        <v>827</v>
      </c>
      <c r="F12" s="10">
        <v>12.4</v>
      </c>
      <c r="G12" s="10">
        <v>11.1</v>
      </c>
      <c r="H12" s="10">
        <v>11.4</v>
      </c>
      <c r="I12" s="10">
        <v>11.8</v>
      </c>
      <c r="J12" s="10">
        <v>11.8</v>
      </c>
      <c r="K12" s="10">
        <v>11.8</v>
      </c>
      <c r="L12" s="10">
        <v>11.2</v>
      </c>
      <c r="M12" s="10">
        <v>11.3</v>
      </c>
      <c r="N12" s="22">
        <f t="shared" si="0"/>
        <v>34.9</v>
      </c>
      <c r="O12" s="22">
        <f t="shared" si="1"/>
        <v>23.6</v>
      </c>
      <c r="P12" s="22">
        <f t="shared" si="2"/>
        <v>34.299999999999997</v>
      </c>
      <c r="Q12" s="23">
        <f t="shared" si="3"/>
        <v>58.5</v>
      </c>
      <c r="R12" s="23">
        <f t="shared" si="4"/>
        <v>57.900000000000006</v>
      </c>
      <c r="S12" s="11" t="s">
        <v>188</v>
      </c>
      <c r="T12" s="11" t="s">
        <v>207</v>
      </c>
      <c r="U12" s="13" t="s">
        <v>198</v>
      </c>
      <c r="V12" s="13" t="s">
        <v>191</v>
      </c>
      <c r="W12" s="13" t="s">
        <v>620</v>
      </c>
      <c r="X12" s="13" t="s">
        <v>332</v>
      </c>
      <c r="Y12" s="12">
        <v>9.8000000000000007</v>
      </c>
      <c r="Z12" s="12">
        <v>8.5</v>
      </c>
      <c r="AA12" s="12">
        <v>10.9</v>
      </c>
      <c r="AB12" s="11" t="s">
        <v>174</v>
      </c>
      <c r="AC12" s="12">
        <v>-0.5</v>
      </c>
      <c r="AD12" s="12">
        <v>-0.1</v>
      </c>
      <c r="AE12" s="12">
        <v>-0.3</v>
      </c>
      <c r="AF12" s="12">
        <v>-0.3</v>
      </c>
      <c r="AG12" s="12" t="s">
        <v>270</v>
      </c>
      <c r="AH12" s="11" t="s">
        <v>274</v>
      </c>
      <c r="AI12" s="11" t="s">
        <v>274</v>
      </c>
      <c r="AJ12" s="11" t="s">
        <v>175</v>
      </c>
      <c r="AK12" s="8"/>
      <c r="AL12" s="8" t="s">
        <v>825</v>
      </c>
      <c r="AM12" s="27" t="s">
        <v>826</v>
      </c>
    </row>
    <row r="13" spans="1:39" s="5" customFormat="1">
      <c r="A13" s="6">
        <v>46067</v>
      </c>
      <c r="B13" s="18" t="s">
        <v>135</v>
      </c>
      <c r="C13" s="8" t="s">
        <v>179</v>
      </c>
      <c r="D13" s="9">
        <v>6.5277777777777782E-2</v>
      </c>
      <c r="E13" s="8" t="s">
        <v>854</v>
      </c>
      <c r="F13" s="10">
        <v>12.7</v>
      </c>
      <c r="G13" s="10">
        <v>11.4</v>
      </c>
      <c r="H13" s="10">
        <v>12.2</v>
      </c>
      <c r="I13" s="10">
        <v>12.3</v>
      </c>
      <c r="J13" s="10">
        <v>11.8</v>
      </c>
      <c r="K13" s="10">
        <v>11.7</v>
      </c>
      <c r="L13" s="10">
        <v>10.9</v>
      </c>
      <c r="M13" s="10">
        <v>11</v>
      </c>
      <c r="N13" s="22">
        <f t="shared" si="0"/>
        <v>36.299999999999997</v>
      </c>
      <c r="O13" s="22">
        <f t="shared" si="1"/>
        <v>24.1</v>
      </c>
      <c r="P13" s="22">
        <f t="shared" si="2"/>
        <v>33.6</v>
      </c>
      <c r="Q13" s="23">
        <f t="shared" si="3"/>
        <v>60.399999999999991</v>
      </c>
      <c r="R13" s="23">
        <f t="shared" si="4"/>
        <v>57.699999999999996</v>
      </c>
      <c r="S13" s="11" t="s">
        <v>186</v>
      </c>
      <c r="T13" s="11" t="s">
        <v>187</v>
      </c>
      <c r="U13" s="13" t="s">
        <v>195</v>
      </c>
      <c r="V13" s="13" t="s">
        <v>197</v>
      </c>
      <c r="W13" s="13" t="s">
        <v>368</v>
      </c>
      <c r="X13" s="13" t="s">
        <v>332</v>
      </c>
      <c r="Y13" s="12">
        <v>8.8000000000000007</v>
      </c>
      <c r="Z13" s="12">
        <v>8.1999999999999993</v>
      </c>
      <c r="AA13" s="12">
        <v>10.9</v>
      </c>
      <c r="AB13" s="11" t="s">
        <v>174</v>
      </c>
      <c r="AC13" s="12">
        <v>1.1000000000000001</v>
      </c>
      <c r="AD13" s="12">
        <v>-0.8</v>
      </c>
      <c r="AE13" s="12">
        <v>0.9</v>
      </c>
      <c r="AF13" s="12">
        <v>-0.6</v>
      </c>
      <c r="AG13" s="12" t="s">
        <v>270</v>
      </c>
      <c r="AH13" s="11" t="s">
        <v>280</v>
      </c>
      <c r="AI13" s="11" t="s">
        <v>271</v>
      </c>
      <c r="AJ13" s="11" t="s">
        <v>174</v>
      </c>
      <c r="AK13" s="8"/>
      <c r="AL13" s="8" t="s">
        <v>895</v>
      </c>
      <c r="AM13" s="27" t="s">
        <v>896</v>
      </c>
    </row>
    <row r="14" spans="1:39" s="5" customFormat="1">
      <c r="A14" s="6">
        <v>46137</v>
      </c>
      <c r="B14" s="18" t="s">
        <v>140</v>
      </c>
      <c r="C14" s="8" t="s">
        <v>179</v>
      </c>
      <c r="D14" s="9">
        <v>6.3263888888888883E-2</v>
      </c>
      <c r="E14" s="8" t="s">
        <v>926</v>
      </c>
      <c r="F14" s="10">
        <v>12.1</v>
      </c>
      <c r="G14" s="10">
        <v>10.4</v>
      </c>
      <c r="H14" s="10">
        <v>11.2</v>
      </c>
      <c r="I14" s="10">
        <v>11.7</v>
      </c>
      <c r="J14" s="10">
        <v>11.6</v>
      </c>
      <c r="K14" s="10">
        <v>11.6</v>
      </c>
      <c r="L14" s="10">
        <v>11.6</v>
      </c>
      <c r="M14" s="10">
        <v>11.4</v>
      </c>
      <c r="N14" s="22">
        <f t="shared" ref="N14:N19" si="5">SUM(F14:H14)</f>
        <v>33.700000000000003</v>
      </c>
      <c r="O14" s="22">
        <f t="shared" ref="O14:O19" si="6">SUM(I14:J14)</f>
        <v>23.299999999999997</v>
      </c>
      <c r="P14" s="22">
        <f t="shared" ref="P14:P19" si="7">SUM(K14:M14)</f>
        <v>34.6</v>
      </c>
      <c r="Q14" s="23">
        <f t="shared" ref="Q14:Q19" si="8">SUM(F14:J14)</f>
        <v>57.000000000000007</v>
      </c>
      <c r="R14" s="23">
        <f t="shared" ref="R14:R19" si="9">SUM(I14:M14)</f>
        <v>57.9</v>
      </c>
      <c r="S14" s="11" t="s">
        <v>171</v>
      </c>
      <c r="T14" s="11" t="s">
        <v>193</v>
      </c>
      <c r="U14" s="13" t="s">
        <v>941</v>
      </c>
      <c r="V14" s="13" t="s">
        <v>335</v>
      </c>
      <c r="W14" s="13" t="s">
        <v>359</v>
      </c>
      <c r="X14" s="13" t="s">
        <v>174</v>
      </c>
      <c r="Y14" s="12">
        <v>8.1999999999999993</v>
      </c>
      <c r="Z14" s="12">
        <v>7.9</v>
      </c>
      <c r="AA14" s="12">
        <v>10.199999999999999</v>
      </c>
      <c r="AB14" s="11" t="s">
        <v>188</v>
      </c>
      <c r="AC14" s="12">
        <v>-2.2999999999999998</v>
      </c>
      <c r="AD14" s="12" t="s">
        <v>269</v>
      </c>
      <c r="AE14" s="12">
        <v>-0.1</v>
      </c>
      <c r="AF14" s="12">
        <v>-2.2000000000000002</v>
      </c>
      <c r="AG14" s="12" t="s">
        <v>270</v>
      </c>
      <c r="AH14" s="11" t="s">
        <v>274</v>
      </c>
      <c r="AI14" s="11" t="s">
        <v>274</v>
      </c>
      <c r="AJ14" s="11" t="s">
        <v>175</v>
      </c>
      <c r="AK14" s="8"/>
      <c r="AL14" s="8" t="s">
        <v>983</v>
      </c>
      <c r="AM14" s="27" t="s">
        <v>984</v>
      </c>
    </row>
    <row r="15" spans="1:39" s="5" customFormat="1">
      <c r="A15" s="6">
        <v>46138</v>
      </c>
      <c r="B15" s="18" t="s">
        <v>135</v>
      </c>
      <c r="C15" s="8" t="s">
        <v>179</v>
      </c>
      <c r="D15" s="9">
        <v>6.3275462962962964E-2</v>
      </c>
      <c r="E15" s="8" t="s">
        <v>942</v>
      </c>
      <c r="F15" s="10">
        <v>12.1</v>
      </c>
      <c r="G15" s="10">
        <v>10.7</v>
      </c>
      <c r="H15" s="10">
        <v>11.5</v>
      </c>
      <c r="I15" s="10">
        <v>12.3</v>
      </c>
      <c r="J15" s="10">
        <v>11.7</v>
      </c>
      <c r="K15" s="10">
        <v>11.1</v>
      </c>
      <c r="L15" s="10">
        <v>10.8</v>
      </c>
      <c r="M15" s="10">
        <v>11.5</v>
      </c>
      <c r="N15" s="22">
        <f t="shared" si="5"/>
        <v>34.299999999999997</v>
      </c>
      <c r="O15" s="22">
        <f t="shared" si="6"/>
        <v>24</v>
      </c>
      <c r="P15" s="22">
        <f t="shared" si="7"/>
        <v>33.4</v>
      </c>
      <c r="Q15" s="23">
        <f t="shared" si="8"/>
        <v>58.3</v>
      </c>
      <c r="R15" s="23">
        <f t="shared" si="9"/>
        <v>57.400000000000006</v>
      </c>
      <c r="S15" s="11" t="s">
        <v>188</v>
      </c>
      <c r="T15" s="11" t="s">
        <v>207</v>
      </c>
      <c r="U15" s="13" t="s">
        <v>180</v>
      </c>
      <c r="V15" s="13" t="s">
        <v>368</v>
      </c>
      <c r="W15" s="13" t="s">
        <v>197</v>
      </c>
      <c r="X15" s="13" t="s">
        <v>174</v>
      </c>
      <c r="Y15" s="12">
        <v>6.5</v>
      </c>
      <c r="Z15" s="12">
        <v>6.6</v>
      </c>
      <c r="AA15" s="12">
        <v>10.3</v>
      </c>
      <c r="AB15" s="11" t="s">
        <v>188</v>
      </c>
      <c r="AC15" s="12">
        <v>-1</v>
      </c>
      <c r="AD15" s="12">
        <v>-0.3</v>
      </c>
      <c r="AE15" s="12">
        <v>0.9</v>
      </c>
      <c r="AF15" s="12">
        <v>-2.2000000000000002</v>
      </c>
      <c r="AG15" s="12" t="s">
        <v>270</v>
      </c>
      <c r="AH15" s="11" t="s">
        <v>280</v>
      </c>
      <c r="AI15" s="11" t="s">
        <v>274</v>
      </c>
      <c r="AJ15" s="11" t="s">
        <v>174</v>
      </c>
      <c r="AK15" s="8"/>
      <c r="AL15" s="8"/>
      <c r="AM15" s="27"/>
    </row>
    <row r="16" spans="1:39" s="5" customFormat="1">
      <c r="A16" s="6">
        <v>46144</v>
      </c>
      <c r="B16" s="18" t="s">
        <v>139</v>
      </c>
      <c r="C16" s="8" t="s">
        <v>179</v>
      </c>
      <c r="D16" s="9">
        <v>6.3981481481481486E-2</v>
      </c>
      <c r="E16" s="8" t="s">
        <v>1020</v>
      </c>
      <c r="F16" s="10">
        <v>12.8</v>
      </c>
      <c r="G16" s="10">
        <v>11</v>
      </c>
      <c r="H16" s="10">
        <v>11.5</v>
      </c>
      <c r="I16" s="10">
        <v>12</v>
      </c>
      <c r="J16" s="10">
        <v>11.5</v>
      </c>
      <c r="K16" s="10">
        <v>11.1</v>
      </c>
      <c r="L16" s="10">
        <v>11.2</v>
      </c>
      <c r="M16" s="10">
        <v>11.7</v>
      </c>
      <c r="N16" s="22">
        <f t="shared" si="5"/>
        <v>35.299999999999997</v>
      </c>
      <c r="O16" s="22">
        <f t="shared" si="6"/>
        <v>23.5</v>
      </c>
      <c r="P16" s="22">
        <f t="shared" si="7"/>
        <v>34</v>
      </c>
      <c r="Q16" s="23">
        <f t="shared" si="8"/>
        <v>58.8</v>
      </c>
      <c r="R16" s="23">
        <f t="shared" si="9"/>
        <v>57.5</v>
      </c>
      <c r="S16" s="11" t="s">
        <v>188</v>
      </c>
      <c r="T16" s="11" t="s">
        <v>207</v>
      </c>
      <c r="U16" s="13" t="s">
        <v>198</v>
      </c>
      <c r="V16" s="13" t="s">
        <v>362</v>
      </c>
      <c r="W16" s="13" t="s">
        <v>219</v>
      </c>
      <c r="X16" s="13" t="s">
        <v>174</v>
      </c>
      <c r="Y16" s="12">
        <v>6.5</v>
      </c>
      <c r="Z16" s="12">
        <v>6.6</v>
      </c>
      <c r="AA16" s="12">
        <v>10.3</v>
      </c>
      <c r="AB16" s="11" t="s">
        <v>188</v>
      </c>
      <c r="AC16" s="12">
        <v>-1</v>
      </c>
      <c r="AD16" s="12">
        <v>-0.3</v>
      </c>
      <c r="AE16" s="12">
        <v>0.9</v>
      </c>
      <c r="AF16" s="12">
        <v>-2.2000000000000002</v>
      </c>
      <c r="AG16" s="12" t="s">
        <v>270</v>
      </c>
      <c r="AH16" s="11" t="s">
        <v>280</v>
      </c>
      <c r="AI16" s="11" t="s">
        <v>274</v>
      </c>
      <c r="AJ16" s="11" t="s">
        <v>174</v>
      </c>
      <c r="AK16" s="8"/>
      <c r="AL16" s="8" t="s">
        <v>1063</v>
      </c>
      <c r="AM16" s="27" t="s">
        <v>1064</v>
      </c>
    </row>
    <row r="17" spans="1:39" s="5" customFormat="1">
      <c r="A17" s="6">
        <v>46151</v>
      </c>
      <c r="B17" s="18" t="s">
        <v>140</v>
      </c>
      <c r="C17" s="8" t="s">
        <v>179</v>
      </c>
      <c r="D17" s="9">
        <v>6.3912037037037031E-2</v>
      </c>
      <c r="E17" s="8" t="s">
        <v>1092</v>
      </c>
      <c r="F17" s="10">
        <v>12.3</v>
      </c>
      <c r="G17" s="10">
        <v>10.5</v>
      </c>
      <c r="H17" s="10">
        <v>11.3</v>
      </c>
      <c r="I17" s="10">
        <v>12.2</v>
      </c>
      <c r="J17" s="10">
        <v>11.5</v>
      </c>
      <c r="K17" s="10">
        <v>11.4</v>
      </c>
      <c r="L17" s="10">
        <v>11.4</v>
      </c>
      <c r="M17" s="10">
        <v>11.6</v>
      </c>
      <c r="N17" s="22">
        <f t="shared" si="5"/>
        <v>34.1</v>
      </c>
      <c r="O17" s="22">
        <f t="shared" si="6"/>
        <v>23.7</v>
      </c>
      <c r="P17" s="22">
        <f t="shared" si="7"/>
        <v>34.4</v>
      </c>
      <c r="Q17" s="23">
        <f t="shared" si="8"/>
        <v>57.8</v>
      </c>
      <c r="R17" s="23">
        <f t="shared" si="9"/>
        <v>58.1</v>
      </c>
      <c r="S17" s="11" t="s">
        <v>169</v>
      </c>
      <c r="T17" s="11" t="s">
        <v>170</v>
      </c>
      <c r="U17" s="13" t="s">
        <v>709</v>
      </c>
      <c r="V17" s="13" t="s">
        <v>707</v>
      </c>
      <c r="W17" s="13" t="s">
        <v>583</v>
      </c>
      <c r="X17" s="13" t="s">
        <v>174</v>
      </c>
      <c r="Y17" s="12">
        <v>7.8</v>
      </c>
      <c r="Z17" s="12">
        <v>6.7</v>
      </c>
      <c r="AA17" s="12">
        <v>10.9</v>
      </c>
      <c r="AB17" s="11" t="s">
        <v>188</v>
      </c>
      <c r="AC17" s="12">
        <v>-1.7</v>
      </c>
      <c r="AD17" s="12"/>
      <c r="AE17" s="12">
        <v>0.5</v>
      </c>
      <c r="AF17" s="8">
        <f t="shared" ref="AF17:AF20" si="10">AC17-AE17+AD17</f>
        <v>-2.2000000000000002</v>
      </c>
      <c r="AG17" s="12"/>
      <c r="AH17" s="11" t="s">
        <v>175</v>
      </c>
      <c r="AI17" s="11" t="s">
        <v>174</v>
      </c>
      <c r="AJ17" s="11" t="s">
        <v>175</v>
      </c>
      <c r="AK17" s="8"/>
      <c r="AL17" s="8" t="s">
        <v>1114</v>
      </c>
      <c r="AM17" s="27" t="s">
        <v>1115</v>
      </c>
    </row>
    <row r="18" spans="1:39" s="5" customFormat="1">
      <c r="A18" s="6">
        <v>46158</v>
      </c>
      <c r="B18" s="18" t="s">
        <v>139</v>
      </c>
      <c r="C18" s="8" t="s">
        <v>179</v>
      </c>
      <c r="D18" s="9">
        <v>6.4618055555555554E-2</v>
      </c>
      <c r="E18" s="8" t="s">
        <v>1168</v>
      </c>
      <c r="F18" s="10">
        <v>12.4</v>
      </c>
      <c r="G18" s="10">
        <v>11.1</v>
      </c>
      <c r="H18" s="10">
        <v>12.2</v>
      </c>
      <c r="I18" s="10">
        <v>12.2</v>
      </c>
      <c r="J18" s="10">
        <v>11.8</v>
      </c>
      <c r="K18" s="10">
        <v>11.6</v>
      </c>
      <c r="L18" s="10">
        <v>10.8</v>
      </c>
      <c r="M18" s="10">
        <v>11.2</v>
      </c>
      <c r="N18" s="22">
        <f t="shared" si="5"/>
        <v>35.700000000000003</v>
      </c>
      <c r="O18" s="22">
        <f t="shared" si="6"/>
        <v>24</v>
      </c>
      <c r="P18" s="22">
        <f t="shared" si="7"/>
        <v>33.599999999999994</v>
      </c>
      <c r="Q18" s="23">
        <f t="shared" si="8"/>
        <v>59.7</v>
      </c>
      <c r="R18" s="23">
        <f t="shared" si="9"/>
        <v>57.600000000000009</v>
      </c>
      <c r="S18" s="11" t="s">
        <v>188</v>
      </c>
      <c r="T18" s="11" t="s">
        <v>207</v>
      </c>
      <c r="U18" s="13" t="s">
        <v>182</v>
      </c>
      <c r="V18" s="13" t="s">
        <v>335</v>
      </c>
      <c r="W18" s="13" t="s">
        <v>1169</v>
      </c>
      <c r="X18" s="13" t="s">
        <v>175</v>
      </c>
      <c r="Y18" s="12">
        <v>6.6</v>
      </c>
      <c r="Z18" s="12">
        <v>6.7</v>
      </c>
      <c r="AA18" s="12">
        <v>10.4</v>
      </c>
      <c r="AB18" s="11" t="s">
        <v>188</v>
      </c>
      <c r="AC18" s="12">
        <v>-1.2</v>
      </c>
      <c r="AD18" s="12">
        <v>-0.6</v>
      </c>
      <c r="AE18" s="12">
        <v>0.4</v>
      </c>
      <c r="AF18" s="8">
        <f t="shared" si="10"/>
        <v>-2.2000000000000002</v>
      </c>
      <c r="AG18" s="12"/>
      <c r="AH18" s="11" t="s">
        <v>175</v>
      </c>
      <c r="AI18" s="11" t="s">
        <v>174</v>
      </c>
      <c r="AJ18" s="11" t="s">
        <v>175</v>
      </c>
      <c r="AK18" s="8"/>
      <c r="AL18" s="8" t="s">
        <v>1223</v>
      </c>
      <c r="AM18" s="27" t="s">
        <v>1224</v>
      </c>
    </row>
    <row r="19" spans="1:39" s="5" customFormat="1">
      <c r="A19" s="6">
        <v>46159</v>
      </c>
      <c r="B19" s="18" t="s">
        <v>142</v>
      </c>
      <c r="C19" s="8" t="s">
        <v>179</v>
      </c>
      <c r="D19" s="9">
        <v>6.3958333333333339E-2</v>
      </c>
      <c r="E19" s="8" t="s">
        <v>518</v>
      </c>
      <c r="F19" s="10">
        <v>12.4</v>
      </c>
      <c r="G19" s="10">
        <v>10.9</v>
      </c>
      <c r="H19" s="10">
        <v>12.2</v>
      </c>
      <c r="I19" s="10">
        <v>12.5</v>
      </c>
      <c r="J19" s="10">
        <v>11.4</v>
      </c>
      <c r="K19" s="10">
        <v>11.1</v>
      </c>
      <c r="L19" s="10">
        <v>11</v>
      </c>
      <c r="M19" s="10">
        <v>11.1</v>
      </c>
      <c r="N19" s="22">
        <f t="shared" si="5"/>
        <v>35.5</v>
      </c>
      <c r="O19" s="22">
        <f t="shared" si="6"/>
        <v>23.9</v>
      </c>
      <c r="P19" s="22">
        <f t="shared" si="7"/>
        <v>33.200000000000003</v>
      </c>
      <c r="Q19" s="23">
        <f t="shared" si="8"/>
        <v>59.4</v>
      </c>
      <c r="R19" s="23">
        <f t="shared" si="9"/>
        <v>57.1</v>
      </c>
      <c r="S19" s="11" t="s">
        <v>188</v>
      </c>
      <c r="T19" s="11" t="s">
        <v>207</v>
      </c>
      <c r="U19" s="13" t="s">
        <v>180</v>
      </c>
      <c r="V19" s="13" t="s">
        <v>215</v>
      </c>
      <c r="W19" s="13" t="s">
        <v>202</v>
      </c>
      <c r="X19" s="13" t="s">
        <v>175</v>
      </c>
      <c r="Y19" s="12">
        <v>6.1</v>
      </c>
      <c r="Z19" s="12">
        <v>6.2</v>
      </c>
      <c r="AA19" s="12">
        <v>10.3</v>
      </c>
      <c r="AB19" s="11" t="s">
        <v>188</v>
      </c>
      <c r="AC19" s="12">
        <v>-0.7</v>
      </c>
      <c r="AD19" s="12">
        <v>-0.9</v>
      </c>
      <c r="AE19" s="12">
        <v>0.6</v>
      </c>
      <c r="AF19" s="8">
        <f t="shared" si="10"/>
        <v>-2.1999999999999997</v>
      </c>
      <c r="AG19" s="12"/>
      <c r="AH19" s="11" t="s">
        <v>175</v>
      </c>
      <c r="AI19" s="11" t="s">
        <v>175</v>
      </c>
      <c r="AJ19" s="11" t="s">
        <v>175</v>
      </c>
      <c r="AK19" s="8"/>
      <c r="AL19" s="8" t="s">
        <v>1196</v>
      </c>
      <c r="AM19" s="27" t="s">
        <v>1197</v>
      </c>
    </row>
    <row r="20" spans="1:39" s="5" customFormat="1">
      <c r="A20" s="6">
        <v>46172</v>
      </c>
      <c r="B20" s="18" t="s">
        <v>139</v>
      </c>
      <c r="C20" s="8" t="s">
        <v>179</v>
      </c>
      <c r="D20" s="9">
        <v>6.4618055555555554E-2</v>
      </c>
      <c r="E20" s="8" t="s">
        <v>1310</v>
      </c>
      <c r="F20" s="10">
        <v>12.5</v>
      </c>
      <c r="G20" s="10">
        <v>10.9</v>
      </c>
      <c r="H20" s="10">
        <v>11.6</v>
      </c>
      <c r="I20" s="10">
        <v>11.7</v>
      </c>
      <c r="J20" s="10">
        <v>12</v>
      </c>
      <c r="K20" s="10">
        <v>12</v>
      </c>
      <c r="L20" s="10">
        <v>11</v>
      </c>
      <c r="M20" s="10">
        <v>11.6</v>
      </c>
      <c r="N20" s="22">
        <f>SUM(F20:H20)</f>
        <v>35</v>
      </c>
      <c r="O20" s="22">
        <f>SUM(I20:J20)</f>
        <v>23.7</v>
      </c>
      <c r="P20" s="22">
        <f>SUM(K20:M20)</f>
        <v>34.6</v>
      </c>
      <c r="Q20" s="23">
        <f>SUM(F20:J20)</f>
        <v>58.7</v>
      </c>
      <c r="R20" s="23">
        <f>SUM(I20:M20)</f>
        <v>58.300000000000004</v>
      </c>
      <c r="S20" s="11" t="s">
        <v>169</v>
      </c>
      <c r="T20" s="11" t="s">
        <v>170</v>
      </c>
      <c r="U20" s="13" t="s">
        <v>1169</v>
      </c>
      <c r="V20" s="13" t="s">
        <v>198</v>
      </c>
      <c r="W20" s="13" t="s">
        <v>214</v>
      </c>
      <c r="X20" s="13" t="s">
        <v>175</v>
      </c>
      <c r="Y20" s="12">
        <v>8.3000000000000007</v>
      </c>
      <c r="Z20" s="12">
        <v>7.8</v>
      </c>
      <c r="AA20" s="12">
        <v>10.199999999999999</v>
      </c>
      <c r="AB20" s="11" t="s">
        <v>188</v>
      </c>
      <c r="AC20" s="12">
        <v>-1.2</v>
      </c>
      <c r="AD20" s="12">
        <v>-0.2</v>
      </c>
      <c r="AE20" s="12">
        <v>0.7</v>
      </c>
      <c r="AF20" s="8">
        <f t="shared" si="10"/>
        <v>-2.1</v>
      </c>
      <c r="AG20" s="12"/>
      <c r="AH20" s="11" t="s">
        <v>175</v>
      </c>
      <c r="AI20" s="11" t="s">
        <v>174</v>
      </c>
      <c r="AJ20" s="11" t="s">
        <v>175</v>
      </c>
      <c r="AK20" s="8"/>
      <c r="AL20" s="8" t="s">
        <v>1356</v>
      </c>
      <c r="AM20" s="27" t="s">
        <v>1357</v>
      </c>
    </row>
  </sheetData>
  <autoFilter ref="A1:AL2" xr:uid="{00000000-0009-0000-0000-000003000000}"/>
  <phoneticPr fontId="12"/>
  <conditionalFormatting sqref="F2:M2">
    <cfRule type="colorScale" priority="116">
      <colorScale>
        <cfvo type="min"/>
        <cfvo type="percentile" val="50"/>
        <cfvo type="max"/>
        <color rgb="FFF8696B"/>
        <color rgb="FFFFEB84"/>
        <color rgb="FF63BE7B"/>
      </colorScale>
    </cfRule>
  </conditionalFormatting>
  <conditionalFormatting sqref="F3:M3">
    <cfRule type="colorScale" priority="2428">
      <colorScale>
        <cfvo type="min"/>
        <cfvo type="percentile" val="50"/>
        <cfvo type="max"/>
        <color rgb="FFF8696B"/>
        <color rgb="FFFFEB84"/>
        <color rgb="FF63BE7B"/>
      </colorScale>
    </cfRule>
  </conditionalFormatting>
  <conditionalFormatting sqref="F4:M5">
    <cfRule type="colorScale" priority="45">
      <colorScale>
        <cfvo type="min"/>
        <cfvo type="percentile" val="50"/>
        <cfvo type="max"/>
        <color rgb="FFF8696B"/>
        <color rgb="FFFFEB84"/>
        <color rgb="FF63BE7B"/>
      </colorScale>
    </cfRule>
  </conditionalFormatting>
  <conditionalFormatting sqref="F6:M7">
    <cfRule type="colorScale" priority="41">
      <colorScale>
        <cfvo type="min"/>
        <cfvo type="percentile" val="50"/>
        <cfvo type="max"/>
        <color rgb="FFF8696B"/>
        <color rgb="FFFFEB84"/>
        <color rgb="FF63BE7B"/>
      </colorScale>
    </cfRule>
  </conditionalFormatting>
  <conditionalFormatting sqref="F8:M8">
    <cfRule type="colorScale" priority="37">
      <colorScale>
        <cfvo type="min"/>
        <cfvo type="percentile" val="50"/>
        <cfvo type="max"/>
        <color rgb="FFF8696B"/>
        <color rgb="FFFFEB84"/>
        <color rgb="FF63BE7B"/>
      </colorScale>
    </cfRule>
  </conditionalFormatting>
  <conditionalFormatting sqref="F9:M10">
    <cfRule type="colorScale" priority="33">
      <colorScale>
        <cfvo type="min"/>
        <cfvo type="percentile" val="50"/>
        <cfvo type="max"/>
        <color rgb="FFF8696B"/>
        <color rgb="FFFFEB84"/>
        <color rgb="FF63BE7B"/>
      </colorScale>
    </cfRule>
  </conditionalFormatting>
  <conditionalFormatting sqref="F11:M12">
    <cfRule type="colorScale" priority="29">
      <colorScale>
        <cfvo type="min"/>
        <cfvo type="percentile" val="50"/>
        <cfvo type="max"/>
        <color rgb="FFF8696B"/>
        <color rgb="FFFFEB84"/>
        <color rgb="FF63BE7B"/>
      </colorScale>
    </cfRule>
  </conditionalFormatting>
  <conditionalFormatting sqref="F13:M13">
    <cfRule type="colorScale" priority="25">
      <colorScale>
        <cfvo type="min"/>
        <cfvo type="percentile" val="50"/>
        <cfvo type="max"/>
        <color rgb="FFF8696B"/>
        <color rgb="FFFFEB84"/>
        <color rgb="FF63BE7B"/>
      </colorScale>
    </cfRule>
  </conditionalFormatting>
  <conditionalFormatting sqref="F14:M14">
    <cfRule type="colorScale" priority="21">
      <colorScale>
        <cfvo type="min"/>
        <cfvo type="percentile" val="50"/>
        <cfvo type="max"/>
        <color rgb="FFF8696B"/>
        <color rgb="FFFFEB84"/>
        <color rgb="FF63BE7B"/>
      </colorScale>
    </cfRule>
  </conditionalFormatting>
  <conditionalFormatting sqref="F15:M15">
    <cfRule type="colorScale" priority="17">
      <colorScale>
        <cfvo type="min"/>
        <cfvo type="percentile" val="50"/>
        <cfvo type="max"/>
        <color rgb="FFF8696B"/>
        <color rgb="FFFFEB84"/>
        <color rgb="FF63BE7B"/>
      </colorScale>
    </cfRule>
  </conditionalFormatting>
  <conditionalFormatting sqref="F16:M16">
    <cfRule type="colorScale" priority="13">
      <colorScale>
        <cfvo type="min"/>
        <cfvo type="percentile" val="50"/>
        <cfvo type="max"/>
        <color rgb="FFF8696B"/>
        <color rgb="FFFFEB84"/>
        <color rgb="FF63BE7B"/>
      </colorScale>
    </cfRule>
  </conditionalFormatting>
  <conditionalFormatting sqref="F17:M17">
    <cfRule type="colorScale" priority="9">
      <colorScale>
        <cfvo type="min"/>
        <cfvo type="percentile" val="50"/>
        <cfvo type="max"/>
        <color rgb="FFF8696B"/>
        <color rgb="FFFFEB84"/>
        <color rgb="FF63BE7B"/>
      </colorScale>
    </cfRule>
  </conditionalFormatting>
  <conditionalFormatting sqref="F18:M19">
    <cfRule type="colorScale" priority="5">
      <colorScale>
        <cfvo type="min"/>
        <cfvo type="percentile" val="50"/>
        <cfvo type="max"/>
        <color rgb="FFF8696B"/>
        <color rgb="FFFFEB84"/>
        <color rgb="FF63BE7B"/>
      </colorScale>
    </cfRule>
  </conditionalFormatting>
  <conditionalFormatting sqref="F20:M20">
    <cfRule type="colorScale" priority="1">
      <colorScale>
        <cfvo type="min"/>
        <cfvo type="percentile" val="50"/>
        <cfvo type="max"/>
        <color rgb="FFF8696B"/>
        <color rgb="FFFFEB84"/>
        <color rgb="FF63BE7B"/>
      </colorScale>
    </cfRule>
  </conditionalFormatting>
  <conditionalFormatting sqref="AB2:AB20">
    <cfRule type="containsText" dxfId="165" priority="58" operator="containsText" text="D">
      <formula>NOT(ISERROR(SEARCH("D",AB2)))</formula>
    </cfRule>
    <cfRule type="containsText" dxfId="164" priority="59" operator="containsText" text="S">
      <formula>NOT(ISERROR(SEARCH("S",AB2)))</formula>
    </cfRule>
    <cfRule type="containsText" dxfId="163" priority="60" operator="containsText" text="F">
      <formula>NOT(ISERROR(SEARCH("F",AB2)))</formula>
    </cfRule>
    <cfRule type="containsText" dxfId="162" priority="61" operator="containsText" text="E">
      <formula>NOT(ISERROR(SEARCH("E",AB2)))</formula>
    </cfRule>
    <cfRule type="containsText" dxfId="161" priority="62" operator="containsText" text="B">
      <formula>NOT(ISERROR(SEARCH("B",AB2)))</formula>
    </cfRule>
    <cfRule type="containsText" dxfId="160" priority="63" operator="containsText" text="A">
      <formula>NOT(ISERROR(SEARCH("A",AB2)))</formula>
    </cfRule>
  </conditionalFormatting>
  <conditionalFormatting sqref="AH2:AK20">
    <cfRule type="containsText" dxfId="159" priority="2" operator="containsText" text="E">
      <formula>NOT(ISERROR(SEARCH("E",AH2)))</formula>
    </cfRule>
    <cfRule type="containsText" dxfId="158" priority="3" operator="containsText" text="B">
      <formula>NOT(ISERROR(SEARCH("B",AH2)))</formula>
    </cfRule>
    <cfRule type="containsText" dxfId="157" priority="4" operator="containsText" text="A">
      <formula>NOT(ISERROR(SEARCH("A",AH2)))</formula>
    </cfRule>
  </conditionalFormatting>
  <dataValidations count="1">
    <dataValidation type="list" allowBlank="1" showInputMessage="1" showErrorMessage="1" sqref="AK2:AK20" xr:uid="{00000000-0002-0000-0300-000000000000}">
      <formula1>"強風,外差し,イン先行,タフ"</formula1>
    </dataValidation>
  </dataValidations>
  <pageMargins left="0.7" right="0.7" top="0.75" bottom="0.75" header="0.3" footer="0.3"/>
  <pageSetup paperSize="9" orientation="portrait" horizontalDpi="4294967292" verticalDpi="4294967292"/>
  <ignoredErrors>
    <ignoredError sqref="N2:R3 N4:R5 N6:R7 N8:R8 N9:R10 N11:R12 N13:R13 N14:R15 N16:R16 N17:R17 N18:R19 N21:R22 N20:R2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O20"/>
  <sheetViews>
    <sheetView zoomScaleNormal="100" workbookViewId="0">
      <pane xSplit="5" ySplit="1" topLeftCell="AB2" activePane="bottomRight" state="frozen"/>
      <selection activeCell="E24" sqref="E24"/>
      <selection pane="topRight" activeCell="E24" sqref="E24"/>
      <selection pane="bottomLeft" activeCell="E24" sqref="E24"/>
      <selection pane="bottomRight" activeCell="AK13" sqref="AK13"/>
    </sheetView>
  </sheetViews>
  <sheetFormatPr baseColWidth="10" defaultColWidth="8.83203125" defaultRowHeight="15"/>
  <cols>
    <col min="1" max="1" width="10" bestFit="1" customWidth="1"/>
    <col min="2" max="2" width="8.1640625" customWidth="1"/>
    <col min="5" max="5" width="18.33203125" customWidth="1"/>
    <col min="23" max="25" width="16.6640625" customWidth="1"/>
    <col min="26" max="26" width="5.83203125" customWidth="1"/>
    <col min="32" max="32" width="5.33203125" customWidth="1"/>
    <col min="35" max="35" width="8.83203125" hidden="1" customWidth="1"/>
    <col min="40" max="41" width="150.83203125" customWidth="1"/>
  </cols>
  <sheetData>
    <row r="1" spans="1:41" s="5" customFormat="1">
      <c r="A1" s="1" t="s">
        <v>41</v>
      </c>
      <c r="B1" s="1" t="s">
        <v>81</v>
      </c>
      <c r="C1" s="1" t="s">
        <v>43</v>
      </c>
      <c r="D1" s="1" t="s">
        <v>82</v>
      </c>
      <c r="E1" s="1" t="s">
        <v>154</v>
      </c>
      <c r="F1" s="1" t="s">
        <v>83</v>
      </c>
      <c r="G1" s="1" t="s">
        <v>84</v>
      </c>
      <c r="H1" s="1" t="s">
        <v>85</v>
      </c>
      <c r="I1" s="1" t="s">
        <v>86</v>
      </c>
      <c r="J1" s="1" t="s">
        <v>87</v>
      </c>
      <c r="K1" s="1" t="s">
        <v>88</v>
      </c>
      <c r="L1" s="1" t="s">
        <v>101</v>
      </c>
      <c r="M1" s="1" t="s">
        <v>108</v>
      </c>
      <c r="N1" s="1" t="s">
        <v>109</v>
      </c>
      <c r="O1" s="1" t="s">
        <v>46</v>
      </c>
      <c r="P1" s="1" t="s">
        <v>69</v>
      </c>
      <c r="Q1" s="1" t="s">
        <v>47</v>
      </c>
      <c r="R1" s="1" t="s">
        <v>48</v>
      </c>
      <c r="S1" s="1" t="s">
        <v>145</v>
      </c>
      <c r="T1" s="1" t="s">
        <v>242</v>
      </c>
      <c r="U1" s="2" t="s">
        <v>89</v>
      </c>
      <c r="V1" s="2" t="s">
        <v>50</v>
      </c>
      <c r="W1" s="3" t="s">
        <v>51</v>
      </c>
      <c r="X1" s="3" t="s">
        <v>52</v>
      </c>
      <c r="Y1" s="3" t="s">
        <v>53</v>
      </c>
      <c r="Z1" s="3" t="s">
        <v>90</v>
      </c>
      <c r="AA1" s="4" t="s">
        <v>132</v>
      </c>
      <c r="AB1" s="4" t="s">
        <v>133</v>
      </c>
      <c r="AC1" s="4" t="s">
        <v>143</v>
      </c>
      <c r="AD1" s="4" t="s">
        <v>148</v>
      </c>
      <c r="AE1" s="4" t="s">
        <v>9</v>
      </c>
      <c r="AF1" s="4" t="s">
        <v>91</v>
      </c>
      <c r="AG1" s="4" t="s">
        <v>10</v>
      </c>
      <c r="AH1" s="4" t="s">
        <v>11</v>
      </c>
      <c r="AI1" s="4"/>
      <c r="AJ1" s="4" t="s">
        <v>12</v>
      </c>
      <c r="AK1" s="4" t="s">
        <v>13</v>
      </c>
      <c r="AL1" s="4" t="s">
        <v>176</v>
      </c>
      <c r="AM1" s="4" t="s">
        <v>92</v>
      </c>
      <c r="AN1" s="1" t="s">
        <v>93</v>
      </c>
      <c r="AO1" s="14" t="s">
        <v>134</v>
      </c>
    </row>
    <row r="2" spans="1:41" s="5" customFormat="1">
      <c r="A2" s="6">
        <v>46026</v>
      </c>
      <c r="B2" s="18" t="s">
        <v>173</v>
      </c>
      <c r="C2" s="8" t="s">
        <v>179</v>
      </c>
      <c r="D2" s="9">
        <v>7.6446759259259256E-2</v>
      </c>
      <c r="E2" s="8" t="s">
        <v>262</v>
      </c>
      <c r="F2" s="10">
        <v>12.7</v>
      </c>
      <c r="G2" s="10">
        <v>11</v>
      </c>
      <c r="H2" s="10">
        <v>12.5</v>
      </c>
      <c r="I2" s="10">
        <v>13.4</v>
      </c>
      <c r="J2" s="10">
        <v>13.4</v>
      </c>
      <c r="K2" s="10">
        <v>12.8</v>
      </c>
      <c r="L2" s="10">
        <v>12.3</v>
      </c>
      <c r="M2" s="10">
        <v>11.4</v>
      </c>
      <c r="N2" s="10">
        <v>11</v>
      </c>
      <c r="O2" s="22">
        <f t="shared" ref="O2:O8" si="0">SUM(F2:H2)</f>
        <v>36.200000000000003</v>
      </c>
      <c r="P2" s="22">
        <f t="shared" ref="P2:P8" si="1">SUM(I2:K2)</f>
        <v>39.6</v>
      </c>
      <c r="Q2" s="22">
        <f t="shared" ref="Q2:Q8" si="2">SUM(L2:N2)</f>
        <v>34.700000000000003</v>
      </c>
      <c r="R2" s="23">
        <f t="shared" ref="R2:R8" si="3">SUM(F2:J2)</f>
        <v>63</v>
      </c>
      <c r="S2" s="23">
        <f t="shared" ref="S2:S8" si="4">SUM(J2:N2)</f>
        <v>60.9</v>
      </c>
      <c r="T2" s="23">
        <f t="shared" ref="T2:T8" si="5">SUM(K2:N2)</f>
        <v>47.5</v>
      </c>
      <c r="U2" s="11" t="s">
        <v>186</v>
      </c>
      <c r="V2" s="11" t="s">
        <v>187</v>
      </c>
      <c r="W2" s="13" t="s">
        <v>215</v>
      </c>
      <c r="X2" s="13" t="s">
        <v>198</v>
      </c>
      <c r="Y2" s="13" t="s">
        <v>202</v>
      </c>
      <c r="Z2" s="13" t="s">
        <v>136</v>
      </c>
      <c r="AA2" s="12">
        <v>8.6</v>
      </c>
      <c r="AB2" s="12">
        <v>9.8000000000000007</v>
      </c>
      <c r="AC2" s="12">
        <v>10.7</v>
      </c>
      <c r="AD2" s="11" t="s">
        <v>174</v>
      </c>
      <c r="AE2" s="12">
        <v>2</v>
      </c>
      <c r="AF2" s="12">
        <v>-1.2</v>
      </c>
      <c r="AG2" s="12">
        <v>1.1000000000000001</v>
      </c>
      <c r="AH2" s="12">
        <v>-0.3</v>
      </c>
      <c r="AI2" s="12" t="s">
        <v>270</v>
      </c>
      <c r="AJ2" s="11" t="s">
        <v>280</v>
      </c>
      <c r="AK2" s="11" t="s">
        <v>274</v>
      </c>
      <c r="AL2" s="11" t="s">
        <v>174</v>
      </c>
      <c r="AM2" s="8"/>
      <c r="AN2" s="8" t="s">
        <v>287</v>
      </c>
      <c r="AO2" s="27" t="s">
        <v>288</v>
      </c>
    </row>
    <row r="3" spans="1:41" s="5" customFormat="1">
      <c r="A3" s="6">
        <v>46027</v>
      </c>
      <c r="B3" s="18" t="s">
        <v>140</v>
      </c>
      <c r="C3" s="8" t="s">
        <v>179</v>
      </c>
      <c r="D3" s="9">
        <v>7.3703703703703702E-2</v>
      </c>
      <c r="E3" s="28" t="s">
        <v>277</v>
      </c>
      <c r="F3" s="10">
        <v>12.6</v>
      </c>
      <c r="G3" s="10">
        <v>11.1</v>
      </c>
      <c r="H3" s="10">
        <v>11.6</v>
      </c>
      <c r="I3" s="10">
        <v>11.5</v>
      </c>
      <c r="J3" s="10">
        <v>12.1</v>
      </c>
      <c r="K3" s="10">
        <v>11.9</v>
      </c>
      <c r="L3" s="10">
        <v>12.3</v>
      </c>
      <c r="M3" s="10">
        <v>11.8</v>
      </c>
      <c r="N3" s="10">
        <v>11.9</v>
      </c>
      <c r="O3" s="22">
        <f t="shared" si="0"/>
        <v>35.299999999999997</v>
      </c>
      <c r="P3" s="22">
        <f t="shared" si="1"/>
        <v>35.5</v>
      </c>
      <c r="Q3" s="22">
        <f t="shared" si="2"/>
        <v>36</v>
      </c>
      <c r="R3" s="23">
        <f t="shared" si="3"/>
        <v>58.9</v>
      </c>
      <c r="S3" s="23">
        <f t="shared" si="4"/>
        <v>59.999999999999993</v>
      </c>
      <c r="T3" s="23">
        <f t="shared" si="5"/>
        <v>47.9</v>
      </c>
      <c r="U3" s="11" t="s">
        <v>169</v>
      </c>
      <c r="V3" s="11" t="s">
        <v>181</v>
      </c>
      <c r="W3" s="13" t="s">
        <v>191</v>
      </c>
      <c r="X3" s="13" t="s">
        <v>278</v>
      </c>
      <c r="Y3" s="13" t="s">
        <v>279</v>
      </c>
      <c r="Z3" s="13" t="s">
        <v>136</v>
      </c>
      <c r="AA3" s="12">
        <v>8.8000000000000007</v>
      </c>
      <c r="AB3" s="12">
        <v>8.6</v>
      </c>
      <c r="AC3" s="12">
        <v>10.8</v>
      </c>
      <c r="AD3" s="11" t="s">
        <v>174</v>
      </c>
      <c r="AE3" s="12">
        <v>0.1</v>
      </c>
      <c r="AF3" s="12" t="s">
        <v>269</v>
      </c>
      <c r="AG3" s="12">
        <v>0.3</v>
      </c>
      <c r="AH3" s="12">
        <v>-0.2</v>
      </c>
      <c r="AI3" s="12" t="s">
        <v>270</v>
      </c>
      <c r="AJ3" s="11" t="s">
        <v>274</v>
      </c>
      <c r="AK3" s="11" t="s">
        <v>274</v>
      </c>
      <c r="AL3" s="11" t="s">
        <v>174</v>
      </c>
      <c r="AM3" s="8"/>
      <c r="AN3" s="8" t="s">
        <v>318</v>
      </c>
      <c r="AO3" s="27" t="s">
        <v>319</v>
      </c>
    </row>
    <row r="4" spans="1:41" s="5" customFormat="1">
      <c r="A4" s="6">
        <v>46033</v>
      </c>
      <c r="B4" s="18" t="s">
        <v>138</v>
      </c>
      <c r="C4" s="8" t="s">
        <v>179</v>
      </c>
      <c r="D4" s="9">
        <v>7.5717592592592586E-2</v>
      </c>
      <c r="E4" s="28" t="s">
        <v>409</v>
      </c>
      <c r="F4" s="10">
        <v>12.8</v>
      </c>
      <c r="G4" s="10">
        <v>11.4</v>
      </c>
      <c r="H4" s="10">
        <v>12.2</v>
      </c>
      <c r="I4" s="10">
        <v>12.6</v>
      </c>
      <c r="J4" s="10">
        <v>12.9</v>
      </c>
      <c r="K4" s="10">
        <v>12.4</v>
      </c>
      <c r="L4" s="10">
        <v>11.9</v>
      </c>
      <c r="M4" s="10">
        <v>11.5</v>
      </c>
      <c r="N4" s="10">
        <v>11.5</v>
      </c>
      <c r="O4" s="22">
        <f t="shared" si="0"/>
        <v>36.400000000000006</v>
      </c>
      <c r="P4" s="22">
        <f t="shared" si="1"/>
        <v>37.9</v>
      </c>
      <c r="Q4" s="22">
        <f t="shared" si="2"/>
        <v>34.9</v>
      </c>
      <c r="R4" s="23">
        <f t="shared" si="3"/>
        <v>61.900000000000006</v>
      </c>
      <c r="S4" s="23">
        <f t="shared" si="4"/>
        <v>60.2</v>
      </c>
      <c r="T4" s="23">
        <f t="shared" si="5"/>
        <v>47.3</v>
      </c>
      <c r="U4" s="11" t="s">
        <v>188</v>
      </c>
      <c r="V4" s="11" t="s">
        <v>207</v>
      </c>
      <c r="W4" s="13" t="s">
        <v>212</v>
      </c>
      <c r="X4" s="13" t="s">
        <v>410</v>
      </c>
      <c r="Y4" s="13" t="s">
        <v>182</v>
      </c>
      <c r="Z4" s="13" t="s">
        <v>136</v>
      </c>
      <c r="AA4" s="12">
        <v>8.1</v>
      </c>
      <c r="AB4" s="12">
        <v>8.5</v>
      </c>
      <c r="AC4" s="12">
        <v>10.4</v>
      </c>
      <c r="AD4" s="11" t="s">
        <v>332</v>
      </c>
      <c r="AE4" s="12">
        <v>1</v>
      </c>
      <c r="AF4" s="12">
        <v>-0.8</v>
      </c>
      <c r="AG4" s="12">
        <v>0.8</v>
      </c>
      <c r="AH4" s="12">
        <v>-0.6</v>
      </c>
      <c r="AI4" s="12" t="s">
        <v>270</v>
      </c>
      <c r="AJ4" s="11" t="s">
        <v>271</v>
      </c>
      <c r="AK4" s="11" t="s">
        <v>274</v>
      </c>
      <c r="AL4" s="11" t="s">
        <v>174</v>
      </c>
      <c r="AM4" s="8" t="s">
        <v>439</v>
      </c>
      <c r="AN4" s="8" t="s">
        <v>468</v>
      </c>
      <c r="AO4" s="27" t="s">
        <v>469</v>
      </c>
    </row>
    <row r="5" spans="1:41" s="5" customFormat="1">
      <c r="A5" s="6">
        <v>46047</v>
      </c>
      <c r="B5" s="18" t="s">
        <v>577</v>
      </c>
      <c r="C5" s="8" t="s">
        <v>179</v>
      </c>
      <c r="D5" s="9">
        <v>7.3680555555555555E-2</v>
      </c>
      <c r="E5" s="28" t="s">
        <v>580</v>
      </c>
      <c r="F5" s="10">
        <v>12.3</v>
      </c>
      <c r="G5" s="10">
        <v>11.3</v>
      </c>
      <c r="H5" s="10">
        <v>11.7</v>
      </c>
      <c r="I5" s="10">
        <v>11.9</v>
      </c>
      <c r="J5" s="10">
        <v>12.2</v>
      </c>
      <c r="K5" s="10">
        <v>12.1</v>
      </c>
      <c r="L5" s="10">
        <v>11.8</v>
      </c>
      <c r="M5" s="10">
        <v>11.4</v>
      </c>
      <c r="N5" s="10">
        <v>11.9</v>
      </c>
      <c r="O5" s="22">
        <f t="shared" si="0"/>
        <v>35.299999999999997</v>
      </c>
      <c r="P5" s="22">
        <f t="shared" si="1"/>
        <v>36.200000000000003</v>
      </c>
      <c r="Q5" s="22">
        <f t="shared" si="2"/>
        <v>35.1</v>
      </c>
      <c r="R5" s="23">
        <f t="shared" si="3"/>
        <v>59.399999999999991</v>
      </c>
      <c r="S5" s="23">
        <f t="shared" si="4"/>
        <v>59.399999999999991</v>
      </c>
      <c r="T5" s="23">
        <f t="shared" si="5"/>
        <v>47.199999999999996</v>
      </c>
      <c r="U5" s="11" t="s">
        <v>169</v>
      </c>
      <c r="V5" s="11" t="s">
        <v>170</v>
      </c>
      <c r="W5" s="13" t="s">
        <v>195</v>
      </c>
      <c r="X5" s="13" t="s">
        <v>203</v>
      </c>
      <c r="Y5" s="13" t="s">
        <v>182</v>
      </c>
      <c r="Z5" s="13" t="s">
        <v>136</v>
      </c>
      <c r="AA5" s="12">
        <v>7</v>
      </c>
      <c r="AB5" s="12">
        <v>7.9</v>
      </c>
      <c r="AC5" s="12">
        <v>10.6</v>
      </c>
      <c r="AD5" s="11" t="s">
        <v>174</v>
      </c>
      <c r="AE5" s="12">
        <v>-0.8</v>
      </c>
      <c r="AF5" s="12" t="s">
        <v>269</v>
      </c>
      <c r="AG5" s="12">
        <v>-0.6</v>
      </c>
      <c r="AH5" s="12">
        <v>-0.2</v>
      </c>
      <c r="AI5" s="12" t="s">
        <v>270</v>
      </c>
      <c r="AJ5" s="11" t="s">
        <v>275</v>
      </c>
      <c r="AK5" s="11" t="s">
        <v>274</v>
      </c>
      <c r="AL5" s="11" t="s">
        <v>174</v>
      </c>
      <c r="AM5" s="8" t="s">
        <v>439</v>
      </c>
      <c r="AN5" s="8" t="s">
        <v>647</v>
      </c>
      <c r="AO5" s="27" t="s">
        <v>648</v>
      </c>
    </row>
    <row r="6" spans="1:41" s="5" customFormat="1">
      <c r="A6" s="6">
        <v>46063</v>
      </c>
      <c r="B6" s="18" t="s">
        <v>331</v>
      </c>
      <c r="C6" s="8" t="s">
        <v>179</v>
      </c>
      <c r="D6" s="9">
        <v>7.4999999999999997E-2</v>
      </c>
      <c r="E6" s="28" t="s">
        <v>831</v>
      </c>
      <c r="F6" s="10">
        <v>12.9</v>
      </c>
      <c r="G6" s="10">
        <v>11.6</v>
      </c>
      <c r="H6" s="10">
        <v>12.1</v>
      </c>
      <c r="I6" s="10">
        <v>12.6</v>
      </c>
      <c r="J6" s="10">
        <v>13</v>
      </c>
      <c r="K6" s="10">
        <v>12.1</v>
      </c>
      <c r="L6" s="10">
        <v>11.6</v>
      </c>
      <c r="M6" s="10">
        <v>10.9</v>
      </c>
      <c r="N6" s="10">
        <v>11.2</v>
      </c>
      <c r="O6" s="22">
        <f t="shared" si="0"/>
        <v>36.6</v>
      </c>
      <c r="P6" s="22">
        <f t="shared" si="1"/>
        <v>37.700000000000003</v>
      </c>
      <c r="Q6" s="22">
        <f t="shared" si="2"/>
        <v>33.700000000000003</v>
      </c>
      <c r="R6" s="23">
        <f t="shared" si="3"/>
        <v>62.2</v>
      </c>
      <c r="S6" s="23">
        <f t="shared" si="4"/>
        <v>58.8</v>
      </c>
      <c r="T6" s="23">
        <f t="shared" si="5"/>
        <v>45.8</v>
      </c>
      <c r="U6" s="11" t="s">
        <v>186</v>
      </c>
      <c r="V6" s="11" t="s">
        <v>187</v>
      </c>
      <c r="W6" s="13" t="s">
        <v>180</v>
      </c>
      <c r="X6" s="13" t="s">
        <v>212</v>
      </c>
      <c r="Y6" s="13" t="s">
        <v>617</v>
      </c>
      <c r="Z6" s="13" t="s">
        <v>332</v>
      </c>
      <c r="AA6" s="12">
        <v>9.8000000000000007</v>
      </c>
      <c r="AB6" s="12">
        <v>8.5</v>
      </c>
      <c r="AC6" s="12">
        <v>10.9</v>
      </c>
      <c r="AD6" s="11" t="s">
        <v>174</v>
      </c>
      <c r="AE6" s="12">
        <v>1.3</v>
      </c>
      <c r="AF6" s="12">
        <v>-1</v>
      </c>
      <c r="AG6" s="12">
        <v>0.7</v>
      </c>
      <c r="AH6" s="12">
        <v>-0.4</v>
      </c>
      <c r="AI6" s="12" t="s">
        <v>270</v>
      </c>
      <c r="AJ6" s="11" t="s">
        <v>271</v>
      </c>
      <c r="AK6" s="11" t="s">
        <v>274</v>
      </c>
      <c r="AL6" s="11" t="s">
        <v>175</v>
      </c>
      <c r="AM6" s="8"/>
      <c r="AN6" s="8"/>
      <c r="AO6" s="27"/>
    </row>
    <row r="7" spans="1:41" s="5" customFormat="1">
      <c r="A7" s="6">
        <v>46067</v>
      </c>
      <c r="B7" s="18" t="s">
        <v>172</v>
      </c>
      <c r="C7" s="8" t="s">
        <v>179</v>
      </c>
      <c r="D7" s="9">
        <v>7.3692129629629635E-2</v>
      </c>
      <c r="E7" s="28" t="s">
        <v>849</v>
      </c>
      <c r="F7" s="10">
        <v>12.6</v>
      </c>
      <c r="G7" s="10">
        <v>11</v>
      </c>
      <c r="H7" s="10">
        <v>11.5</v>
      </c>
      <c r="I7" s="10">
        <v>12.2</v>
      </c>
      <c r="J7" s="10">
        <v>12.2</v>
      </c>
      <c r="K7" s="10">
        <v>11.6</v>
      </c>
      <c r="L7" s="10">
        <v>11.9</v>
      </c>
      <c r="M7" s="10">
        <v>11.6</v>
      </c>
      <c r="N7" s="10">
        <v>12.1</v>
      </c>
      <c r="O7" s="22">
        <f t="shared" si="0"/>
        <v>35.1</v>
      </c>
      <c r="P7" s="22">
        <f t="shared" si="1"/>
        <v>36</v>
      </c>
      <c r="Q7" s="22">
        <f t="shared" si="2"/>
        <v>35.6</v>
      </c>
      <c r="R7" s="23">
        <f t="shared" si="3"/>
        <v>59.5</v>
      </c>
      <c r="S7" s="23">
        <f t="shared" si="4"/>
        <v>59.4</v>
      </c>
      <c r="T7" s="23">
        <f t="shared" si="5"/>
        <v>47.2</v>
      </c>
      <c r="U7" s="11" t="s">
        <v>169</v>
      </c>
      <c r="V7" s="11" t="s">
        <v>170</v>
      </c>
      <c r="W7" s="13" t="s">
        <v>212</v>
      </c>
      <c r="X7" s="13" t="s">
        <v>850</v>
      </c>
      <c r="Y7" s="13" t="s">
        <v>368</v>
      </c>
      <c r="Z7" s="13" t="s">
        <v>332</v>
      </c>
      <c r="AA7" s="12">
        <v>8.8000000000000007</v>
      </c>
      <c r="AB7" s="12">
        <v>8.1999999999999993</v>
      </c>
      <c r="AC7" s="12">
        <v>10.9</v>
      </c>
      <c r="AD7" s="11" t="s">
        <v>174</v>
      </c>
      <c r="AE7" s="12">
        <v>-1.5</v>
      </c>
      <c r="AF7" s="12" t="s">
        <v>269</v>
      </c>
      <c r="AG7" s="12">
        <v>-0.9</v>
      </c>
      <c r="AH7" s="12">
        <v>-0.6</v>
      </c>
      <c r="AI7" s="12" t="s">
        <v>270</v>
      </c>
      <c r="AJ7" s="11" t="s">
        <v>442</v>
      </c>
      <c r="AK7" s="11" t="s">
        <v>271</v>
      </c>
      <c r="AL7" s="11" t="s">
        <v>175</v>
      </c>
      <c r="AM7" s="8"/>
      <c r="AN7" s="8" t="s">
        <v>887</v>
      </c>
      <c r="AO7" s="27" t="s">
        <v>888</v>
      </c>
    </row>
    <row r="8" spans="1:41" s="5" customFormat="1">
      <c r="A8" s="6">
        <v>46068</v>
      </c>
      <c r="B8" s="18" t="s">
        <v>140</v>
      </c>
      <c r="C8" s="8" t="s">
        <v>179</v>
      </c>
      <c r="D8" s="9">
        <v>7.363425925925926E-2</v>
      </c>
      <c r="E8" s="28" t="s">
        <v>873</v>
      </c>
      <c r="F8" s="10">
        <v>12.5</v>
      </c>
      <c r="G8" s="10">
        <v>11.3</v>
      </c>
      <c r="H8" s="10">
        <v>11.7</v>
      </c>
      <c r="I8" s="10">
        <v>12.2</v>
      </c>
      <c r="J8" s="10">
        <v>12.5</v>
      </c>
      <c r="K8" s="10">
        <v>12.1</v>
      </c>
      <c r="L8" s="10">
        <v>11.6</v>
      </c>
      <c r="M8" s="10">
        <v>11.1</v>
      </c>
      <c r="N8" s="10">
        <v>11.2</v>
      </c>
      <c r="O8" s="22">
        <f t="shared" si="0"/>
        <v>35.5</v>
      </c>
      <c r="P8" s="22">
        <f t="shared" si="1"/>
        <v>36.799999999999997</v>
      </c>
      <c r="Q8" s="22">
        <f t="shared" si="2"/>
        <v>33.9</v>
      </c>
      <c r="R8" s="23">
        <f t="shared" si="3"/>
        <v>60.2</v>
      </c>
      <c r="S8" s="23">
        <f t="shared" si="4"/>
        <v>58.5</v>
      </c>
      <c r="T8" s="23">
        <f t="shared" si="5"/>
        <v>46</v>
      </c>
      <c r="U8" s="11" t="s">
        <v>188</v>
      </c>
      <c r="V8" s="11" t="s">
        <v>207</v>
      </c>
      <c r="W8" s="13" t="s">
        <v>199</v>
      </c>
      <c r="X8" s="13" t="s">
        <v>180</v>
      </c>
      <c r="Y8" s="13" t="s">
        <v>195</v>
      </c>
      <c r="Z8" s="13" t="s">
        <v>332</v>
      </c>
      <c r="AA8" s="12">
        <v>9.3000000000000007</v>
      </c>
      <c r="AB8" s="12">
        <v>8</v>
      </c>
      <c r="AC8" s="12">
        <v>10.9</v>
      </c>
      <c r="AD8" s="11" t="s">
        <v>174</v>
      </c>
      <c r="AE8" s="12">
        <v>-0.5</v>
      </c>
      <c r="AF8" s="12">
        <v>-0.7</v>
      </c>
      <c r="AG8" s="12">
        <v>-0.6</v>
      </c>
      <c r="AH8" s="12">
        <v>-0.6</v>
      </c>
      <c r="AI8" s="12" t="s">
        <v>270</v>
      </c>
      <c r="AJ8" s="11" t="s">
        <v>275</v>
      </c>
      <c r="AK8" s="11" t="s">
        <v>274</v>
      </c>
      <c r="AL8" s="11" t="s">
        <v>175</v>
      </c>
      <c r="AM8" s="8"/>
      <c r="AN8" s="8" t="s">
        <v>903</v>
      </c>
      <c r="AO8" s="27" t="s">
        <v>904</v>
      </c>
    </row>
    <row r="9" spans="1:41" s="5" customFormat="1">
      <c r="A9" s="6">
        <v>46137</v>
      </c>
      <c r="B9" s="17" t="s">
        <v>138</v>
      </c>
      <c r="C9" s="8" t="s">
        <v>179</v>
      </c>
      <c r="D9" s="9">
        <v>7.2986111111111113E-2</v>
      </c>
      <c r="E9" s="28" t="s">
        <v>931</v>
      </c>
      <c r="F9" s="10">
        <v>12.4</v>
      </c>
      <c r="G9" s="10">
        <v>10.9</v>
      </c>
      <c r="H9" s="10">
        <v>11.7</v>
      </c>
      <c r="I9" s="10">
        <v>11.6</v>
      </c>
      <c r="J9" s="10">
        <v>12</v>
      </c>
      <c r="K9" s="10">
        <v>12.1</v>
      </c>
      <c r="L9" s="10">
        <v>11.7</v>
      </c>
      <c r="M9" s="10">
        <v>11.5</v>
      </c>
      <c r="N9" s="10">
        <v>11.7</v>
      </c>
      <c r="O9" s="22">
        <f t="shared" ref="O9:O14" si="6">SUM(F9:H9)</f>
        <v>35</v>
      </c>
      <c r="P9" s="22">
        <f t="shared" ref="P9:P14" si="7">SUM(I9:K9)</f>
        <v>35.700000000000003</v>
      </c>
      <c r="Q9" s="22">
        <f t="shared" ref="Q9:Q14" si="8">SUM(L9:N9)</f>
        <v>34.9</v>
      </c>
      <c r="R9" s="23">
        <f t="shared" ref="R9:R14" si="9">SUM(F9:J9)</f>
        <v>58.6</v>
      </c>
      <c r="S9" s="23">
        <f t="shared" ref="S9:S14" si="10">SUM(J9:N9)</f>
        <v>59</v>
      </c>
      <c r="T9" s="23">
        <f t="shared" ref="T9:T14" si="11">SUM(K9:N9)</f>
        <v>47</v>
      </c>
      <c r="U9" s="11" t="s">
        <v>169</v>
      </c>
      <c r="V9" s="11" t="s">
        <v>170</v>
      </c>
      <c r="W9" s="13" t="s">
        <v>359</v>
      </c>
      <c r="X9" s="13" t="s">
        <v>194</v>
      </c>
      <c r="Y9" s="13" t="s">
        <v>198</v>
      </c>
      <c r="Z9" s="13" t="s">
        <v>174</v>
      </c>
      <c r="AA9" s="12">
        <v>8.1999999999999993</v>
      </c>
      <c r="AB9" s="12">
        <v>7.9</v>
      </c>
      <c r="AC9" s="12">
        <v>10.199999999999999</v>
      </c>
      <c r="AD9" s="11" t="s">
        <v>188</v>
      </c>
      <c r="AE9" s="12">
        <v>-2.5</v>
      </c>
      <c r="AF9" s="12" t="s">
        <v>269</v>
      </c>
      <c r="AG9" s="12">
        <v>-0.1</v>
      </c>
      <c r="AH9" s="12">
        <v>-2.4</v>
      </c>
      <c r="AI9" s="12" t="s">
        <v>270</v>
      </c>
      <c r="AJ9" s="11" t="s">
        <v>274</v>
      </c>
      <c r="AK9" s="11" t="s">
        <v>274</v>
      </c>
      <c r="AL9" s="11" t="s">
        <v>174</v>
      </c>
      <c r="AM9" s="8"/>
      <c r="AN9" s="8" t="s">
        <v>999</v>
      </c>
      <c r="AO9" s="27" t="s">
        <v>1000</v>
      </c>
    </row>
    <row r="10" spans="1:41" s="5" customFormat="1">
      <c r="A10" s="6">
        <v>46137</v>
      </c>
      <c r="B10" s="18" t="s">
        <v>137</v>
      </c>
      <c r="C10" s="8" t="s">
        <v>179</v>
      </c>
      <c r="D10" s="9">
        <v>7.2928240740740738E-2</v>
      </c>
      <c r="E10" s="28" t="s">
        <v>923</v>
      </c>
      <c r="F10" s="10">
        <v>12.8</v>
      </c>
      <c r="G10" s="10">
        <v>11.2</v>
      </c>
      <c r="H10" s="10">
        <v>11.5</v>
      </c>
      <c r="I10" s="10">
        <v>12.1</v>
      </c>
      <c r="J10" s="10">
        <v>11.9</v>
      </c>
      <c r="K10" s="10">
        <v>11.2</v>
      </c>
      <c r="L10" s="10">
        <v>11.2</v>
      </c>
      <c r="M10" s="10">
        <v>11.3</v>
      </c>
      <c r="N10" s="10">
        <v>11.9</v>
      </c>
      <c r="O10" s="22">
        <f t="shared" si="6"/>
        <v>35.5</v>
      </c>
      <c r="P10" s="22">
        <f t="shared" si="7"/>
        <v>35.200000000000003</v>
      </c>
      <c r="Q10" s="22">
        <f t="shared" si="8"/>
        <v>34.4</v>
      </c>
      <c r="R10" s="23">
        <f t="shared" si="9"/>
        <v>59.5</v>
      </c>
      <c r="S10" s="23">
        <f t="shared" si="10"/>
        <v>57.499999999999993</v>
      </c>
      <c r="T10" s="23">
        <f t="shared" si="11"/>
        <v>45.6</v>
      </c>
      <c r="U10" s="11" t="s">
        <v>188</v>
      </c>
      <c r="V10" s="11" t="s">
        <v>207</v>
      </c>
      <c r="W10" s="13" t="s">
        <v>617</v>
      </c>
      <c r="X10" s="13" t="s">
        <v>212</v>
      </c>
      <c r="Y10" s="13" t="s">
        <v>197</v>
      </c>
      <c r="Z10" s="13" t="s">
        <v>174</v>
      </c>
      <c r="AA10" s="12">
        <v>8.1999999999999993</v>
      </c>
      <c r="AB10" s="12">
        <v>7.9</v>
      </c>
      <c r="AC10" s="12">
        <v>10.199999999999999</v>
      </c>
      <c r="AD10" s="11" t="s">
        <v>188</v>
      </c>
      <c r="AE10" s="12">
        <v>-2.2999999999999998</v>
      </c>
      <c r="AF10" s="12">
        <v>-0.2</v>
      </c>
      <c r="AG10" s="12">
        <v>-0.1</v>
      </c>
      <c r="AH10" s="12">
        <v>-2.4</v>
      </c>
      <c r="AI10" s="12" t="s">
        <v>270</v>
      </c>
      <c r="AJ10" s="11" t="s">
        <v>274</v>
      </c>
      <c r="AK10" s="11" t="s">
        <v>274</v>
      </c>
      <c r="AL10" s="11" t="s">
        <v>174</v>
      </c>
      <c r="AM10" s="8"/>
      <c r="AN10" s="8" t="s">
        <v>989</v>
      </c>
      <c r="AO10" s="27" t="s">
        <v>990</v>
      </c>
    </row>
    <row r="11" spans="1:41" s="5" customFormat="1">
      <c r="A11" s="6">
        <v>46138</v>
      </c>
      <c r="B11" s="18" t="s">
        <v>139</v>
      </c>
      <c r="C11" s="8" t="s">
        <v>179</v>
      </c>
      <c r="D11" s="9">
        <v>7.2326388888888885E-2</v>
      </c>
      <c r="E11" s="28" t="s">
        <v>950</v>
      </c>
      <c r="F11" s="10">
        <v>12.3</v>
      </c>
      <c r="G11" s="10">
        <v>10.7</v>
      </c>
      <c r="H11" s="10">
        <v>11.3</v>
      </c>
      <c r="I11" s="10">
        <v>12.2</v>
      </c>
      <c r="J11" s="10">
        <v>11.7</v>
      </c>
      <c r="K11" s="10">
        <v>11.7</v>
      </c>
      <c r="L11" s="10">
        <v>11.5</v>
      </c>
      <c r="M11" s="10">
        <v>11.8</v>
      </c>
      <c r="N11" s="10">
        <v>11.7</v>
      </c>
      <c r="O11" s="22">
        <f t="shared" si="6"/>
        <v>34.299999999999997</v>
      </c>
      <c r="P11" s="22">
        <f t="shared" si="7"/>
        <v>35.599999999999994</v>
      </c>
      <c r="Q11" s="22">
        <f t="shared" si="8"/>
        <v>35</v>
      </c>
      <c r="R11" s="23">
        <f t="shared" si="9"/>
        <v>58.2</v>
      </c>
      <c r="S11" s="23">
        <f t="shared" si="10"/>
        <v>58.400000000000006</v>
      </c>
      <c r="T11" s="23">
        <f t="shared" si="11"/>
        <v>46.7</v>
      </c>
      <c r="U11" s="11" t="s">
        <v>171</v>
      </c>
      <c r="V11" s="11" t="s">
        <v>193</v>
      </c>
      <c r="W11" s="13" t="s">
        <v>951</v>
      </c>
      <c r="X11" s="13" t="s">
        <v>952</v>
      </c>
      <c r="Y11" s="13" t="s">
        <v>209</v>
      </c>
      <c r="Z11" s="13" t="s">
        <v>174</v>
      </c>
      <c r="AA11" s="12">
        <v>6.5</v>
      </c>
      <c r="AB11" s="12">
        <v>6.6</v>
      </c>
      <c r="AC11" s="12">
        <v>10.3</v>
      </c>
      <c r="AD11" s="11" t="s">
        <v>188</v>
      </c>
      <c r="AE11" s="12">
        <v>-2.5</v>
      </c>
      <c r="AF11" s="12" t="s">
        <v>269</v>
      </c>
      <c r="AG11" s="12">
        <v>-0.1</v>
      </c>
      <c r="AH11" s="12">
        <v>-2.4</v>
      </c>
      <c r="AI11" s="12" t="s">
        <v>270</v>
      </c>
      <c r="AJ11" s="11" t="s">
        <v>274</v>
      </c>
      <c r="AK11" s="11" t="s">
        <v>271</v>
      </c>
      <c r="AL11" s="11" t="s">
        <v>175</v>
      </c>
      <c r="AM11" s="8"/>
      <c r="AN11" s="8" t="s">
        <v>964</v>
      </c>
      <c r="AO11" s="27" t="s">
        <v>961</v>
      </c>
    </row>
    <row r="12" spans="1:41" s="5" customFormat="1">
      <c r="A12" s="6">
        <v>46138</v>
      </c>
      <c r="B12" s="18" t="s">
        <v>142</v>
      </c>
      <c r="C12" s="8" t="s">
        <v>179</v>
      </c>
      <c r="D12" s="9">
        <v>7.1608796296296295E-2</v>
      </c>
      <c r="E12" s="28" t="s">
        <v>958</v>
      </c>
      <c r="F12" s="10">
        <v>12.3</v>
      </c>
      <c r="G12" s="10">
        <v>10.5</v>
      </c>
      <c r="H12" s="10">
        <v>11.1</v>
      </c>
      <c r="I12" s="10">
        <v>11.8</v>
      </c>
      <c r="J12" s="10">
        <v>12</v>
      </c>
      <c r="K12" s="10">
        <v>11.7</v>
      </c>
      <c r="L12" s="10">
        <v>11.3</v>
      </c>
      <c r="M12" s="10">
        <v>11.4</v>
      </c>
      <c r="N12" s="10">
        <v>11.6</v>
      </c>
      <c r="O12" s="22">
        <f t="shared" si="6"/>
        <v>33.9</v>
      </c>
      <c r="P12" s="22">
        <f t="shared" si="7"/>
        <v>35.5</v>
      </c>
      <c r="Q12" s="22">
        <f t="shared" si="8"/>
        <v>34.300000000000004</v>
      </c>
      <c r="R12" s="23">
        <f t="shared" si="9"/>
        <v>57.7</v>
      </c>
      <c r="S12" s="23">
        <f t="shared" si="10"/>
        <v>58</v>
      </c>
      <c r="T12" s="23">
        <f t="shared" si="11"/>
        <v>46</v>
      </c>
      <c r="U12" s="11" t="s">
        <v>171</v>
      </c>
      <c r="V12" s="11" t="s">
        <v>193</v>
      </c>
      <c r="W12" s="13" t="s">
        <v>194</v>
      </c>
      <c r="X12" s="13" t="s">
        <v>199</v>
      </c>
      <c r="Y12" s="13" t="s">
        <v>199</v>
      </c>
      <c r="Z12" s="13" t="s">
        <v>174</v>
      </c>
      <c r="AA12" s="12">
        <v>6.5</v>
      </c>
      <c r="AB12" s="12">
        <v>6.6</v>
      </c>
      <c r="AC12" s="12">
        <v>10.3</v>
      </c>
      <c r="AD12" s="11" t="s">
        <v>188</v>
      </c>
      <c r="AE12" s="12">
        <v>-2.2999999999999998</v>
      </c>
      <c r="AF12" s="12" t="s">
        <v>269</v>
      </c>
      <c r="AG12" s="12">
        <v>0.1</v>
      </c>
      <c r="AH12" s="12">
        <v>-2.4</v>
      </c>
      <c r="AI12" s="12" t="s">
        <v>270</v>
      </c>
      <c r="AJ12" s="11" t="s">
        <v>274</v>
      </c>
      <c r="AK12" s="11" t="s">
        <v>274</v>
      </c>
      <c r="AL12" s="11" t="s">
        <v>174</v>
      </c>
      <c r="AM12" s="8"/>
      <c r="AN12" s="8" t="s">
        <v>967</v>
      </c>
      <c r="AO12" s="27" t="s">
        <v>968</v>
      </c>
    </row>
    <row r="13" spans="1:41" s="5" customFormat="1">
      <c r="A13" s="6">
        <v>46145</v>
      </c>
      <c r="B13" s="18" t="s">
        <v>138</v>
      </c>
      <c r="C13" s="8" t="s">
        <v>179</v>
      </c>
      <c r="D13" s="9">
        <v>7.362268518518518E-2</v>
      </c>
      <c r="E13" s="28" t="s">
        <v>1025</v>
      </c>
      <c r="F13" s="10">
        <v>12.8</v>
      </c>
      <c r="G13" s="10">
        <v>10.8</v>
      </c>
      <c r="H13" s="10">
        <v>11.6</v>
      </c>
      <c r="I13" s="10">
        <v>12.1</v>
      </c>
      <c r="J13" s="10">
        <v>12.2</v>
      </c>
      <c r="K13" s="10">
        <v>11.8</v>
      </c>
      <c r="L13" s="10">
        <v>11.6</v>
      </c>
      <c r="M13" s="10">
        <v>11.4</v>
      </c>
      <c r="N13" s="10">
        <v>11.8</v>
      </c>
      <c r="O13" s="22">
        <f t="shared" si="6"/>
        <v>35.200000000000003</v>
      </c>
      <c r="P13" s="22">
        <f t="shared" si="7"/>
        <v>36.099999999999994</v>
      </c>
      <c r="Q13" s="22">
        <f t="shared" si="8"/>
        <v>34.799999999999997</v>
      </c>
      <c r="R13" s="23">
        <f t="shared" si="9"/>
        <v>59.5</v>
      </c>
      <c r="S13" s="23">
        <f t="shared" si="10"/>
        <v>58.8</v>
      </c>
      <c r="T13" s="23">
        <f t="shared" si="11"/>
        <v>46.599999999999994</v>
      </c>
      <c r="U13" s="11" t="s">
        <v>188</v>
      </c>
      <c r="V13" s="11" t="s">
        <v>187</v>
      </c>
      <c r="W13" s="13" t="s">
        <v>235</v>
      </c>
      <c r="X13" s="13" t="s">
        <v>215</v>
      </c>
      <c r="Y13" s="13" t="s">
        <v>601</v>
      </c>
      <c r="Z13" s="13" t="s">
        <v>174</v>
      </c>
      <c r="AA13" s="12">
        <v>7.4</v>
      </c>
      <c r="AB13" s="12">
        <v>8.1999999999999993</v>
      </c>
      <c r="AC13" s="12">
        <v>10.3</v>
      </c>
      <c r="AD13" s="11" t="s">
        <v>188</v>
      </c>
      <c r="AE13" s="12"/>
      <c r="AF13" s="12"/>
      <c r="AG13" s="12"/>
      <c r="AH13" s="8">
        <f t="shared" ref="AH13:AH20" si="12">AE13-AG13+AF13</f>
        <v>0</v>
      </c>
      <c r="AI13" s="12"/>
      <c r="AJ13" s="11"/>
      <c r="AK13" s="11"/>
      <c r="AL13" s="11" t="s">
        <v>175</v>
      </c>
      <c r="AM13" s="8"/>
      <c r="AN13" s="8" t="s">
        <v>1039</v>
      </c>
      <c r="AO13" s="27" t="s">
        <v>1040</v>
      </c>
    </row>
    <row r="14" spans="1:41" s="5" customFormat="1">
      <c r="A14" s="6">
        <v>46158</v>
      </c>
      <c r="B14" s="18" t="s">
        <v>138</v>
      </c>
      <c r="C14" s="8" t="s">
        <v>179</v>
      </c>
      <c r="D14" s="9">
        <v>7.2939814814814818E-2</v>
      </c>
      <c r="E14" s="28" t="s">
        <v>1167</v>
      </c>
      <c r="F14" s="10">
        <v>12.4</v>
      </c>
      <c r="G14" s="10">
        <v>10.5</v>
      </c>
      <c r="H14" s="10">
        <v>11.3</v>
      </c>
      <c r="I14" s="10">
        <v>12</v>
      </c>
      <c r="J14" s="10">
        <v>12.2</v>
      </c>
      <c r="K14" s="10">
        <v>12.1</v>
      </c>
      <c r="L14" s="10">
        <v>12</v>
      </c>
      <c r="M14" s="10">
        <v>11.1</v>
      </c>
      <c r="N14" s="10">
        <v>11.6</v>
      </c>
      <c r="O14" s="22">
        <f t="shared" si="6"/>
        <v>34.200000000000003</v>
      </c>
      <c r="P14" s="22">
        <f t="shared" si="7"/>
        <v>36.299999999999997</v>
      </c>
      <c r="Q14" s="22">
        <f t="shared" si="8"/>
        <v>34.700000000000003</v>
      </c>
      <c r="R14" s="23">
        <f t="shared" si="9"/>
        <v>58.400000000000006</v>
      </c>
      <c r="S14" s="23">
        <f t="shared" si="10"/>
        <v>59</v>
      </c>
      <c r="T14" s="23">
        <f t="shared" si="11"/>
        <v>46.800000000000004</v>
      </c>
      <c r="U14" s="11" t="s">
        <v>171</v>
      </c>
      <c r="V14" s="11" t="s">
        <v>193</v>
      </c>
      <c r="W14" s="13" t="s">
        <v>769</v>
      </c>
      <c r="X14" s="13" t="s">
        <v>215</v>
      </c>
      <c r="Y14" s="13" t="s">
        <v>229</v>
      </c>
      <c r="Z14" s="13" t="s">
        <v>175</v>
      </c>
      <c r="AA14" s="12">
        <v>6.6</v>
      </c>
      <c r="AB14" s="12">
        <v>6.7</v>
      </c>
      <c r="AC14" s="12">
        <v>10.4</v>
      </c>
      <c r="AD14" s="11" t="s">
        <v>188</v>
      </c>
      <c r="AE14" s="12">
        <v>-2.9</v>
      </c>
      <c r="AF14" s="12"/>
      <c r="AG14" s="12">
        <v>-0.4</v>
      </c>
      <c r="AH14" s="8">
        <f t="shared" si="12"/>
        <v>-2.5</v>
      </c>
      <c r="AI14" s="12"/>
      <c r="AJ14" s="11" t="s">
        <v>332</v>
      </c>
      <c r="AK14" s="11" t="s">
        <v>174</v>
      </c>
      <c r="AL14" s="11" t="s">
        <v>175</v>
      </c>
      <c r="AM14" s="8"/>
      <c r="AN14" s="8" t="s">
        <v>1219</v>
      </c>
      <c r="AO14" s="27" t="s">
        <v>1220</v>
      </c>
    </row>
    <row r="15" spans="1:41" s="5" customFormat="1">
      <c r="A15" s="6">
        <v>46165</v>
      </c>
      <c r="B15" s="17" t="s">
        <v>138</v>
      </c>
      <c r="C15" s="8" t="s">
        <v>179</v>
      </c>
      <c r="D15" s="9">
        <v>7.363425925925926E-2</v>
      </c>
      <c r="E15" s="28" t="s">
        <v>1248</v>
      </c>
      <c r="F15" s="10">
        <v>12.6</v>
      </c>
      <c r="G15" s="10">
        <v>10.4</v>
      </c>
      <c r="H15" s="10">
        <v>11.3</v>
      </c>
      <c r="I15" s="10">
        <v>11.9</v>
      </c>
      <c r="J15" s="10">
        <v>12.2</v>
      </c>
      <c r="K15" s="10">
        <v>11.7</v>
      </c>
      <c r="L15" s="10">
        <v>12.3</v>
      </c>
      <c r="M15" s="10">
        <v>11.7</v>
      </c>
      <c r="N15" s="10">
        <v>12.1</v>
      </c>
      <c r="O15" s="22">
        <f t="shared" ref="O15:O20" si="13">SUM(F15:H15)</f>
        <v>34.299999999999997</v>
      </c>
      <c r="P15" s="22">
        <f t="shared" ref="P15:P20" si="14">SUM(I15:K15)</f>
        <v>35.799999999999997</v>
      </c>
      <c r="Q15" s="22">
        <f t="shared" ref="Q15:Q20" si="15">SUM(L15:N15)</f>
        <v>36.1</v>
      </c>
      <c r="R15" s="23">
        <f t="shared" ref="R15:R20" si="16">SUM(F15:J15)</f>
        <v>58.399999999999991</v>
      </c>
      <c r="S15" s="23">
        <f t="shared" ref="S15:S20" si="17">SUM(J15:N15)</f>
        <v>60.000000000000007</v>
      </c>
      <c r="T15" s="23">
        <f t="shared" ref="T15:T20" si="18">SUM(K15:N15)</f>
        <v>47.800000000000004</v>
      </c>
      <c r="U15" s="11" t="s">
        <v>171</v>
      </c>
      <c r="V15" s="11" t="s">
        <v>192</v>
      </c>
      <c r="W15" s="13" t="s">
        <v>673</v>
      </c>
      <c r="X15" s="13" t="s">
        <v>868</v>
      </c>
      <c r="Y15" s="13" t="s">
        <v>198</v>
      </c>
      <c r="Z15" s="13" t="s">
        <v>175</v>
      </c>
      <c r="AA15" s="12">
        <v>7.9</v>
      </c>
      <c r="AB15" s="12">
        <v>8</v>
      </c>
      <c r="AC15" s="12">
        <v>9.8000000000000007</v>
      </c>
      <c r="AD15" s="11" t="s">
        <v>136</v>
      </c>
      <c r="AE15" s="12">
        <v>-1.9</v>
      </c>
      <c r="AF15" s="12"/>
      <c r="AG15" s="12">
        <v>-0.1</v>
      </c>
      <c r="AH15" s="8">
        <f t="shared" si="12"/>
        <v>-1.7999999999999998</v>
      </c>
      <c r="AI15" s="12"/>
      <c r="AJ15" s="11" t="s">
        <v>174</v>
      </c>
      <c r="AK15" s="11" t="s">
        <v>175</v>
      </c>
      <c r="AL15" s="11" t="s">
        <v>175</v>
      </c>
      <c r="AM15" s="8"/>
      <c r="AN15" s="8" t="s">
        <v>1249</v>
      </c>
      <c r="AO15" s="27" t="s">
        <v>1250</v>
      </c>
    </row>
    <row r="16" spans="1:41" s="5" customFormat="1">
      <c r="A16" s="6">
        <v>46165</v>
      </c>
      <c r="B16" s="18" t="s">
        <v>139</v>
      </c>
      <c r="C16" s="8" t="s">
        <v>179</v>
      </c>
      <c r="D16" s="9">
        <v>7.4328703703703702E-2</v>
      </c>
      <c r="E16" s="28" t="s">
        <v>1261</v>
      </c>
      <c r="F16" s="10">
        <v>13</v>
      </c>
      <c r="G16" s="10">
        <v>11.1</v>
      </c>
      <c r="H16" s="10">
        <v>11.7</v>
      </c>
      <c r="I16" s="10">
        <v>12.5</v>
      </c>
      <c r="J16" s="10">
        <v>12.8</v>
      </c>
      <c r="K16" s="10">
        <v>12.2</v>
      </c>
      <c r="L16" s="10">
        <v>11.9</v>
      </c>
      <c r="M16" s="10">
        <v>11.1</v>
      </c>
      <c r="N16" s="10">
        <v>10.9</v>
      </c>
      <c r="O16" s="22">
        <f t="shared" si="13"/>
        <v>35.799999999999997</v>
      </c>
      <c r="P16" s="22">
        <f t="shared" si="14"/>
        <v>37.5</v>
      </c>
      <c r="Q16" s="22">
        <f t="shared" si="15"/>
        <v>33.9</v>
      </c>
      <c r="R16" s="23">
        <f t="shared" si="16"/>
        <v>61.099999999999994</v>
      </c>
      <c r="S16" s="23">
        <f t="shared" si="17"/>
        <v>58.9</v>
      </c>
      <c r="T16" s="23">
        <f t="shared" si="18"/>
        <v>46.1</v>
      </c>
      <c r="U16" s="11" t="s">
        <v>188</v>
      </c>
      <c r="V16" s="11" t="s">
        <v>187</v>
      </c>
      <c r="W16" s="13" t="s">
        <v>182</v>
      </c>
      <c r="X16" s="13" t="s">
        <v>861</v>
      </c>
      <c r="Y16" s="13" t="s">
        <v>209</v>
      </c>
      <c r="Z16" s="13" t="s">
        <v>175</v>
      </c>
      <c r="AA16" s="12">
        <v>7.9</v>
      </c>
      <c r="AB16" s="12">
        <v>8</v>
      </c>
      <c r="AC16" s="12">
        <v>9.8000000000000007</v>
      </c>
      <c r="AD16" s="11" t="s">
        <v>136</v>
      </c>
      <c r="AE16" s="12">
        <v>-0.2</v>
      </c>
      <c r="AF16" s="12">
        <v>-0.9</v>
      </c>
      <c r="AG16" s="12">
        <v>1</v>
      </c>
      <c r="AH16" s="8">
        <f t="shared" si="12"/>
        <v>-2.1</v>
      </c>
      <c r="AI16" s="12"/>
      <c r="AJ16" s="11" t="s">
        <v>1371</v>
      </c>
      <c r="AK16" s="11" t="s">
        <v>174</v>
      </c>
      <c r="AL16" s="11" t="s">
        <v>175</v>
      </c>
      <c r="AM16" s="8"/>
      <c r="AN16" s="8" t="s">
        <v>1259</v>
      </c>
      <c r="AO16" s="27" t="s">
        <v>1260</v>
      </c>
    </row>
    <row r="17" spans="1:41" s="5" customFormat="1">
      <c r="A17" s="6">
        <v>46166</v>
      </c>
      <c r="B17" s="18" t="s">
        <v>140</v>
      </c>
      <c r="C17" s="8" t="s">
        <v>179</v>
      </c>
      <c r="D17" s="9">
        <v>7.3645833333333327E-2</v>
      </c>
      <c r="E17" s="28" t="s">
        <v>1275</v>
      </c>
      <c r="F17" s="10">
        <v>12.5</v>
      </c>
      <c r="G17" s="10">
        <v>10.9</v>
      </c>
      <c r="H17" s="10">
        <v>11.8</v>
      </c>
      <c r="I17" s="10">
        <v>12.6</v>
      </c>
      <c r="J17" s="10">
        <v>12.8</v>
      </c>
      <c r="K17" s="10">
        <v>12.1</v>
      </c>
      <c r="L17" s="10">
        <v>11.5</v>
      </c>
      <c r="M17" s="10">
        <v>11</v>
      </c>
      <c r="N17" s="10">
        <v>11.1</v>
      </c>
      <c r="O17" s="22">
        <f t="shared" si="13"/>
        <v>35.200000000000003</v>
      </c>
      <c r="P17" s="22">
        <f t="shared" si="14"/>
        <v>37.5</v>
      </c>
      <c r="Q17" s="22">
        <f t="shared" si="15"/>
        <v>33.6</v>
      </c>
      <c r="R17" s="23">
        <f t="shared" si="16"/>
        <v>60.600000000000009</v>
      </c>
      <c r="S17" s="23">
        <f t="shared" si="17"/>
        <v>58.5</v>
      </c>
      <c r="T17" s="23">
        <f t="shared" si="18"/>
        <v>45.7</v>
      </c>
      <c r="U17" s="11" t="s">
        <v>188</v>
      </c>
      <c r="V17" s="11" t="s">
        <v>187</v>
      </c>
      <c r="W17" s="13" t="s">
        <v>219</v>
      </c>
      <c r="X17" s="13" t="s">
        <v>335</v>
      </c>
      <c r="Y17" s="13" t="s">
        <v>199</v>
      </c>
      <c r="Z17" s="13" t="s">
        <v>175</v>
      </c>
      <c r="AA17" s="12">
        <v>7.3</v>
      </c>
      <c r="AB17" s="12">
        <v>7</v>
      </c>
      <c r="AC17" s="12">
        <v>10.199999999999999</v>
      </c>
      <c r="AD17" s="11" t="s">
        <v>188</v>
      </c>
      <c r="AE17" s="12">
        <v>-0.4</v>
      </c>
      <c r="AF17" s="12">
        <v>-1</v>
      </c>
      <c r="AG17" s="12">
        <v>0.9</v>
      </c>
      <c r="AH17" s="8">
        <f t="shared" si="12"/>
        <v>-2.2999999999999998</v>
      </c>
      <c r="AI17" s="12"/>
      <c r="AJ17" s="11" t="s">
        <v>1371</v>
      </c>
      <c r="AK17" s="11" t="s">
        <v>175</v>
      </c>
      <c r="AL17" s="11" t="s">
        <v>175</v>
      </c>
      <c r="AM17" s="8"/>
      <c r="AN17" s="8" t="s">
        <v>1282</v>
      </c>
      <c r="AO17" s="27" t="s">
        <v>1283</v>
      </c>
    </row>
    <row r="18" spans="1:41" s="5" customFormat="1">
      <c r="A18" s="6">
        <v>46166</v>
      </c>
      <c r="B18" s="18" t="s">
        <v>135</v>
      </c>
      <c r="C18" s="8" t="s">
        <v>179</v>
      </c>
      <c r="D18" s="9">
        <v>7.1574074074074068E-2</v>
      </c>
      <c r="E18" s="28" t="s">
        <v>1234</v>
      </c>
      <c r="F18" s="10">
        <v>12.8</v>
      </c>
      <c r="G18" s="10">
        <v>10.7</v>
      </c>
      <c r="H18" s="10">
        <v>11.3</v>
      </c>
      <c r="I18" s="10">
        <v>11.4</v>
      </c>
      <c r="J18" s="10">
        <v>11.2</v>
      </c>
      <c r="K18" s="10">
        <v>11.2</v>
      </c>
      <c r="L18" s="10">
        <v>11.5</v>
      </c>
      <c r="M18" s="10">
        <v>11.5</v>
      </c>
      <c r="N18" s="10">
        <v>11.8</v>
      </c>
      <c r="O18" s="22">
        <f t="shared" si="13"/>
        <v>34.799999999999997</v>
      </c>
      <c r="P18" s="22">
        <f t="shared" si="14"/>
        <v>33.799999999999997</v>
      </c>
      <c r="Q18" s="22">
        <f t="shared" si="15"/>
        <v>34.799999999999997</v>
      </c>
      <c r="R18" s="23">
        <f t="shared" si="16"/>
        <v>57.399999999999991</v>
      </c>
      <c r="S18" s="23">
        <f t="shared" si="17"/>
        <v>57.2</v>
      </c>
      <c r="T18" s="23">
        <f t="shared" si="18"/>
        <v>46</v>
      </c>
      <c r="U18" s="11" t="s">
        <v>169</v>
      </c>
      <c r="V18" s="11" t="s">
        <v>170</v>
      </c>
      <c r="W18" s="13" t="s">
        <v>199</v>
      </c>
      <c r="X18" s="13" t="s">
        <v>197</v>
      </c>
      <c r="Y18" s="13" t="s">
        <v>278</v>
      </c>
      <c r="Z18" s="13" t="s">
        <v>175</v>
      </c>
      <c r="AA18" s="12">
        <v>7.3</v>
      </c>
      <c r="AB18" s="12">
        <v>7</v>
      </c>
      <c r="AC18" s="12">
        <v>10.199999999999999</v>
      </c>
      <c r="AD18" s="11" t="s">
        <v>188</v>
      </c>
      <c r="AE18" s="12">
        <v>-2.1</v>
      </c>
      <c r="AF18" s="12"/>
      <c r="AG18" s="12">
        <v>0.2</v>
      </c>
      <c r="AH18" s="8">
        <f t="shared" si="12"/>
        <v>-2.3000000000000003</v>
      </c>
      <c r="AI18" s="12"/>
      <c r="AJ18" s="11" t="s">
        <v>174</v>
      </c>
      <c r="AK18" s="11" t="s">
        <v>175</v>
      </c>
      <c r="AL18" s="11" t="s">
        <v>175</v>
      </c>
      <c r="AM18" s="8"/>
      <c r="AN18" s="8" t="s">
        <v>1286</v>
      </c>
      <c r="AO18" s="27" t="s">
        <v>1287</v>
      </c>
    </row>
    <row r="19" spans="1:41" s="5" customFormat="1">
      <c r="A19" s="6">
        <v>46172</v>
      </c>
      <c r="B19" s="18" t="s">
        <v>138</v>
      </c>
      <c r="C19" s="8" t="s">
        <v>179</v>
      </c>
      <c r="D19" s="9">
        <v>7.2997685185185179E-2</v>
      </c>
      <c r="E19" s="28" t="s">
        <v>1302</v>
      </c>
      <c r="F19" s="10">
        <v>12.2</v>
      </c>
      <c r="G19" s="10">
        <v>10.5</v>
      </c>
      <c r="H19" s="10">
        <v>11.6</v>
      </c>
      <c r="I19" s="10">
        <v>12.5</v>
      </c>
      <c r="J19" s="10">
        <v>12.2</v>
      </c>
      <c r="K19" s="10">
        <v>12</v>
      </c>
      <c r="L19" s="10">
        <v>12</v>
      </c>
      <c r="M19" s="10">
        <v>11.6</v>
      </c>
      <c r="N19" s="10">
        <v>11.1</v>
      </c>
      <c r="O19" s="22">
        <f t="shared" si="13"/>
        <v>34.299999999999997</v>
      </c>
      <c r="P19" s="22">
        <f t="shared" si="14"/>
        <v>36.700000000000003</v>
      </c>
      <c r="Q19" s="22">
        <f t="shared" si="15"/>
        <v>34.700000000000003</v>
      </c>
      <c r="R19" s="23">
        <f t="shared" si="16"/>
        <v>59</v>
      </c>
      <c r="S19" s="23">
        <f t="shared" si="17"/>
        <v>58.900000000000006</v>
      </c>
      <c r="T19" s="23">
        <f t="shared" si="18"/>
        <v>46.7</v>
      </c>
      <c r="U19" s="11" t="s">
        <v>169</v>
      </c>
      <c r="V19" s="11" t="s">
        <v>187</v>
      </c>
      <c r="W19" s="13" t="s">
        <v>197</v>
      </c>
      <c r="X19" s="13" t="s">
        <v>215</v>
      </c>
      <c r="Y19" s="13" t="s">
        <v>194</v>
      </c>
      <c r="Z19" s="13" t="s">
        <v>175</v>
      </c>
      <c r="AA19" s="12">
        <v>8.3000000000000007</v>
      </c>
      <c r="AB19" s="12">
        <v>7.8</v>
      </c>
      <c r="AC19" s="12">
        <v>10.199999999999999</v>
      </c>
      <c r="AD19" s="11" t="s">
        <v>188</v>
      </c>
      <c r="AE19" s="12">
        <v>-2.4</v>
      </c>
      <c r="AF19" s="12">
        <v>-0.5</v>
      </c>
      <c r="AG19" s="12">
        <v>-0.6</v>
      </c>
      <c r="AH19" s="8">
        <f t="shared" si="12"/>
        <v>-2.2999999999999998</v>
      </c>
      <c r="AI19" s="12"/>
      <c r="AJ19" s="11" t="s">
        <v>332</v>
      </c>
      <c r="AK19" s="11" t="s">
        <v>175</v>
      </c>
      <c r="AL19" s="11" t="s">
        <v>175</v>
      </c>
      <c r="AM19" s="8"/>
      <c r="AN19" s="8" t="s">
        <v>1362</v>
      </c>
      <c r="AO19" s="27" t="s">
        <v>1363</v>
      </c>
    </row>
    <row r="20" spans="1:41" s="5" customFormat="1">
      <c r="A20" s="6">
        <v>46173</v>
      </c>
      <c r="B20" s="18" t="s">
        <v>331</v>
      </c>
      <c r="C20" s="8" t="s">
        <v>179</v>
      </c>
      <c r="D20" s="9">
        <v>7.4317129629629636E-2</v>
      </c>
      <c r="E20" s="28" t="s">
        <v>1167</v>
      </c>
      <c r="F20" s="10">
        <v>12.8</v>
      </c>
      <c r="G20" s="10">
        <v>11.6</v>
      </c>
      <c r="H20" s="10">
        <v>12.2</v>
      </c>
      <c r="I20" s="10">
        <v>12.9</v>
      </c>
      <c r="J20" s="10">
        <v>12.6</v>
      </c>
      <c r="K20" s="10">
        <v>12</v>
      </c>
      <c r="L20" s="10">
        <v>11.4</v>
      </c>
      <c r="M20" s="10">
        <v>10.6</v>
      </c>
      <c r="N20" s="10">
        <v>11</v>
      </c>
      <c r="O20" s="22">
        <f t="shared" si="13"/>
        <v>36.599999999999994</v>
      </c>
      <c r="P20" s="22">
        <f t="shared" si="14"/>
        <v>37.5</v>
      </c>
      <c r="Q20" s="22">
        <f t="shared" si="15"/>
        <v>33</v>
      </c>
      <c r="R20" s="23">
        <f t="shared" si="16"/>
        <v>62.099999999999994</v>
      </c>
      <c r="S20" s="23">
        <f t="shared" si="17"/>
        <v>57.6</v>
      </c>
      <c r="T20" s="23">
        <f t="shared" si="18"/>
        <v>45</v>
      </c>
      <c r="U20" s="11" t="s">
        <v>186</v>
      </c>
      <c r="V20" s="11" t="s">
        <v>187</v>
      </c>
      <c r="W20" s="13" t="s">
        <v>769</v>
      </c>
      <c r="X20" s="13" t="s">
        <v>359</v>
      </c>
      <c r="Y20" s="13" t="s">
        <v>617</v>
      </c>
      <c r="Z20" s="13" t="s">
        <v>175</v>
      </c>
      <c r="AA20" s="12">
        <v>6.4</v>
      </c>
      <c r="AB20" s="12">
        <v>6.7</v>
      </c>
      <c r="AC20" s="12">
        <v>10.3</v>
      </c>
      <c r="AD20" s="11" t="s">
        <v>188</v>
      </c>
      <c r="AE20" s="12">
        <v>0.6</v>
      </c>
      <c r="AF20" s="12">
        <v>-1.1000000000000001</v>
      </c>
      <c r="AG20" s="12">
        <v>1.8</v>
      </c>
      <c r="AH20" s="8">
        <f t="shared" si="12"/>
        <v>-2.3000000000000003</v>
      </c>
      <c r="AI20" s="12"/>
      <c r="AJ20" s="11" t="s">
        <v>175</v>
      </c>
      <c r="AK20" s="11" t="s">
        <v>175</v>
      </c>
      <c r="AL20" s="11" t="s">
        <v>175</v>
      </c>
      <c r="AM20" s="8"/>
      <c r="AN20" s="8" t="s">
        <v>1328</v>
      </c>
      <c r="AO20" s="27" t="s">
        <v>1329</v>
      </c>
    </row>
  </sheetData>
  <autoFilter ref="A1:AN3" xr:uid="{00000000-0009-0000-0000-000004000000}"/>
  <phoneticPr fontId="12"/>
  <conditionalFormatting sqref="F2:N2">
    <cfRule type="colorScale" priority="2031">
      <colorScale>
        <cfvo type="min"/>
        <cfvo type="percentile" val="50"/>
        <cfvo type="max"/>
        <color rgb="FFF8696B"/>
        <color rgb="FFFFEB84"/>
        <color rgb="FF63BE7B"/>
      </colorScale>
    </cfRule>
  </conditionalFormatting>
  <conditionalFormatting sqref="F3:N3">
    <cfRule type="colorScale" priority="1251">
      <colorScale>
        <cfvo type="min"/>
        <cfvo type="percentile" val="50"/>
        <cfvo type="max"/>
        <color rgb="FFF8696B"/>
        <color rgb="FFFFEB84"/>
        <color rgb="FF63BE7B"/>
      </colorScale>
    </cfRule>
  </conditionalFormatting>
  <conditionalFormatting sqref="F4:N4">
    <cfRule type="colorScale" priority="59">
      <colorScale>
        <cfvo type="min"/>
        <cfvo type="percentile" val="50"/>
        <cfvo type="max"/>
        <color rgb="FFF8696B"/>
        <color rgb="FFFFEB84"/>
        <color rgb="FF63BE7B"/>
      </colorScale>
    </cfRule>
  </conditionalFormatting>
  <conditionalFormatting sqref="F5:N5">
    <cfRule type="colorScale" priority="53">
      <colorScale>
        <cfvo type="min"/>
        <cfvo type="percentile" val="50"/>
        <cfvo type="max"/>
        <color rgb="FFF8696B"/>
        <color rgb="FFFFEB84"/>
        <color rgb="FF63BE7B"/>
      </colorScale>
    </cfRule>
  </conditionalFormatting>
  <conditionalFormatting sqref="F6:N6">
    <cfRule type="colorScale" priority="47">
      <colorScale>
        <cfvo type="min"/>
        <cfvo type="percentile" val="50"/>
        <cfvo type="max"/>
        <color rgb="FFF8696B"/>
        <color rgb="FFFFEB84"/>
        <color rgb="FF63BE7B"/>
      </colorScale>
    </cfRule>
  </conditionalFormatting>
  <conditionalFormatting sqref="F7:N8">
    <cfRule type="colorScale" priority="41">
      <colorScale>
        <cfvo type="min"/>
        <cfvo type="percentile" val="50"/>
        <cfvo type="max"/>
        <color rgb="FFF8696B"/>
        <color rgb="FFFFEB84"/>
        <color rgb="FF63BE7B"/>
      </colorScale>
    </cfRule>
  </conditionalFormatting>
  <conditionalFormatting sqref="F9:N12">
    <cfRule type="colorScale" priority="29">
      <colorScale>
        <cfvo type="min"/>
        <cfvo type="percentile" val="50"/>
        <cfvo type="max"/>
        <color rgb="FFF8696B"/>
        <color rgb="FFFFEB84"/>
        <color rgb="FF63BE7B"/>
      </colorScale>
    </cfRule>
  </conditionalFormatting>
  <conditionalFormatting sqref="F13:N13">
    <cfRule type="colorScale" priority="23">
      <colorScale>
        <cfvo type="min"/>
        <cfvo type="percentile" val="50"/>
        <cfvo type="max"/>
        <color rgb="FFF8696B"/>
        <color rgb="FFFFEB84"/>
        <color rgb="FF63BE7B"/>
      </colorScale>
    </cfRule>
  </conditionalFormatting>
  <conditionalFormatting sqref="F14:N14">
    <cfRule type="colorScale" priority="17">
      <colorScale>
        <cfvo type="min"/>
        <cfvo type="percentile" val="50"/>
        <cfvo type="max"/>
        <color rgb="FFF8696B"/>
        <color rgb="FFFFEB84"/>
        <color rgb="FF63BE7B"/>
      </colorScale>
    </cfRule>
  </conditionalFormatting>
  <conditionalFormatting sqref="F15:N18">
    <cfRule type="colorScale" priority="11">
      <colorScale>
        <cfvo type="min"/>
        <cfvo type="percentile" val="50"/>
        <cfvo type="max"/>
        <color rgb="FFF8696B"/>
        <color rgb="FFFFEB84"/>
        <color rgb="FF63BE7B"/>
      </colorScale>
    </cfRule>
  </conditionalFormatting>
  <conditionalFormatting sqref="F19:N20">
    <cfRule type="colorScale" priority="5">
      <colorScale>
        <cfvo type="min"/>
        <cfvo type="percentile" val="50"/>
        <cfvo type="max"/>
        <color rgb="FFF8696B"/>
        <color rgb="FFFFEB84"/>
        <color rgb="FF63BE7B"/>
      </colorScale>
    </cfRule>
  </conditionalFormatting>
  <conditionalFormatting sqref="AD2:AD7">
    <cfRule type="containsText" dxfId="156" priority="464" operator="containsText" text="D">
      <formula>NOT(ISERROR(SEARCH("D",AD2)))</formula>
    </cfRule>
    <cfRule type="containsText" dxfId="155" priority="767" operator="containsText" text="A">
      <formula>NOT(ISERROR(SEARCH("A",AD2)))</formula>
    </cfRule>
    <cfRule type="containsText" dxfId="154" priority="466" operator="containsText" text="F">
      <formula>NOT(ISERROR(SEARCH("F",AD2)))</formula>
    </cfRule>
    <cfRule type="containsText" dxfId="153" priority="465" operator="containsText" text="S">
      <formula>NOT(ISERROR(SEARCH("S",AD2)))</formula>
    </cfRule>
  </conditionalFormatting>
  <conditionalFormatting sqref="AD8:AD20">
    <cfRule type="containsText" dxfId="152" priority="31" operator="containsText" text="D">
      <formula>NOT(ISERROR(SEARCH("D",AD8)))</formula>
    </cfRule>
    <cfRule type="containsText" dxfId="151" priority="32" operator="containsText" text="S">
      <formula>NOT(ISERROR(SEARCH("S",AD8)))</formula>
    </cfRule>
    <cfRule type="containsText" dxfId="150" priority="33" operator="containsText" text="F">
      <formula>NOT(ISERROR(SEARCH("F",AD8)))</formula>
    </cfRule>
    <cfRule type="containsText" dxfId="149" priority="34" operator="containsText" text="E">
      <formula>NOT(ISERROR(SEARCH("E",AD8)))</formula>
    </cfRule>
    <cfRule type="containsText" dxfId="148" priority="35" operator="containsText" text="B">
      <formula>NOT(ISERROR(SEARCH("B",AD8)))</formula>
    </cfRule>
    <cfRule type="containsText" dxfId="147" priority="36" operator="containsText" text="A">
      <formula>NOT(ISERROR(SEARCH("A",AD8)))</formula>
    </cfRule>
  </conditionalFormatting>
  <conditionalFormatting sqref="AD2:AM3">
    <cfRule type="containsText" dxfId="146" priority="766" operator="containsText" text="B">
      <formula>NOT(ISERROR(SEARCH("B",AD2)))</formula>
    </cfRule>
    <cfRule type="containsText" dxfId="145" priority="765" operator="containsText" text="E">
      <formula>NOT(ISERROR(SEARCH("E",AD2)))</formula>
    </cfRule>
  </conditionalFormatting>
  <conditionalFormatting sqref="AD4:AM7">
    <cfRule type="containsText" dxfId="144" priority="40" operator="containsText" text="B">
      <formula>NOT(ISERROR(SEARCH("B",AD4)))</formula>
    </cfRule>
    <cfRule type="containsText" dxfId="143" priority="39" operator="containsText" text="E">
      <formula>NOT(ISERROR(SEARCH("E",AD4)))</formula>
    </cfRule>
  </conditionalFormatting>
  <conditionalFormatting sqref="AE8:AM12 AE13:AG20 AI13:AM20">
    <cfRule type="containsText" dxfId="142" priority="4" operator="containsText" text="B">
      <formula>NOT(ISERROR(SEARCH("B",AE8)))</formula>
    </cfRule>
    <cfRule type="containsText" dxfId="141" priority="3" operator="containsText" text="E">
      <formula>NOT(ISERROR(SEARCH("E",AE8)))</formula>
    </cfRule>
  </conditionalFormatting>
  <conditionalFormatting sqref="AJ3:AK20">
    <cfRule type="containsText" dxfId="140" priority="2" operator="containsText" text="B">
      <formula>NOT(ISERROR(SEARCH("B",AJ3)))</formula>
    </cfRule>
    <cfRule type="containsText" dxfId="139" priority="1" operator="containsText" text="E">
      <formula>NOT(ISERROR(SEARCH("E",AJ3)))</formula>
    </cfRule>
  </conditionalFormatting>
  <conditionalFormatting sqref="AJ2:AL2">
    <cfRule type="containsText" dxfId="138" priority="1606" operator="containsText" text="E">
      <formula>NOT(ISERROR(SEARCH("E",AJ2)))</formula>
    </cfRule>
    <cfRule type="containsText" dxfId="137" priority="1607" operator="containsText" text="B">
      <formula>NOT(ISERROR(SEARCH("B",AJ2)))</formula>
    </cfRule>
    <cfRule type="containsText" dxfId="136" priority="1608" operator="containsText" text="A">
      <formula>NOT(ISERROR(SEARCH("A",AJ2)))</formula>
    </cfRule>
  </conditionalFormatting>
  <conditionalFormatting sqref="AJ4:AM8">
    <cfRule type="containsText" dxfId="135" priority="42" operator="containsText" text="A">
      <formula>NOT(ISERROR(SEARCH("A",AJ4)))</formula>
    </cfRule>
  </conditionalFormatting>
  <conditionalFormatting sqref="AJ9:AM20">
    <cfRule type="containsText" dxfId="134" priority="6" operator="containsText" text="A">
      <formula>NOT(ISERROR(SEARCH("A",AJ9)))</formula>
    </cfRule>
  </conditionalFormatting>
  <conditionalFormatting sqref="AM2:AM3 AJ3:AL3">
    <cfRule type="containsText" dxfId="133" priority="1254" operator="containsText" text="A">
      <formula>NOT(ISERROR(SEARCH("A",AJ2)))</formula>
    </cfRule>
  </conditionalFormatting>
  <dataValidations count="1">
    <dataValidation type="list" allowBlank="1" showInputMessage="1" showErrorMessage="1" sqref="AM2:AM20" xr:uid="{00000000-0002-0000-0400-000000000000}">
      <formula1>"強風,外差し,イン先行,タフ"</formula1>
    </dataValidation>
  </dataValidations>
  <pageMargins left="0.7" right="0.7" top="0.75" bottom="0.75" header="0.3" footer="0.3"/>
  <pageSetup paperSize="9" orientation="portrait" horizontalDpi="4294967292" verticalDpi="4294967292"/>
  <ignoredErrors>
    <ignoredError sqref="O2:R2 O3:R3 S2:S3 T2:T3 O4:T4 O5:T5 O6:T6 O7:T8 O9:T12 O13:T13 O14:T14 O15:T18 O19:T2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P28"/>
  <sheetViews>
    <sheetView zoomScaleNormal="100" workbookViewId="0">
      <pane xSplit="5" ySplit="1" topLeftCell="AD7" activePane="bottomRight" state="frozen"/>
      <selection activeCell="E24" sqref="E24"/>
      <selection pane="topRight" activeCell="E24" sqref="E24"/>
      <selection pane="bottomLeft" activeCell="E24" sqref="E24"/>
      <selection pane="bottomRight" activeCell="AL24" sqref="AL24"/>
    </sheetView>
  </sheetViews>
  <sheetFormatPr baseColWidth="10" defaultColWidth="8.83203125" defaultRowHeight="15"/>
  <cols>
    <col min="1" max="1" width="10" bestFit="1" customWidth="1"/>
    <col min="2" max="2" width="8.1640625" customWidth="1"/>
    <col min="5" max="5" width="18.33203125" customWidth="1"/>
    <col min="24" max="26" width="16.6640625" customWidth="1"/>
    <col min="27" max="27" width="5.83203125" customWidth="1"/>
    <col min="33" max="33" width="5.33203125" customWidth="1"/>
    <col min="35" max="35" width="8.83203125" customWidth="1"/>
    <col min="36" max="36" width="8.83203125" hidden="1" customWidth="1"/>
    <col min="41" max="42" width="150.83203125" customWidth="1"/>
  </cols>
  <sheetData>
    <row r="1" spans="1:42" s="5" customFormat="1">
      <c r="A1" s="1" t="s">
        <v>41</v>
      </c>
      <c r="B1" s="1" t="s">
        <v>81</v>
      </c>
      <c r="C1" s="1" t="s">
        <v>43</v>
      </c>
      <c r="D1" s="1" t="s">
        <v>82</v>
      </c>
      <c r="E1" s="1" t="s">
        <v>45</v>
      </c>
      <c r="F1" s="1" t="s">
        <v>83</v>
      </c>
      <c r="G1" s="1" t="s">
        <v>84</v>
      </c>
      <c r="H1" s="1" t="s">
        <v>85</v>
      </c>
      <c r="I1" s="1" t="s">
        <v>86</v>
      </c>
      <c r="J1" s="1" t="s">
        <v>87</v>
      </c>
      <c r="K1" s="1" t="s">
        <v>88</v>
      </c>
      <c r="L1" s="1" t="s">
        <v>101</v>
      </c>
      <c r="M1" s="1" t="s">
        <v>108</v>
      </c>
      <c r="N1" s="1" t="s">
        <v>109</v>
      </c>
      <c r="O1" s="1" t="s">
        <v>110</v>
      </c>
      <c r="P1" s="1" t="s">
        <v>46</v>
      </c>
      <c r="Q1" s="1" t="s">
        <v>72</v>
      </c>
      <c r="R1" s="1" t="s">
        <v>47</v>
      </c>
      <c r="S1" s="1" t="s">
        <v>48</v>
      </c>
      <c r="T1" s="1" t="s">
        <v>145</v>
      </c>
      <c r="U1" s="1" t="s">
        <v>242</v>
      </c>
      <c r="V1" s="2" t="s">
        <v>89</v>
      </c>
      <c r="W1" s="2" t="s">
        <v>50</v>
      </c>
      <c r="X1" s="3" t="s">
        <v>51</v>
      </c>
      <c r="Y1" s="3" t="s">
        <v>52</v>
      </c>
      <c r="Z1" s="3" t="s">
        <v>53</v>
      </c>
      <c r="AA1" s="3" t="s">
        <v>90</v>
      </c>
      <c r="AB1" s="4" t="s">
        <v>132</v>
      </c>
      <c r="AC1" s="4" t="s">
        <v>133</v>
      </c>
      <c r="AD1" s="4" t="s">
        <v>143</v>
      </c>
      <c r="AE1" s="4" t="s">
        <v>148</v>
      </c>
      <c r="AF1" s="4" t="s">
        <v>9</v>
      </c>
      <c r="AG1" s="4" t="s">
        <v>91</v>
      </c>
      <c r="AH1" s="4" t="s">
        <v>10</v>
      </c>
      <c r="AI1" s="4" t="s">
        <v>11</v>
      </c>
      <c r="AJ1" s="4"/>
      <c r="AK1" s="4" t="s">
        <v>12</v>
      </c>
      <c r="AL1" s="4" t="s">
        <v>13</v>
      </c>
      <c r="AM1" s="4" t="s">
        <v>54</v>
      </c>
      <c r="AN1" s="4" t="s">
        <v>92</v>
      </c>
      <c r="AO1" s="14" t="s">
        <v>93</v>
      </c>
      <c r="AP1" s="14" t="s">
        <v>134</v>
      </c>
    </row>
    <row r="2" spans="1:42" s="5" customFormat="1">
      <c r="A2" s="6">
        <v>46026</v>
      </c>
      <c r="B2" s="7" t="s">
        <v>137</v>
      </c>
      <c r="C2" s="42" t="s">
        <v>179</v>
      </c>
      <c r="D2" s="9">
        <v>8.3437499999999998E-2</v>
      </c>
      <c r="E2" s="8" t="s">
        <v>256</v>
      </c>
      <c r="F2" s="10">
        <v>12.6</v>
      </c>
      <c r="G2" s="10">
        <v>10.9</v>
      </c>
      <c r="H2" s="10">
        <v>12.8</v>
      </c>
      <c r="I2" s="10">
        <v>13</v>
      </c>
      <c r="J2" s="10">
        <v>12.5</v>
      </c>
      <c r="K2" s="10">
        <v>12.4</v>
      </c>
      <c r="L2" s="10">
        <v>12</v>
      </c>
      <c r="M2" s="10">
        <v>11.7</v>
      </c>
      <c r="N2" s="10">
        <v>11.5</v>
      </c>
      <c r="O2" s="10">
        <v>11.5</v>
      </c>
      <c r="P2" s="22">
        <f t="shared" ref="P2:P16" si="0">SUM(F2:H2)</f>
        <v>36.299999999999997</v>
      </c>
      <c r="Q2" s="22">
        <f t="shared" ref="Q2:Q16" si="1">SUM(I2:L2)</f>
        <v>49.9</v>
      </c>
      <c r="R2" s="22">
        <f t="shared" ref="R2:R16" si="2">SUM(M2:O2)</f>
        <v>34.700000000000003</v>
      </c>
      <c r="S2" s="23">
        <f t="shared" ref="S2:S16" si="3">SUM(F2:J2)</f>
        <v>61.8</v>
      </c>
      <c r="T2" s="23">
        <f t="shared" ref="T2:T16" si="4">SUM(K2:O2)</f>
        <v>59.099999999999994</v>
      </c>
      <c r="U2" s="23">
        <f t="shared" ref="U2:U16" si="5">SUM(L2:O2)</f>
        <v>46.7</v>
      </c>
      <c r="V2" s="11" t="s">
        <v>188</v>
      </c>
      <c r="W2" s="11" t="s">
        <v>187</v>
      </c>
      <c r="X2" s="13" t="s">
        <v>219</v>
      </c>
      <c r="Y2" s="13" t="s">
        <v>233</v>
      </c>
      <c r="Z2" s="13" t="s">
        <v>229</v>
      </c>
      <c r="AA2" s="13" t="s">
        <v>136</v>
      </c>
      <c r="AB2" s="12">
        <v>8.6</v>
      </c>
      <c r="AC2" s="12">
        <v>9.8000000000000007</v>
      </c>
      <c r="AD2" s="12">
        <v>10.7</v>
      </c>
      <c r="AE2" s="11" t="s">
        <v>174</v>
      </c>
      <c r="AF2" s="12">
        <v>0.2</v>
      </c>
      <c r="AG2" s="12">
        <v>-0.7</v>
      </c>
      <c r="AH2" s="12">
        <v>-0.2</v>
      </c>
      <c r="AI2" s="12">
        <v>-0.3</v>
      </c>
      <c r="AJ2" s="12" t="s">
        <v>270</v>
      </c>
      <c r="AK2" s="11" t="s">
        <v>274</v>
      </c>
      <c r="AL2" s="11" t="s">
        <v>274</v>
      </c>
      <c r="AM2" s="11" t="s">
        <v>174</v>
      </c>
      <c r="AN2" s="8"/>
      <c r="AO2" s="8" t="s">
        <v>289</v>
      </c>
      <c r="AP2" s="27" t="s">
        <v>290</v>
      </c>
    </row>
    <row r="3" spans="1:42" s="5" customFormat="1">
      <c r="A3" s="6">
        <v>46026</v>
      </c>
      <c r="B3" s="7" t="s">
        <v>142</v>
      </c>
      <c r="C3" s="42" t="s">
        <v>179</v>
      </c>
      <c r="D3" s="9">
        <v>8.4039351851851851E-2</v>
      </c>
      <c r="E3" s="8" t="s">
        <v>257</v>
      </c>
      <c r="F3" s="10">
        <v>12.7</v>
      </c>
      <c r="G3" s="10">
        <v>11.3</v>
      </c>
      <c r="H3" s="10">
        <v>12.9</v>
      </c>
      <c r="I3" s="10">
        <v>13.2</v>
      </c>
      <c r="J3" s="10">
        <v>12.7</v>
      </c>
      <c r="K3" s="10">
        <v>12.5</v>
      </c>
      <c r="L3" s="10">
        <v>11.8</v>
      </c>
      <c r="M3" s="10">
        <v>11.5</v>
      </c>
      <c r="N3" s="10">
        <v>11.2</v>
      </c>
      <c r="O3" s="10">
        <v>11.3</v>
      </c>
      <c r="P3" s="22">
        <f t="shared" si="0"/>
        <v>36.9</v>
      </c>
      <c r="Q3" s="22">
        <f t="shared" si="1"/>
        <v>50.2</v>
      </c>
      <c r="R3" s="22">
        <f t="shared" si="2"/>
        <v>34</v>
      </c>
      <c r="S3" s="23">
        <f t="shared" si="3"/>
        <v>62.8</v>
      </c>
      <c r="T3" s="23">
        <f t="shared" si="4"/>
        <v>58.3</v>
      </c>
      <c r="U3" s="23">
        <f t="shared" si="5"/>
        <v>45.8</v>
      </c>
      <c r="V3" s="11" t="s">
        <v>186</v>
      </c>
      <c r="W3" s="11" t="s">
        <v>207</v>
      </c>
      <c r="X3" s="13" t="s">
        <v>258</v>
      </c>
      <c r="Y3" s="13" t="s">
        <v>221</v>
      </c>
      <c r="Z3" s="13" t="s">
        <v>226</v>
      </c>
      <c r="AA3" s="13" t="s">
        <v>136</v>
      </c>
      <c r="AB3" s="12">
        <v>8.6</v>
      </c>
      <c r="AC3" s="12">
        <v>9.8000000000000007</v>
      </c>
      <c r="AD3" s="12">
        <v>10.7</v>
      </c>
      <c r="AE3" s="11" t="s">
        <v>174</v>
      </c>
      <c r="AF3" s="12">
        <v>2</v>
      </c>
      <c r="AG3" s="12">
        <v>-0.9</v>
      </c>
      <c r="AH3" s="12">
        <v>1.4</v>
      </c>
      <c r="AI3" s="12">
        <v>-0.3</v>
      </c>
      <c r="AJ3" s="12" t="s">
        <v>270</v>
      </c>
      <c r="AK3" s="11" t="s">
        <v>280</v>
      </c>
      <c r="AL3" s="11" t="s">
        <v>271</v>
      </c>
      <c r="AM3" s="11" t="s">
        <v>175</v>
      </c>
      <c r="AN3" s="8"/>
      <c r="AO3" s="8" t="s">
        <v>298</v>
      </c>
      <c r="AP3" s="27" t="s">
        <v>299</v>
      </c>
    </row>
    <row r="4" spans="1:42" s="5" customFormat="1">
      <c r="A4" s="6">
        <v>46027</v>
      </c>
      <c r="B4" s="7" t="s">
        <v>172</v>
      </c>
      <c r="C4" s="42" t="s">
        <v>179</v>
      </c>
      <c r="D4" s="9">
        <v>8.475694444444444E-2</v>
      </c>
      <c r="E4" s="8" t="s">
        <v>266</v>
      </c>
      <c r="F4" s="10">
        <v>12.8</v>
      </c>
      <c r="G4" s="10">
        <v>10.9</v>
      </c>
      <c r="H4" s="10">
        <v>12</v>
      </c>
      <c r="I4" s="10">
        <v>12.8</v>
      </c>
      <c r="J4" s="10">
        <v>12.6</v>
      </c>
      <c r="K4" s="10">
        <v>12.8</v>
      </c>
      <c r="L4" s="10">
        <v>12.4</v>
      </c>
      <c r="M4" s="10">
        <v>12.1</v>
      </c>
      <c r="N4" s="10">
        <v>11.9</v>
      </c>
      <c r="O4" s="10">
        <v>12</v>
      </c>
      <c r="P4" s="22">
        <f t="shared" si="0"/>
        <v>35.700000000000003</v>
      </c>
      <c r="Q4" s="22">
        <f t="shared" si="1"/>
        <v>50.6</v>
      </c>
      <c r="R4" s="22">
        <f t="shared" si="2"/>
        <v>36</v>
      </c>
      <c r="S4" s="23">
        <f t="shared" si="3"/>
        <v>61.1</v>
      </c>
      <c r="T4" s="23">
        <f t="shared" si="4"/>
        <v>61.2</v>
      </c>
      <c r="U4" s="23">
        <f t="shared" si="5"/>
        <v>48.4</v>
      </c>
      <c r="V4" s="11" t="s">
        <v>188</v>
      </c>
      <c r="W4" s="11" t="s">
        <v>170</v>
      </c>
      <c r="X4" s="13" t="s">
        <v>213</v>
      </c>
      <c r="Y4" s="13" t="s">
        <v>222</v>
      </c>
      <c r="Z4" s="13" t="s">
        <v>219</v>
      </c>
      <c r="AA4" s="13" t="s">
        <v>136</v>
      </c>
      <c r="AB4" s="12">
        <v>8.8000000000000007</v>
      </c>
      <c r="AC4" s="12">
        <v>8.6</v>
      </c>
      <c r="AD4" s="12">
        <v>10.8</v>
      </c>
      <c r="AE4" s="11" t="s">
        <v>174</v>
      </c>
      <c r="AF4" s="12">
        <v>0.8</v>
      </c>
      <c r="AG4" s="12" t="s">
        <v>269</v>
      </c>
      <c r="AH4" s="12">
        <v>1</v>
      </c>
      <c r="AI4" s="12">
        <v>-0.2</v>
      </c>
      <c r="AJ4" s="12" t="s">
        <v>270</v>
      </c>
      <c r="AK4" s="11" t="s">
        <v>273</v>
      </c>
      <c r="AL4" s="11" t="s">
        <v>274</v>
      </c>
      <c r="AM4" s="11" t="s">
        <v>174</v>
      </c>
      <c r="AN4" s="8"/>
      <c r="AO4" s="8" t="s">
        <v>310</v>
      </c>
      <c r="AP4" s="27" t="s">
        <v>311</v>
      </c>
    </row>
    <row r="5" spans="1:42" s="5" customFormat="1">
      <c r="A5" s="6">
        <v>46033</v>
      </c>
      <c r="B5" s="7" t="s">
        <v>139</v>
      </c>
      <c r="C5" s="42" t="s">
        <v>179</v>
      </c>
      <c r="D5" s="9">
        <v>8.413194444444444E-2</v>
      </c>
      <c r="E5" s="8" t="s">
        <v>400</v>
      </c>
      <c r="F5" s="10">
        <v>12.5</v>
      </c>
      <c r="G5" s="10">
        <v>10.9</v>
      </c>
      <c r="H5" s="10">
        <v>12.1</v>
      </c>
      <c r="I5" s="10">
        <v>12.5</v>
      </c>
      <c r="J5" s="10">
        <v>12.9</v>
      </c>
      <c r="K5" s="10">
        <v>13.7</v>
      </c>
      <c r="L5" s="10">
        <v>12.5</v>
      </c>
      <c r="M5" s="10">
        <v>11.8</v>
      </c>
      <c r="N5" s="10">
        <v>11.6</v>
      </c>
      <c r="O5" s="10">
        <v>11.4</v>
      </c>
      <c r="P5" s="22">
        <f t="shared" si="0"/>
        <v>35.5</v>
      </c>
      <c r="Q5" s="22">
        <f t="shared" si="1"/>
        <v>51.599999999999994</v>
      </c>
      <c r="R5" s="22">
        <f t="shared" si="2"/>
        <v>34.799999999999997</v>
      </c>
      <c r="S5" s="23">
        <f t="shared" si="3"/>
        <v>60.9</v>
      </c>
      <c r="T5" s="23">
        <f t="shared" si="4"/>
        <v>61</v>
      </c>
      <c r="U5" s="23">
        <f t="shared" si="5"/>
        <v>47.3</v>
      </c>
      <c r="V5" s="11" t="s">
        <v>188</v>
      </c>
      <c r="W5" s="11" t="s">
        <v>187</v>
      </c>
      <c r="X5" s="13" t="s">
        <v>198</v>
      </c>
      <c r="Y5" s="13" t="s">
        <v>182</v>
      </c>
      <c r="Z5" s="13" t="s">
        <v>401</v>
      </c>
      <c r="AA5" s="13" t="s">
        <v>136</v>
      </c>
      <c r="AB5" s="12">
        <v>8.1</v>
      </c>
      <c r="AC5" s="12">
        <v>8.5</v>
      </c>
      <c r="AD5" s="12">
        <v>10.4</v>
      </c>
      <c r="AE5" s="11" t="s">
        <v>332</v>
      </c>
      <c r="AF5" s="12">
        <v>1.3</v>
      </c>
      <c r="AG5" s="12">
        <v>-0.4</v>
      </c>
      <c r="AH5" s="12">
        <v>1.6</v>
      </c>
      <c r="AI5" s="12">
        <v>-0.7</v>
      </c>
      <c r="AJ5" s="12" t="s">
        <v>270</v>
      </c>
      <c r="AK5" s="11" t="s">
        <v>280</v>
      </c>
      <c r="AL5" s="11" t="s">
        <v>274</v>
      </c>
      <c r="AM5" s="11" t="s">
        <v>174</v>
      </c>
      <c r="AN5" s="8" t="s">
        <v>439</v>
      </c>
      <c r="AO5" s="8" t="s">
        <v>478</v>
      </c>
      <c r="AP5" s="27" t="s">
        <v>479</v>
      </c>
    </row>
    <row r="6" spans="1:42" s="5" customFormat="1">
      <c r="A6" s="6">
        <v>46039</v>
      </c>
      <c r="B6" s="17" t="s">
        <v>172</v>
      </c>
      <c r="C6" s="42" t="s">
        <v>179</v>
      </c>
      <c r="D6" s="9">
        <v>8.4039351851851851E-2</v>
      </c>
      <c r="E6" s="8" t="s">
        <v>501</v>
      </c>
      <c r="F6" s="10">
        <v>12.5</v>
      </c>
      <c r="G6" s="10">
        <v>10.5</v>
      </c>
      <c r="H6" s="10">
        <v>11.8</v>
      </c>
      <c r="I6" s="10">
        <v>12.2</v>
      </c>
      <c r="J6" s="10">
        <v>12.6</v>
      </c>
      <c r="K6" s="10">
        <v>12.5</v>
      </c>
      <c r="L6" s="10">
        <v>12.2</v>
      </c>
      <c r="M6" s="10">
        <v>11.9</v>
      </c>
      <c r="N6" s="10">
        <v>12.3</v>
      </c>
      <c r="O6" s="10">
        <v>12.6</v>
      </c>
      <c r="P6" s="22">
        <f t="shared" si="0"/>
        <v>34.799999999999997</v>
      </c>
      <c r="Q6" s="22">
        <f t="shared" si="1"/>
        <v>49.5</v>
      </c>
      <c r="R6" s="22">
        <f t="shared" si="2"/>
        <v>36.800000000000004</v>
      </c>
      <c r="S6" s="23">
        <f t="shared" si="3"/>
        <v>59.6</v>
      </c>
      <c r="T6" s="23">
        <f t="shared" si="4"/>
        <v>61.500000000000007</v>
      </c>
      <c r="U6" s="23">
        <f t="shared" si="5"/>
        <v>49.000000000000007</v>
      </c>
      <c r="V6" s="11" t="s">
        <v>171</v>
      </c>
      <c r="W6" s="11" t="s">
        <v>181</v>
      </c>
      <c r="X6" s="13" t="s">
        <v>182</v>
      </c>
      <c r="Y6" s="13" t="s">
        <v>198</v>
      </c>
      <c r="Z6" s="13" t="s">
        <v>195</v>
      </c>
      <c r="AA6" s="13" t="s">
        <v>136</v>
      </c>
      <c r="AB6" s="12">
        <v>7.9</v>
      </c>
      <c r="AC6" s="12">
        <v>7.7</v>
      </c>
      <c r="AD6" s="12">
        <v>10.4</v>
      </c>
      <c r="AE6" s="11" t="s">
        <v>332</v>
      </c>
      <c r="AF6" s="12">
        <v>-0.4</v>
      </c>
      <c r="AG6" s="12" t="s">
        <v>269</v>
      </c>
      <c r="AH6" s="12">
        <v>0.3</v>
      </c>
      <c r="AI6" s="12">
        <v>-0.7</v>
      </c>
      <c r="AJ6" s="12" t="s">
        <v>270</v>
      </c>
      <c r="AK6" s="11" t="s">
        <v>274</v>
      </c>
      <c r="AL6" s="11" t="s">
        <v>274</v>
      </c>
      <c r="AM6" s="11" t="s">
        <v>174</v>
      </c>
      <c r="AN6" s="8"/>
      <c r="AO6" s="8" t="s">
        <v>550</v>
      </c>
      <c r="AP6" s="27" t="s">
        <v>551</v>
      </c>
    </row>
    <row r="7" spans="1:42" s="5" customFormat="1">
      <c r="A7" s="6">
        <v>46039</v>
      </c>
      <c r="B7" s="7" t="s">
        <v>140</v>
      </c>
      <c r="C7" s="42" t="s">
        <v>179</v>
      </c>
      <c r="D7" s="9">
        <v>8.4027777777777785E-2</v>
      </c>
      <c r="E7" s="8" t="s">
        <v>513</v>
      </c>
      <c r="F7" s="10">
        <v>12.7</v>
      </c>
      <c r="G7" s="10">
        <v>10.8</v>
      </c>
      <c r="H7" s="10">
        <v>12.5</v>
      </c>
      <c r="I7" s="10">
        <v>12.3</v>
      </c>
      <c r="J7" s="10">
        <v>12.4</v>
      </c>
      <c r="K7" s="10">
        <v>13.2</v>
      </c>
      <c r="L7" s="10">
        <v>12.6</v>
      </c>
      <c r="M7" s="10">
        <v>11.4</v>
      </c>
      <c r="N7" s="10">
        <v>11.5</v>
      </c>
      <c r="O7" s="10">
        <v>11.6</v>
      </c>
      <c r="P7" s="22">
        <f t="shared" si="0"/>
        <v>36</v>
      </c>
      <c r="Q7" s="22">
        <f t="shared" si="1"/>
        <v>50.500000000000007</v>
      </c>
      <c r="R7" s="22">
        <f t="shared" si="2"/>
        <v>34.5</v>
      </c>
      <c r="S7" s="23">
        <f t="shared" si="3"/>
        <v>60.699999999999996</v>
      </c>
      <c r="T7" s="23">
        <f t="shared" si="4"/>
        <v>60.3</v>
      </c>
      <c r="U7" s="23">
        <f t="shared" si="5"/>
        <v>47.1</v>
      </c>
      <c r="V7" s="11" t="s">
        <v>188</v>
      </c>
      <c r="W7" s="11" t="s">
        <v>187</v>
      </c>
      <c r="X7" s="13" t="s">
        <v>514</v>
      </c>
      <c r="Y7" s="13" t="s">
        <v>197</v>
      </c>
      <c r="Z7" s="13" t="s">
        <v>221</v>
      </c>
      <c r="AA7" s="13" t="s">
        <v>136</v>
      </c>
      <c r="AB7" s="12">
        <v>7.9</v>
      </c>
      <c r="AC7" s="12">
        <v>7.7</v>
      </c>
      <c r="AD7" s="12">
        <v>10.4</v>
      </c>
      <c r="AE7" s="11" t="s">
        <v>332</v>
      </c>
      <c r="AF7" s="12">
        <v>1.2</v>
      </c>
      <c r="AG7" s="12">
        <v>-0.9</v>
      </c>
      <c r="AH7" s="12">
        <v>1</v>
      </c>
      <c r="AI7" s="12">
        <v>-0.7</v>
      </c>
      <c r="AJ7" s="12" t="s">
        <v>270</v>
      </c>
      <c r="AK7" s="11" t="s">
        <v>280</v>
      </c>
      <c r="AL7" s="11" t="s">
        <v>271</v>
      </c>
      <c r="AM7" s="11" t="s">
        <v>175</v>
      </c>
      <c r="AN7" s="8"/>
      <c r="AO7" s="8" t="s">
        <v>542</v>
      </c>
      <c r="AP7" s="27" t="s">
        <v>543</v>
      </c>
    </row>
    <row r="8" spans="1:42" s="5" customFormat="1">
      <c r="A8" s="6">
        <v>46040</v>
      </c>
      <c r="B8" s="7" t="s">
        <v>173</v>
      </c>
      <c r="C8" s="42" t="s">
        <v>179</v>
      </c>
      <c r="D8" s="9">
        <v>8.5474537037037043E-2</v>
      </c>
      <c r="E8" s="8" t="s">
        <v>531</v>
      </c>
      <c r="F8" s="10">
        <v>12.8</v>
      </c>
      <c r="G8" s="10">
        <v>11.6</v>
      </c>
      <c r="H8" s="10">
        <v>13.1</v>
      </c>
      <c r="I8" s="10">
        <v>12.7</v>
      </c>
      <c r="J8" s="10">
        <v>12.5</v>
      </c>
      <c r="K8" s="10">
        <v>12.8</v>
      </c>
      <c r="L8" s="10">
        <v>12.6</v>
      </c>
      <c r="M8" s="10">
        <v>11.9</v>
      </c>
      <c r="N8" s="10">
        <v>11.9</v>
      </c>
      <c r="O8" s="10">
        <v>11.6</v>
      </c>
      <c r="P8" s="22">
        <f t="shared" si="0"/>
        <v>37.5</v>
      </c>
      <c r="Q8" s="22">
        <f t="shared" si="1"/>
        <v>50.6</v>
      </c>
      <c r="R8" s="22">
        <f t="shared" si="2"/>
        <v>35.4</v>
      </c>
      <c r="S8" s="23">
        <f t="shared" si="3"/>
        <v>62.7</v>
      </c>
      <c r="T8" s="23">
        <f t="shared" si="4"/>
        <v>60.8</v>
      </c>
      <c r="U8" s="23">
        <f t="shared" si="5"/>
        <v>48</v>
      </c>
      <c r="V8" s="11" t="s">
        <v>188</v>
      </c>
      <c r="W8" s="11" t="s">
        <v>187</v>
      </c>
      <c r="X8" s="13" t="s">
        <v>198</v>
      </c>
      <c r="Y8" s="13" t="s">
        <v>229</v>
      </c>
      <c r="Z8" s="13" t="s">
        <v>335</v>
      </c>
      <c r="AA8" s="13" t="s">
        <v>136</v>
      </c>
      <c r="AB8" s="12">
        <v>7.4</v>
      </c>
      <c r="AC8" s="12">
        <v>8.6</v>
      </c>
      <c r="AD8" s="12">
        <v>10.5</v>
      </c>
      <c r="AE8" s="11" t="s">
        <v>332</v>
      </c>
      <c r="AF8" s="12">
        <v>1.7</v>
      </c>
      <c r="AG8" s="12">
        <v>-0.7</v>
      </c>
      <c r="AH8" s="12">
        <v>1.6</v>
      </c>
      <c r="AI8" s="12">
        <v>-0.6</v>
      </c>
      <c r="AJ8" s="12" t="s">
        <v>270</v>
      </c>
      <c r="AK8" s="11" t="s">
        <v>280</v>
      </c>
      <c r="AL8" s="11" t="s">
        <v>274</v>
      </c>
      <c r="AM8" s="11" t="s">
        <v>174</v>
      </c>
      <c r="AN8" s="8"/>
      <c r="AO8" s="8" t="s">
        <v>556</v>
      </c>
      <c r="AP8" s="27" t="s">
        <v>567</v>
      </c>
    </row>
    <row r="9" spans="1:42" s="5" customFormat="1">
      <c r="A9" s="6">
        <v>46046</v>
      </c>
      <c r="B9" s="7" t="s">
        <v>331</v>
      </c>
      <c r="C9" s="42" t="s">
        <v>179</v>
      </c>
      <c r="D9" s="9">
        <v>8.4050925925925932E-2</v>
      </c>
      <c r="E9" s="8" t="s">
        <v>597</v>
      </c>
      <c r="F9" s="10">
        <v>12.5</v>
      </c>
      <c r="G9" s="10">
        <v>11</v>
      </c>
      <c r="H9" s="10">
        <v>11.8</v>
      </c>
      <c r="I9" s="10">
        <v>12.3</v>
      </c>
      <c r="J9" s="10">
        <v>12.4</v>
      </c>
      <c r="K9" s="10">
        <v>13.3</v>
      </c>
      <c r="L9" s="10">
        <v>12.9</v>
      </c>
      <c r="M9" s="10">
        <v>12.2</v>
      </c>
      <c r="N9" s="10">
        <v>11.6</v>
      </c>
      <c r="O9" s="10">
        <v>11.2</v>
      </c>
      <c r="P9" s="22">
        <f t="shared" si="0"/>
        <v>35.299999999999997</v>
      </c>
      <c r="Q9" s="22">
        <f t="shared" si="1"/>
        <v>50.9</v>
      </c>
      <c r="R9" s="22">
        <f t="shared" si="2"/>
        <v>35</v>
      </c>
      <c r="S9" s="23">
        <f t="shared" si="3"/>
        <v>59.999999999999993</v>
      </c>
      <c r="T9" s="23">
        <f t="shared" si="4"/>
        <v>61.2</v>
      </c>
      <c r="U9" s="23">
        <f t="shared" si="5"/>
        <v>47.900000000000006</v>
      </c>
      <c r="V9" s="11" t="s">
        <v>188</v>
      </c>
      <c r="W9" s="11" t="s">
        <v>187</v>
      </c>
      <c r="X9" s="13" t="s">
        <v>209</v>
      </c>
      <c r="Y9" s="13" t="s">
        <v>197</v>
      </c>
      <c r="Z9" s="13" t="s">
        <v>426</v>
      </c>
      <c r="AA9" s="13" t="s">
        <v>136</v>
      </c>
      <c r="AB9" s="12">
        <v>9.6</v>
      </c>
      <c r="AC9" s="12">
        <v>8</v>
      </c>
      <c r="AD9" s="12">
        <v>10.5</v>
      </c>
      <c r="AE9" s="11" t="s">
        <v>174</v>
      </c>
      <c r="AF9" s="12">
        <v>1.3</v>
      </c>
      <c r="AG9" s="12" t="s">
        <v>269</v>
      </c>
      <c r="AH9" s="12">
        <v>1.7</v>
      </c>
      <c r="AI9" s="12">
        <v>-0.4</v>
      </c>
      <c r="AJ9" s="12" t="s">
        <v>270</v>
      </c>
      <c r="AK9" s="11" t="s">
        <v>273</v>
      </c>
      <c r="AL9" s="11" t="s">
        <v>274</v>
      </c>
      <c r="AM9" s="11" t="s">
        <v>174</v>
      </c>
      <c r="AN9" s="8"/>
      <c r="AO9" s="8" t="s">
        <v>641</v>
      </c>
      <c r="AP9" s="27" t="s">
        <v>642</v>
      </c>
    </row>
    <row r="10" spans="1:42" s="5" customFormat="1">
      <c r="A10" s="6">
        <v>46047</v>
      </c>
      <c r="B10" s="17" t="s">
        <v>140</v>
      </c>
      <c r="C10" s="42" t="s">
        <v>179</v>
      </c>
      <c r="D10" s="9">
        <v>8.3414351851851851E-2</v>
      </c>
      <c r="E10" s="8" t="s">
        <v>616</v>
      </c>
      <c r="F10" s="10">
        <v>12.8</v>
      </c>
      <c r="G10" s="10">
        <v>11.3</v>
      </c>
      <c r="H10" s="10">
        <v>12.7</v>
      </c>
      <c r="I10" s="10">
        <v>12.4</v>
      </c>
      <c r="J10" s="10">
        <v>12</v>
      </c>
      <c r="K10" s="10">
        <v>12</v>
      </c>
      <c r="L10" s="10">
        <v>12.2</v>
      </c>
      <c r="M10" s="10">
        <v>12</v>
      </c>
      <c r="N10" s="10">
        <v>11.8</v>
      </c>
      <c r="O10" s="10">
        <v>11.5</v>
      </c>
      <c r="P10" s="22">
        <f t="shared" si="0"/>
        <v>36.799999999999997</v>
      </c>
      <c r="Q10" s="22">
        <f t="shared" si="1"/>
        <v>48.599999999999994</v>
      </c>
      <c r="R10" s="22">
        <f t="shared" si="2"/>
        <v>35.299999999999997</v>
      </c>
      <c r="S10" s="23">
        <f t="shared" si="3"/>
        <v>61.199999999999996</v>
      </c>
      <c r="T10" s="23">
        <f t="shared" si="4"/>
        <v>59.5</v>
      </c>
      <c r="U10" s="23">
        <f t="shared" si="5"/>
        <v>47.5</v>
      </c>
      <c r="V10" s="11" t="s">
        <v>188</v>
      </c>
      <c r="W10" s="11" t="s">
        <v>187</v>
      </c>
      <c r="X10" s="13" t="s">
        <v>224</v>
      </c>
      <c r="Y10" s="13" t="s">
        <v>617</v>
      </c>
      <c r="Z10" s="13" t="s">
        <v>335</v>
      </c>
      <c r="AA10" s="13" t="s">
        <v>136</v>
      </c>
      <c r="AB10" s="12">
        <v>7</v>
      </c>
      <c r="AC10" s="12">
        <v>7.9</v>
      </c>
      <c r="AD10" s="12">
        <v>10.6</v>
      </c>
      <c r="AE10" s="11" t="s">
        <v>174</v>
      </c>
      <c r="AF10" s="12">
        <v>0.9</v>
      </c>
      <c r="AG10" s="12">
        <v>-0.3</v>
      </c>
      <c r="AH10" s="12">
        <v>0.8</v>
      </c>
      <c r="AI10" s="12">
        <v>-0.2</v>
      </c>
      <c r="AJ10" s="12" t="s">
        <v>270</v>
      </c>
      <c r="AK10" s="11" t="s">
        <v>271</v>
      </c>
      <c r="AL10" s="11" t="s">
        <v>274</v>
      </c>
      <c r="AM10" s="11" t="s">
        <v>174</v>
      </c>
      <c r="AN10" s="8" t="s">
        <v>439</v>
      </c>
      <c r="AO10" s="8" t="s">
        <v>655</v>
      </c>
      <c r="AP10" s="27" t="s">
        <v>656</v>
      </c>
    </row>
    <row r="11" spans="1:42" s="5" customFormat="1">
      <c r="A11" s="6">
        <v>46053</v>
      </c>
      <c r="B11" s="7" t="s">
        <v>330</v>
      </c>
      <c r="C11" s="42" t="s">
        <v>179</v>
      </c>
      <c r="D11" s="9">
        <v>8.5462962962962963E-2</v>
      </c>
      <c r="E11" s="8" t="s">
        <v>677</v>
      </c>
      <c r="F11" s="10">
        <v>12.8</v>
      </c>
      <c r="G11" s="10">
        <v>11.3</v>
      </c>
      <c r="H11" s="10">
        <v>12.8</v>
      </c>
      <c r="I11" s="10">
        <v>13.2</v>
      </c>
      <c r="J11" s="10">
        <v>12.9</v>
      </c>
      <c r="K11" s="10">
        <v>12.9</v>
      </c>
      <c r="L11" s="10">
        <v>12.6</v>
      </c>
      <c r="M11" s="10">
        <v>11.8</v>
      </c>
      <c r="N11" s="10">
        <v>11.5</v>
      </c>
      <c r="O11" s="10">
        <v>11.6</v>
      </c>
      <c r="P11" s="22">
        <f t="shared" si="0"/>
        <v>36.900000000000006</v>
      </c>
      <c r="Q11" s="22">
        <f t="shared" si="1"/>
        <v>51.6</v>
      </c>
      <c r="R11" s="22">
        <f t="shared" si="2"/>
        <v>34.9</v>
      </c>
      <c r="S11" s="23">
        <f t="shared" si="3"/>
        <v>63.000000000000007</v>
      </c>
      <c r="T11" s="23">
        <f t="shared" si="4"/>
        <v>60.4</v>
      </c>
      <c r="U11" s="23">
        <f t="shared" si="5"/>
        <v>47.5</v>
      </c>
      <c r="V11" s="11" t="s">
        <v>186</v>
      </c>
      <c r="W11" s="11" t="s">
        <v>187</v>
      </c>
      <c r="X11" s="13" t="s">
        <v>212</v>
      </c>
      <c r="Y11" s="13" t="s">
        <v>617</v>
      </c>
      <c r="Z11" s="13" t="s">
        <v>182</v>
      </c>
      <c r="AA11" s="13" t="s">
        <v>332</v>
      </c>
      <c r="AB11" s="12">
        <v>9.6</v>
      </c>
      <c r="AC11" s="12">
        <v>8.6999999999999993</v>
      </c>
      <c r="AD11" s="12">
        <v>10.8</v>
      </c>
      <c r="AE11" s="11" t="s">
        <v>174</v>
      </c>
      <c r="AF11" s="12">
        <v>1.6</v>
      </c>
      <c r="AG11" s="12">
        <v>-1</v>
      </c>
      <c r="AH11" s="12">
        <v>1</v>
      </c>
      <c r="AI11" s="12">
        <v>-0.4</v>
      </c>
      <c r="AJ11" s="12" t="s">
        <v>270</v>
      </c>
      <c r="AK11" s="11" t="s">
        <v>280</v>
      </c>
      <c r="AL11" s="11" t="s">
        <v>271</v>
      </c>
      <c r="AM11" s="11" t="s">
        <v>174</v>
      </c>
      <c r="AN11" s="8"/>
      <c r="AO11" s="8" t="s">
        <v>718</v>
      </c>
      <c r="AP11" s="27" t="s">
        <v>719</v>
      </c>
    </row>
    <row r="12" spans="1:42" s="5" customFormat="1">
      <c r="A12" s="6">
        <v>46054</v>
      </c>
      <c r="B12" s="7" t="s">
        <v>172</v>
      </c>
      <c r="C12" s="42" t="s">
        <v>179</v>
      </c>
      <c r="D12" s="9">
        <v>8.4733796296296293E-2</v>
      </c>
      <c r="E12" s="8" t="s">
        <v>699</v>
      </c>
      <c r="F12" s="10">
        <v>12.5</v>
      </c>
      <c r="G12" s="10">
        <v>11</v>
      </c>
      <c r="H12" s="10">
        <v>12.2</v>
      </c>
      <c r="I12" s="10">
        <v>12.7</v>
      </c>
      <c r="J12" s="10">
        <v>12.4</v>
      </c>
      <c r="K12" s="10">
        <v>12.9</v>
      </c>
      <c r="L12" s="10">
        <v>12.6</v>
      </c>
      <c r="M12" s="10">
        <v>12.5</v>
      </c>
      <c r="N12" s="10">
        <v>11.8</v>
      </c>
      <c r="O12" s="10">
        <v>11.5</v>
      </c>
      <c r="P12" s="22">
        <f t="shared" si="0"/>
        <v>35.700000000000003</v>
      </c>
      <c r="Q12" s="22">
        <f t="shared" si="1"/>
        <v>50.6</v>
      </c>
      <c r="R12" s="22">
        <f t="shared" si="2"/>
        <v>35.799999999999997</v>
      </c>
      <c r="S12" s="23">
        <f t="shared" si="3"/>
        <v>60.800000000000004</v>
      </c>
      <c r="T12" s="23">
        <f t="shared" si="4"/>
        <v>61.3</v>
      </c>
      <c r="U12" s="23">
        <f t="shared" si="5"/>
        <v>48.400000000000006</v>
      </c>
      <c r="V12" s="11" t="s">
        <v>188</v>
      </c>
      <c r="W12" s="11" t="s">
        <v>187</v>
      </c>
      <c r="X12" s="13" t="s">
        <v>410</v>
      </c>
      <c r="Y12" s="13" t="s">
        <v>219</v>
      </c>
      <c r="Z12" s="13" t="s">
        <v>229</v>
      </c>
      <c r="AA12" s="13" t="s">
        <v>332</v>
      </c>
      <c r="AB12" s="12">
        <v>9.5</v>
      </c>
      <c r="AC12" s="12">
        <v>8.4</v>
      </c>
      <c r="AD12" s="12">
        <v>10.7</v>
      </c>
      <c r="AE12" s="11" t="s">
        <v>174</v>
      </c>
      <c r="AF12" s="12">
        <v>0.6</v>
      </c>
      <c r="AG12" s="12">
        <v>-0.3</v>
      </c>
      <c r="AH12" s="12">
        <v>0.6</v>
      </c>
      <c r="AI12" s="12">
        <v>-0.3</v>
      </c>
      <c r="AJ12" s="12" t="s">
        <v>270</v>
      </c>
      <c r="AK12" s="11" t="s">
        <v>271</v>
      </c>
      <c r="AL12" s="11" t="s">
        <v>274</v>
      </c>
      <c r="AM12" s="11" t="s">
        <v>174</v>
      </c>
      <c r="AN12" s="8"/>
      <c r="AO12" s="8" t="s">
        <v>744</v>
      </c>
      <c r="AP12" s="27" t="s">
        <v>745</v>
      </c>
    </row>
    <row r="13" spans="1:42" s="5" customFormat="1">
      <c r="A13" s="6">
        <v>46060</v>
      </c>
      <c r="B13" s="7" t="s">
        <v>140</v>
      </c>
      <c r="C13" s="42" t="s">
        <v>179</v>
      </c>
      <c r="D13" s="9">
        <v>8.3425925925925931E-2</v>
      </c>
      <c r="E13" s="8" t="s">
        <v>770</v>
      </c>
      <c r="F13" s="10">
        <v>13</v>
      </c>
      <c r="G13" s="10">
        <v>11.9</v>
      </c>
      <c r="H13" s="10">
        <v>12.6</v>
      </c>
      <c r="I13" s="10">
        <v>12.1</v>
      </c>
      <c r="J13" s="10">
        <v>12</v>
      </c>
      <c r="K13" s="10">
        <v>12.3</v>
      </c>
      <c r="L13" s="10">
        <v>11.8</v>
      </c>
      <c r="M13" s="10">
        <v>11.8</v>
      </c>
      <c r="N13" s="10">
        <v>11.6</v>
      </c>
      <c r="O13" s="10">
        <v>11.7</v>
      </c>
      <c r="P13" s="22">
        <f t="shared" si="0"/>
        <v>37.5</v>
      </c>
      <c r="Q13" s="22">
        <f t="shared" si="1"/>
        <v>48.2</v>
      </c>
      <c r="R13" s="22">
        <f t="shared" si="2"/>
        <v>35.099999999999994</v>
      </c>
      <c r="S13" s="23">
        <f t="shared" si="3"/>
        <v>61.6</v>
      </c>
      <c r="T13" s="23">
        <f t="shared" si="4"/>
        <v>59.2</v>
      </c>
      <c r="U13" s="23">
        <f t="shared" si="5"/>
        <v>46.900000000000006</v>
      </c>
      <c r="V13" s="11" t="s">
        <v>188</v>
      </c>
      <c r="W13" s="11" t="s">
        <v>187</v>
      </c>
      <c r="X13" s="13" t="s">
        <v>182</v>
      </c>
      <c r="Y13" s="13" t="s">
        <v>335</v>
      </c>
      <c r="Z13" s="13" t="s">
        <v>278</v>
      </c>
      <c r="AA13" s="13" t="s">
        <v>332</v>
      </c>
      <c r="AB13" s="12">
        <v>7.7</v>
      </c>
      <c r="AC13" s="12">
        <v>8.5</v>
      </c>
      <c r="AD13" s="12">
        <v>10.7</v>
      </c>
      <c r="AE13" s="11" t="s">
        <v>174</v>
      </c>
      <c r="AF13" s="12">
        <v>1</v>
      </c>
      <c r="AG13" s="12">
        <v>-0.6</v>
      </c>
      <c r="AH13" s="12">
        <v>0.8</v>
      </c>
      <c r="AI13" s="12">
        <v>-0.4</v>
      </c>
      <c r="AJ13" s="12" t="s">
        <v>270</v>
      </c>
      <c r="AK13" s="11" t="s">
        <v>271</v>
      </c>
      <c r="AL13" s="11" t="s">
        <v>274</v>
      </c>
      <c r="AM13" s="11" t="s">
        <v>175</v>
      </c>
      <c r="AN13" s="8"/>
      <c r="AO13" s="8" t="s">
        <v>795</v>
      </c>
      <c r="AP13" s="27" t="s">
        <v>796</v>
      </c>
    </row>
    <row r="14" spans="1:42" s="5" customFormat="1">
      <c r="A14" s="6">
        <v>46067</v>
      </c>
      <c r="B14" s="7" t="s">
        <v>142</v>
      </c>
      <c r="C14" s="42" t="s">
        <v>179</v>
      </c>
      <c r="D14" s="9">
        <v>8.2696759259259262E-2</v>
      </c>
      <c r="E14" s="8" t="s">
        <v>852</v>
      </c>
      <c r="F14" s="10">
        <v>12.6</v>
      </c>
      <c r="G14" s="10">
        <v>11.1</v>
      </c>
      <c r="H14" s="10">
        <v>12.1</v>
      </c>
      <c r="I14" s="10">
        <v>12.2</v>
      </c>
      <c r="J14" s="10">
        <v>11.9</v>
      </c>
      <c r="K14" s="10">
        <v>12.3</v>
      </c>
      <c r="L14" s="10">
        <v>11.9</v>
      </c>
      <c r="M14" s="10">
        <v>11.8</v>
      </c>
      <c r="N14" s="10">
        <v>11.6</v>
      </c>
      <c r="O14" s="10">
        <v>12</v>
      </c>
      <c r="P14" s="22">
        <f t="shared" si="0"/>
        <v>35.799999999999997</v>
      </c>
      <c r="Q14" s="22">
        <f t="shared" si="1"/>
        <v>48.300000000000004</v>
      </c>
      <c r="R14" s="22">
        <f t="shared" si="2"/>
        <v>35.4</v>
      </c>
      <c r="S14" s="23">
        <f t="shared" si="3"/>
        <v>59.9</v>
      </c>
      <c r="T14" s="23">
        <f t="shared" si="4"/>
        <v>59.6</v>
      </c>
      <c r="U14" s="23">
        <f t="shared" si="5"/>
        <v>47.300000000000004</v>
      </c>
      <c r="V14" s="11" t="s">
        <v>169</v>
      </c>
      <c r="W14" s="11" t="s">
        <v>193</v>
      </c>
      <c r="X14" s="13" t="s">
        <v>535</v>
      </c>
      <c r="Y14" s="13" t="s">
        <v>278</v>
      </c>
      <c r="Z14" s="13" t="s">
        <v>853</v>
      </c>
      <c r="AA14" s="13" t="s">
        <v>332</v>
      </c>
      <c r="AB14" s="12">
        <v>8.8000000000000007</v>
      </c>
      <c r="AC14" s="12">
        <v>8.1999999999999993</v>
      </c>
      <c r="AD14" s="12">
        <v>10.9</v>
      </c>
      <c r="AE14" s="11" t="s">
        <v>174</v>
      </c>
      <c r="AF14" s="12">
        <v>0.4</v>
      </c>
      <c r="AG14" s="12">
        <v>-0.2</v>
      </c>
      <c r="AH14" s="12">
        <v>0.9</v>
      </c>
      <c r="AI14" s="12">
        <v>-0.7</v>
      </c>
      <c r="AJ14" s="12" t="s">
        <v>270</v>
      </c>
      <c r="AK14" s="11" t="s">
        <v>273</v>
      </c>
      <c r="AL14" s="11" t="s">
        <v>274</v>
      </c>
      <c r="AM14" s="11" t="s">
        <v>175</v>
      </c>
      <c r="AN14" s="8"/>
      <c r="AO14" s="8" t="s">
        <v>897</v>
      </c>
      <c r="AP14" s="27" t="s">
        <v>898</v>
      </c>
    </row>
    <row r="15" spans="1:42" s="5" customFormat="1">
      <c r="A15" s="6">
        <v>46068</v>
      </c>
      <c r="B15" s="17" t="s">
        <v>172</v>
      </c>
      <c r="C15" s="42" t="s">
        <v>179</v>
      </c>
      <c r="D15" s="9">
        <v>8.4733796296296293E-2</v>
      </c>
      <c r="E15" s="8" t="s">
        <v>855</v>
      </c>
      <c r="F15" s="10">
        <v>12.8</v>
      </c>
      <c r="G15" s="10">
        <v>11.2</v>
      </c>
      <c r="H15" s="10">
        <v>12.6</v>
      </c>
      <c r="I15" s="10">
        <v>12.7</v>
      </c>
      <c r="J15" s="10">
        <v>12.6</v>
      </c>
      <c r="K15" s="10">
        <v>13</v>
      </c>
      <c r="L15" s="10">
        <v>12.4</v>
      </c>
      <c r="M15" s="10">
        <v>11.7</v>
      </c>
      <c r="N15" s="10">
        <v>11.4</v>
      </c>
      <c r="O15" s="10">
        <v>11.7</v>
      </c>
      <c r="P15" s="22">
        <f t="shared" si="0"/>
        <v>36.6</v>
      </c>
      <c r="Q15" s="22">
        <f t="shared" si="1"/>
        <v>50.699999999999996</v>
      </c>
      <c r="R15" s="22">
        <f t="shared" si="2"/>
        <v>34.799999999999997</v>
      </c>
      <c r="S15" s="23">
        <f t="shared" si="3"/>
        <v>61.9</v>
      </c>
      <c r="T15" s="23">
        <f t="shared" si="4"/>
        <v>60.199999999999989</v>
      </c>
      <c r="U15" s="23">
        <f t="shared" si="5"/>
        <v>47.2</v>
      </c>
      <c r="V15" s="11" t="s">
        <v>188</v>
      </c>
      <c r="W15" s="11" t="s">
        <v>187</v>
      </c>
      <c r="X15" s="13" t="s">
        <v>198</v>
      </c>
      <c r="Y15" s="13" t="s">
        <v>212</v>
      </c>
      <c r="Z15" s="13" t="s">
        <v>335</v>
      </c>
      <c r="AA15" s="13" t="s">
        <v>332</v>
      </c>
      <c r="AB15" s="12">
        <v>9.3000000000000007</v>
      </c>
      <c r="AC15" s="12">
        <v>8</v>
      </c>
      <c r="AD15" s="12">
        <v>10.9</v>
      </c>
      <c r="AE15" s="11" t="s">
        <v>174</v>
      </c>
      <c r="AF15" s="12">
        <v>0.6</v>
      </c>
      <c r="AG15" s="12">
        <v>-0.8</v>
      </c>
      <c r="AH15" s="12">
        <v>0.5</v>
      </c>
      <c r="AI15" s="12">
        <v>-0.7</v>
      </c>
      <c r="AJ15" s="12" t="s">
        <v>270</v>
      </c>
      <c r="AK15" s="11" t="s">
        <v>271</v>
      </c>
      <c r="AL15" s="11" t="s">
        <v>271</v>
      </c>
      <c r="AM15" s="11" t="s">
        <v>175</v>
      </c>
      <c r="AN15" s="8"/>
      <c r="AO15" s="8" t="s">
        <v>915</v>
      </c>
      <c r="AP15" s="27" t="s">
        <v>916</v>
      </c>
    </row>
    <row r="16" spans="1:42" s="5" customFormat="1">
      <c r="A16" s="6">
        <v>46068</v>
      </c>
      <c r="B16" s="7" t="s">
        <v>139</v>
      </c>
      <c r="C16" s="42" t="s">
        <v>179</v>
      </c>
      <c r="D16" s="9">
        <v>8.4027777777777785E-2</v>
      </c>
      <c r="E16" s="8" t="s">
        <v>871</v>
      </c>
      <c r="F16" s="10">
        <v>12.5</v>
      </c>
      <c r="G16" s="10">
        <v>11.1</v>
      </c>
      <c r="H16" s="10">
        <v>12.6</v>
      </c>
      <c r="I16" s="10">
        <v>12.5</v>
      </c>
      <c r="J16" s="10">
        <v>12.5</v>
      </c>
      <c r="K16" s="10">
        <v>12.7</v>
      </c>
      <c r="L16" s="10">
        <v>12.2</v>
      </c>
      <c r="M16" s="10">
        <v>11.7</v>
      </c>
      <c r="N16" s="10">
        <v>11.6</v>
      </c>
      <c r="O16" s="10">
        <v>11.6</v>
      </c>
      <c r="P16" s="22">
        <f t="shared" si="0"/>
        <v>36.200000000000003</v>
      </c>
      <c r="Q16" s="22">
        <f t="shared" si="1"/>
        <v>49.900000000000006</v>
      </c>
      <c r="R16" s="22">
        <f t="shared" si="2"/>
        <v>34.9</v>
      </c>
      <c r="S16" s="23">
        <f t="shared" si="3"/>
        <v>61.2</v>
      </c>
      <c r="T16" s="23">
        <f t="shared" si="4"/>
        <v>59.8</v>
      </c>
      <c r="U16" s="23">
        <f t="shared" si="5"/>
        <v>47.1</v>
      </c>
      <c r="V16" s="11" t="s">
        <v>188</v>
      </c>
      <c r="W16" s="11" t="s">
        <v>187</v>
      </c>
      <c r="X16" s="13" t="s">
        <v>872</v>
      </c>
      <c r="Y16" s="13" t="s">
        <v>427</v>
      </c>
      <c r="Z16" s="13" t="s">
        <v>426</v>
      </c>
      <c r="AA16" s="13" t="s">
        <v>332</v>
      </c>
      <c r="AB16" s="12">
        <v>9.3000000000000007</v>
      </c>
      <c r="AC16" s="12">
        <v>8</v>
      </c>
      <c r="AD16" s="12">
        <v>10.9</v>
      </c>
      <c r="AE16" s="11" t="s">
        <v>174</v>
      </c>
      <c r="AF16" s="12">
        <v>0.4</v>
      </c>
      <c r="AG16" s="12">
        <v>-0.6</v>
      </c>
      <c r="AH16" s="12">
        <v>0.5</v>
      </c>
      <c r="AI16" s="12">
        <v>-0.7</v>
      </c>
      <c r="AJ16" s="12" t="s">
        <v>270</v>
      </c>
      <c r="AK16" s="11" t="s">
        <v>271</v>
      </c>
      <c r="AL16" s="11" t="s">
        <v>274</v>
      </c>
      <c r="AM16" s="11" t="s">
        <v>175</v>
      </c>
      <c r="AN16" s="8"/>
      <c r="AO16" s="8" t="s">
        <v>909</v>
      </c>
      <c r="AP16" s="27" t="s">
        <v>910</v>
      </c>
    </row>
    <row r="17" spans="1:42" s="5" customFormat="1">
      <c r="A17" s="6">
        <v>46138</v>
      </c>
      <c r="B17" s="7" t="s">
        <v>172</v>
      </c>
      <c r="C17" s="42" t="s">
        <v>179</v>
      </c>
      <c r="D17" s="9">
        <v>8.3379629629629623E-2</v>
      </c>
      <c r="E17" s="8" t="s">
        <v>947</v>
      </c>
      <c r="F17" s="10">
        <v>12.3</v>
      </c>
      <c r="G17" s="10">
        <v>11.4</v>
      </c>
      <c r="H17" s="10">
        <v>12.4</v>
      </c>
      <c r="I17" s="10">
        <v>12.7</v>
      </c>
      <c r="J17" s="10">
        <v>11.7</v>
      </c>
      <c r="K17" s="10">
        <v>11.9</v>
      </c>
      <c r="L17" s="10">
        <v>11.5</v>
      </c>
      <c r="M17" s="10">
        <v>11.8</v>
      </c>
      <c r="N17" s="10">
        <v>12.3</v>
      </c>
      <c r="O17" s="10">
        <v>12.4</v>
      </c>
      <c r="P17" s="22">
        <f t="shared" ref="P17:P27" si="6">SUM(F17:H17)</f>
        <v>36.1</v>
      </c>
      <c r="Q17" s="22">
        <f t="shared" ref="Q17:Q27" si="7">SUM(I17:L17)</f>
        <v>47.8</v>
      </c>
      <c r="R17" s="22">
        <f t="shared" ref="R17:R27" si="8">SUM(M17:O17)</f>
        <v>36.5</v>
      </c>
      <c r="S17" s="23">
        <f t="shared" ref="S17:S27" si="9">SUM(F17:J17)</f>
        <v>60.5</v>
      </c>
      <c r="T17" s="23">
        <f t="shared" ref="T17:T27" si="10">SUM(K17:O17)</f>
        <v>59.9</v>
      </c>
      <c r="U17" s="23">
        <f t="shared" ref="U17:U27" si="11">SUM(L17:O17)</f>
        <v>48</v>
      </c>
      <c r="V17" s="11" t="s">
        <v>169</v>
      </c>
      <c r="W17" s="11" t="s">
        <v>192</v>
      </c>
      <c r="X17" s="13" t="s">
        <v>212</v>
      </c>
      <c r="Y17" s="13" t="s">
        <v>410</v>
      </c>
      <c r="Z17" s="13" t="s">
        <v>222</v>
      </c>
      <c r="AA17" s="13" t="s">
        <v>174</v>
      </c>
      <c r="AB17" s="12">
        <v>6.5</v>
      </c>
      <c r="AC17" s="12">
        <v>6.6</v>
      </c>
      <c r="AD17" s="12">
        <v>10.3</v>
      </c>
      <c r="AE17" s="11" t="s">
        <v>188</v>
      </c>
      <c r="AF17" s="12">
        <v>-1</v>
      </c>
      <c r="AG17" s="12" t="s">
        <v>269</v>
      </c>
      <c r="AH17" s="12">
        <v>1.7</v>
      </c>
      <c r="AI17" s="12">
        <v>-2.7</v>
      </c>
      <c r="AJ17" s="12" t="s">
        <v>270</v>
      </c>
      <c r="AK17" s="11" t="s">
        <v>273</v>
      </c>
      <c r="AL17" s="11" t="s">
        <v>271</v>
      </c>
      <c r="AM17" s="11" t="s">
        <v>175</v>
      </c>
      <c r="AN17" s="8"/>
      <c r="AO17" s="8" t="s">
        <v>973</v>
      </c>
      <c r="AP17" s="27" t="s">
        <v>974</v>
      </c>
    </row>
    <row r="18" spans="1:42" s="5" customFormat="1">
      <c r="A18" s="6">
        <v>46144</v>
      </c>
      <c r="B18" s="7" t="s">
        <v>172</v>
      </c>
      <c r="C18" s="42" t="s">
        <v>179</v>
      </c>
      <c r="D18" s="9">
        <v>8.4074074074074079E-2</v>
      </c>
      <c r="E18" s="8" t="s">
        <v>1011</v>
      </c>
      <c r="F18" s="10">
        <v>12.7</v>
      </c>
      <c r="G18" s="10">
        <v>11.4</v>
      </c>
      <c r="H18" s="10">
        <v>12.6</v>
      </c>
      <c r="I18" s="10">
        <v>12.8</v>
      </c>
      <c r="J18" s="10">
        <v>12.9</v>
      </c>
      <c r="K18" s="10">
        <v>12.9</v>
      </c>
      <c r="L18" s="10">
        <v>11.7</v>
      </c>
      <c r="M18" s="10">
        <v>11.6</v>
      </c>
      <c r="N18" s="10">
        <v>11.4</v>
      </c>
      <c r="O18" s="10">
        <v>11.4</v>
      </c>
      <c r="P18" s="22">
        <f t="shared" si="6"/>
        <v>36.700000000000003</v>
      </c>
      <c r="Q18" s="22">
        <f t="shared" si="7"/>
        <v>50.3</v>
      </c>
      <c r="R18" s="22">
        <f t="shared" si="8"/>
        <v>34.4</v>
      </c>
      <c r="S18" s="23">
        <f t="shared" si="9"/>
        <v>62.4</v>
      </c>
      <c r="T18" s="23">
        <f t="shared" si="10"/>
        <v>59</v>
      </c>
      <c r="U18" s="23">
        <f t="shared" si="11"/>
        <v>46.099999999999994</v>
      </c>
      <c r="V18" s="11" t="s">
        <v>186</v>
      </c>
      <c r="W18" s="11" t="s">
        <v>187</v>
      </c>
      <c r="X18" s="13" t="s">
        <v>229</v>
      </c>
      <c r="Y18" s="13" t="s">
        <v>197</v>
      </c>
      <c r="Z18" s="13" t="s">
        <v>180</v>
      </c>
      <c r="AA18" s="13" t="s">
        <v>174</v>
      </c>
      <c r="AB18" s="12">
        <v>10.1</v>
      </c>
      <c r="AC18" s="12">
        <v>9.9</v>
      </c>
      <c r="AD18" s="12">
        <v>9.8000000000000007</v>
      </c>
      <c r="AE18" s="11" t="s">
        <v>188</v>
      </c>
      <c r="AF18" s="12"/>
      <c r="AG18" s="12"/>
      <c r="AH18" s="12"/>
      <c r="AI18" s="8">
        <f t="shared" ref="AI18:AI28" si="12">AF18-AH18+AG18</f>
        <v>0</v>
      </c>
      <c r="AJ18" s="12"/>
      <c r="AK18" s="11"/>
      <c r="AL18" s="11"/>
      <c r="AM18" s="11" t="s">
        <v>175</v>
      </c>
      <c r="AN18" s="8"/>
      <c r="AO18" s="8" t="s">
        <v>1069</v>
      </c>
      <c r="AP18" s="27" t="s">
        <v>1070</v>
      </c>
    </row>
    <row r="19" spans="1:42" s="5" customFormat="1">
      <c r="A19" s="6">
        <v>46145</v>
      </c>
      <c r="B19" s="7" t="s">
        <v>139</v>
      </c>
      <c r="C19" s="42" t="s">
        <v>179</v>
      </c>
      <c r="D19" s="9">
        <v>8.2719907407407409E-2</v>
      </c>
      <c r="E19" s="8" t="s">
        <v>1027</v>
      </c>
      <c r="F19" s="10">
        <v>12.9</v>
      </c>
      <c r="G19" s="10">
        <v>12.7</v>
      </c>
      <c r="H19" s="10">
        <v>12.7</v>
      </c>
      <c r="I19" s="10">
        <v>12.3</v>
      </c>
      <c r="J19" s="10">
        <v>11.6</v>
      </c>
      <c r="K19" s="10">
        <v>11.9</v>
      </c>
      <c r="L19" s="10">
        <v>11.5</v>
      </c>
      <c r="M19" s="10">
        <v>11.5</v>
      </c>
      <c r="N19" s="10">
        <v>11.1</v>
      </c>
      <c r="O19" s="10">
        <v>11.5</v>
      </c>
      <c r="P19" s="22">
        <f t="shared" si="6"/>
        <v>38.299999999999997</v>
      </c>
      <c r="Q19" s="22">
        <f t="shared" si="7"/>
        <v>47.3</v>
      </c>
      <c r="R19" s="22">
        <f t="shared" si="8"/>
        <v>34.1</v>
      </c>
      <c r="S19" s="23">
        <f t="shared" si="9"/>
        <v>62.199999999999996</v>
      </c>
      <c r="T19" s="23">
        <f t="shared" si="10"/>
        <v>57.5</v>
      </c>
      <c r="U19" s="23">
        <f t="shared" si="11"/>
        <v>45.6</v>
      </c>
      <c r="V19" s="11" t="s">
        <v>186</v>
      </c>
      <c r="W19" s="11" t="s">
        <v>187</v>
      </c>
      <c r="X19" s="13" t="s">
        <v>203</v>
      </c>
      <c r="Y19" s="13" t="s">
        <v>198</v>
      </c>
      <c r="Z19" s="13" t="s">
        <v>202</v>
      </c>
      <c r="AA19" s="13" t="s">
        <v>174</v>
      </c>
      <c r="AB19" s="12">
        <v>7.4</v>
      </c>
      <c r="AC19" s="12">
        <v>8.1999999999999993</v>
      </c>
      <c r="AD19" s="12">
        <v>10.3</v>
      </c>
      <c r="AE19" s="11" t="s">
        <v>188</v>
      </c>
      <c r="AF19" s="12"/>
      <c r="AG19" s="12"/>
      <c r="AH19" s="12"/>
      <c r="AI19" s="8">
        <f t="shared" si="12"/>
        <v>0</v>
      </c>
      <c r="AJ19" s="12"/>
      <c r="AK19" s="11"/>
      <c r="AL19" s="11"/>
      <c r="AM19" s="11" t="s">
        <v>175</v>
      </c>
      <c r="AN19" s="8"/>
      <c r="AO19" s="8" t="s">
        <v>1045</v>
      </c>
      <c r="AP19" s="27" t="s">
        <v>1046</v>
      </c>
    </row>
    <row r="20" spans="1:42" s="5" customFormat="1">
      <c r="A20" s="6">
        <v>46151</v>
      </c>
      <c r="B20" s="17" t="s">
        <v>172</v>
      </c>
      <c r="C20" s="42" t="s">
        <v>179</v>
      </c>
      <c r="D20" s="9">
        <v>8.3368055555555556E-2</v>
      </c>
      <c r="E20" s="8" t="s">
        <v>1082</v>
      </c>
      <c r="F20" s="10">
        <v>12.5</v>
      </c>
      <c r="G20" s="10">
        <v>11.2</v>
      </c>
      <c r="H20" s="10">
        <v>12.1</v>
      </c>
      <c r="I20" s="10">
        <v>12.5</v>
      </c>
      <c r="J20" s="10">
        <v>12.7</v>
      </c>
      <c r="K20" s="10">
        <v>12.6</v>
      </c>
      <c r="L20" s="10">
        <v>12.1</v>
      </c>
      <c r="M20" s="10">
        <v>11.7</v>
      </c>
      <c r="N20" s="10">
        <v>11.4</v>
      </c>
      <c r="O20" s="10">
        <v>11.5</v>
      </c>
      <c r="P20" s="22">
        <f t="shared" si="6"/>
        <v>35.799999999999997</v>
      </c>
      <c r="Q20" s="22">
        <f t="shared" si="7"/>
        <v>49.9</v>
      </c>
      <c r="R20" s="22">
        <f t="shared" si="8"/>
        <v>34.6</v>
      </c>
      <c r="S20" s="23">
        <f t="shared" si="9"/>
        <v>61</v>
      </c>
      <c r="T20" s="23">
        <f t="shared" si="10"/>
        <v>59.3</v>
      </c>
      <c r="U20" s="23">
        <f t="shared" si="11"/>
        <v>46.699999999999996</v>
      </c>
      <c r="V20" s="11" t="s">
        <v>188</v>
      </c>
      <c r="W20" s="11" t="s">
        <v>187</v>
      </c>
      <c r="X20" s="13" t="s">
        <v>233</v>
      </c>
      <c r="Y20" s="13" t="s">
        <v>198</v>
      </c>
      <c r="Z20" s="13" t="s">
        <v>212</v>
      </c>
      <c r="AA20" s="13" t="s">
        <v>174</v>
      </c>
      <c r="AB20" s="12">
        <v>7.8</v>
      </c>
      <c r="AC20" s="12">
        <v>6.7</v>
      </c>
      <c r="AD20" s="12">
        <v>10.9</v>
      </c>
      <c r="AE20" s="11" t="s">
        <v>188</v>
      </c>
      <c r="AF20" s="12">
        <v>-1.1000000000000001</v>
      </c>
      <c r="AG20" s="12">
        <v>-0.7</v>
      </c>
      <c r="AH20" s="12">
        <v>0.9</v>
      </c>
      <c r="AI20" s="8">
        <f t="shared" si="12"/>
        <v>-2.7</v>
      </c>
      <c r="AJ20" s="12"/>
      <c r="AK20" s="11" t="s">
        <v>1371</v>
      </c>
      <c r="AL20" s="11" t="s">
        <v>174</v>
      </c>
      <c r="AM20" s="11" t="s">
        <v>174</v>
      </c>
      <c r="AN20" s="8"/>
      <c r="AO20" s="8" t="s">
        <v>1124</v>
      </c>
      <c r="AP20" s="27" t="s">
        <v>1125</v>
      </c>
    </row>
    <row r="21" spans="1:42" s="5" customFormat="1">
      <c r="A21" s="6">
        <v>46151</v>
      </c>
      <c r="B21" s="7" t="s">
        <v>140</v>
      </c>
      <c r="C21" s="42" t="s">
        <v>179</v>
      </c>
      <c r="D21" s="9">
        <v>8.1967592592592592E-2</v>
      </c>
      <c r="E21" s="8" t="s">
        <v>1093</v>
      </c>
      <c r="F21" s="10">
        <v>12.6</v>
      </c>
      <c r="G21" s="10">
        <v>11.5</v>
      </c>
      <c r="H21" s="10">
        <v>12</v>
      </c>
      <c r="I21" s="10">
        <v>12.1</v>
      </c>
      <c r="J21" s="10">
        <v>12</v>
      </c>
      <c r="K21" s="10">
        <v>12</v>
      </c>
      <c r="L21" s="10">
        <v>11.5</v>
      </c>
      <c r="M21" s="10">
        <v>11.5</v>
      </c>
      <c r="N21" s="10">
        <v>11.3</v>
      </c>
      <c r="O21" s="10">
        <v>11.7</v>
      </c>
      <c r="P21" s="22">
        <f t="shared" si="6"/>
        <v>36.1</v>
      </c>
      <c r="Q21" s="22">
        <f t="shared" si="7"/>
        <v>47.6</v>
      </c>
      <c r="R21" s="22">
        <f t="shared" si="8"/>
        <v>34.5</v>
      </c>
      <c r="S21" s="23">
        <f t="shared" si="9"/>
        <v>60.2</v>
      </c>
      <c r="T21" s="23">
        <f t="shared" si="10"/>
        <v>58</v>
      </c>
      <c r="U21" s="23">
        <f t="shared" si="11"/>
        <v>46</v>
      </c>
      <c r="V21" s="11" t="s">
        <v>188</v>
      </c>
      <c r="W21" s="11" t="s">
        <v>187</v>
      </c>
      <c r="X21" s="13" t="s">
        <v>335</v>
      </c>
      <c r="Y21" s="13" t="s">
        <v>427</v>
      </c>
      <c r="Z21" s="13" t="s">
        <v>195</v>
      </c>
      <c r="AA21" s="13" t="s">
        <v>174</v>
      </c>
      <c r="AB21" s="12">
        <v>7.8</v>
      </c>
      <c r="AC21" s="12">
        <v>6.7</v>
      </c>
      <c r="AD21" s="12">
        <v>10.9</v>
      </c>
      <c r="AE21" s="11" t="s">
        <v>188</v>
      </c>
      <c r="AF21" s="12">
        <v>-1.6</v>
      </c>
      <c r="AG21" s="12">
        <v>-0.4</v>
      </c>
      <c r="AH21" s="12">
        <v>0.7</v>
      </c>
      <c r="AI21" s="8">
        <f t="shared" si="12"/>
        <v>-2.6999999999999997</v>
      </c>
      <c r="AJ21" s="12"/>
      <c r="AK21" s="11" t="s">
        <v>175</v>
      </c>
      <c r="AL21" s="11" t="s">
        <v>174</v>
      </c>
      <c r="AM21" s="11" t="s">
        <v>175</v>
      </c>
      <c r="AN21" s="8"/>
      <c r="AO21" s="8" t="s">
        <v>1112</v>
      </c>
      <c r="AP21" s="27" t="s">
        <v>1113</v>
      </c>
    </row>
    <row r="22" spans="1:42" s="5" customFormat="1">
      <c r="A22" s="6">
        <v>46152</v>
      </c>
      <c r="B22" s="7" t="s">
        <v>172</v>
      </c>
      <c r="C22" s="42" t="s">
        <v>179</v>
      </c>
      <c r="D22" s="9">
        <v>8.2662037037037034E-2</v>
      </c>
      <c r="E22" s="8" t="s">
        <v>1102</v>
      </c>
      <c r="F22" s="10">
        <v>12.4</v>
      </c>
      <c r="G22" s="10">
        <v>11.2</v>
      </c>
      <c r="H22" s="10">
        <v>11.9</v>
      </c>
      <c r="I22" s="10">
        <v>12</v>
      </c>
      <c r="J22" s="10">
        <v>12.4</v>
      </c>
      <c r="K22" s="10">
        <v>12.2</v>
      </c>
      <c r="L22" s="10">
        <v>11.7</v>
      </c>
      <c r="M22" s="10">
        <v>11.8</v>
      </c>
      <c r="N22" s="10">
        <v>12</v>
      </c>
      <c r="O22" s="10">
        <v>11.6</v>
      </c>
      <c r="P22" s="22">
        <f t="shared" si="6"/>
        <v>35.5</v>
      </c>
      <c r="Q22" s="22">
        <f t="shared" si="7"/>
        <v>48.3</v>
      </c>
      <c r="R22" s="22">
        <f t="shared" si="8"/>
        <v>35.4</v>
      </c>
      <c r="S22" s="23">
        <f t="shared" si="9"/>
        <v>59.9</v>
      </c>
      <c r="T22" s="23">
        <f t="shared" si="10"/>
        <v>59.300000000000004</v>
      </c>
      <c r="U22" s="23">
        <f t="shared" si="11"/>
        <v>47.1</v>
      </c>
      <c r="V22" s="11" t="s">
        <v>169</v>
      </c>
      <c r="W22" s="11" t="s">
        <v>170</v>
      </c>
      <c r="X22" s="13" t="s">
        <v>182</v>
      </c>
      <c r="Y22" s="13" t="s">
        <v>410</v>
      </c>
      <c r="Z22" s="13" t="s">
        <v>685</v>
      </c>
      <c r="AA22" s="13" t="s">
        <v>174</v>
      </c>
      <c r="AB22" s="12">
        <v>7</v>
      </c>
      <c r="AC22" s="12">
        <v>6</v>
      </c>
      <c r="AD22" s="12">
        <v>11.3</v>
      </c>
      <c r="AE22" s="11" t="s">
        <v>188</v>
      </c>
      <c r="AF22" s="12">
        <v>-2.2000000000000002</v>
      </c>
      <c r="AG22" s="12">
        <v>-0.1</v>
      </c>
      <c r="AH22" s="12">
        <v>0.4</v>
      </c>
      <c r="AI22" s="8">
        <f t="shared" si="12"/>
        <v>-2.7</v>
      </c>
      <c r="AJ22" s="12"/>
      <c r="AK22" s="11" t="s">
        <v>175</v>
      </c>
      <c r="AL22" s="11" t="s">
        <v>175</v>
      </c>
      <c r="AM22" s="11" t="s">
        <v>175</v>
      </c>
      <c r="AN22" s="8"/>
      <c r="AO22" s="8" t="s">
        <v>1150</v>
      </c>
      <c r="AP22" s="27" t="s">
        <v>1151</v>
      </c>
    </row>
    <row r="23" spans="1:42" s="5" customFormat="1">
      <c r="A23" s="6">
        <v>46158</v>
      </c>
      <c r="B23" s="7" t="s">
        <v>137</v>
      </c>
      <c r="C23" s="42" t="s">
        <v>179</v>
      </c>
      <c r="D23" s="9">
        <v>8.1354166666666672E-2</v>
      </c>
      <c r="E23" s="8" t="s">
        <v>1170</v>
      </c>
      <c r="F23" s="10">
        <v>12.4</v>
      </c>
      <c r="G23" s="10">
        <v>11</v>
      </c>
      <c r="H23" s="10">
        <v>11.8</v>
      </c>
      <c r="I23" s="10">
        <v>12.2</v>
      </c>
      <c r="J23" s="10">
        <v>11.9</v>
      </c>
      <c r="K23" s="10">
        <v>12</v>
      </c>
      <c r="L23" s="10">
        <v>12</v>
      </c>
      <c r="M23" s="10">
        <v>11.4</v>
      </c>
      <c r="N23" s="10">
        <v>11.4</v>
      </c>
      <c r="O23" s="10">
        <v>11.8</v>
      </c>
      <c r="P23" s="22">
        <f t="shared" si="6"/>
        <v>35.200000000000003</v>
      </c>
      <c r="Q23" s="22">
        <f t="shared" si="7"/>
        <v>48.1</v>
      </c>
      <c r="R23" s="22">
        <f t="shared" si="8"/>
        <v>34.6</v>
      </c>
      <c r="S23" s="23">
        <f t="shared" si="9"/>
        <v>59.300000000000004</v>
      </c>
      <c r="T23" s="23">
        <f t="shared" si="10"/>
        <v>58.599999999999994</v>
      </c>
      <c r="U23" s="23">
        <f t="shared" si="11"/>
        <v>46.599999999999994</v>
      </c>
      <c r="V23" s="11" t="s">
        <v>169</v>
      </c>
      <c r="W23" s="11" t="s">
        <v>170</v>
      </c>
      <c r="X23" s="13" t="s">
        <v>229</v>
      </c>
      <c r="Y23" s="13" t="s">
        <v>427</v>
      </c>
      <c r="Z23" s="13" t="s">
        <v>278</v>
      </c>
      <c r="AA23" s="13" t="s">
        <v>175</v>
      </c>
      <c r="AB23" s="12">
        <v>6.6</v>
      </c>
      <c r="AC23" s="12">
        <v>6.7</v>
      </c>
      <c r="AD23" s="12">
        <v>10.4</v>
      </c>
      <c r="AE23" s="11" t="s">
        <v>188</v>
      </c>
      <c r="AF23" s="12">
        <v>-2.7</v>
      </c>
      <c r="AG23" s="12">
        <v>-0.3</v>
      </c>
      <c r="AH23" s="12">
        <v>-0.2</v>
      </c>
      <c r="AI23" s="8">
        <f t="shared" si="12"/>
        <v>-2.8</v>
      </c>
      <c r="AJ23" s="12"/>
      <c r="AK23" s="11" t="s">
        <v>174</v>
      </c>
      <c r="AL23" s="11" t="s">
        <v>174</v>
      </c>
      <c r="AM23" s="11" t="s">
        <v>174</v>
      </c>
      <c r="AN23" s="8"/>
      <c r="AO23" s="8" t="s">
        <v>1225</v>
      </c>
      <c r="AP23" s="27" t="s">
        <v>1226</v>
      </c>
    </row>
    <row r="24" spans="1:42" s="5" customFormat="1">
      <c r="A24" s="6">
        <v>46159</v>
      </c>
      <c r="B24" s="7" t="s">
        <v>172</v>
      </c>
      <c r="C24" s="42" t="s">
        <v>179</v>
      </c>
      <c r="D24" s="9">
        <v>8.3402777777777784E-2</v>
      </c>
      <c r="E24" s="8" t="s">
        <v>1179</v>
      </c>
      <c r="F24" s="10">
        <v>12.5</v>
      </c>
      <c r="G24" s="10">
        <v>12.2</v>
      </c>
      <c r="H24" s="10">
        <v>13.1</v>
      </c>
      <c r="I24" s="10">
        <v>12</v>
      </c>
      <c r="J24" s="10">
        <v>12</v>
      </c>
      <c r="K24" s="10">
        <v>11.8</v>
      </c>
      <c r="L24" s="10">
        <v>12</v>
      </c>
      <c r="M24" s="10">
        <v>11.8</v>
      </c>
      <c r="N24" s="10">
        <v>11.7</v>
      </c>
      <c r="O24" s="10">
        <v>11.5</v>
      </c>
      <c r="P24" s="22">
        <f t="shared" si="6"/>
        <v>37.799999999999997</v>
      </c>
      <c r="Q24" s="22">
        <f t="shared" si="7"/>
        <v>47.8</v>
      </c>
      <c r="R24" s="22">
        <f t="shared" si="8"/>
        <v>35</v>
      </c>
      <c r="S24" s="23">
        <f t="shared" si="9"/>
        <v>61.8</v>
      </c>
      <c r="T24" s="23">
        <f t="shared" si="10"/>
        <v>58.8</v>
      </c>
      <c r="U24" s="23">
        <f t="shared" si="11"/>
        <v>47</v>
      </c>
      <c r="V24" s="11" t="s">
        <v>188</v>
      </c>
      <c r="W24" s="11" t="s">
        <v>170</v>
      </c>
      <c r="X24" s="13" t="s">
        <v>182</v>
      </c>
      <c r="Y24" s="13" t="s">
        <v>194</v>
      </c>
      <c r="Z24" s="13" t="s">
        <v>235</v>
      </c>
      <c r="AA24" s="13" t="s">
        <v>175</v>
      </c>
      <c r="AB24" s="12">
        <v>6.1</v>
      </c>
      <c r="AC24" s="12">
        <v>6.2</v>
      </c>
      <c r="AD24" s="12">
        <v>10.3</v>
      </c>
      <c r="AE24" s="11" t="s">
        <v>188</v>
      </c>
      <c r="AF24" s="12">
        <v>-0.8</v>
      </c>
      <c r="AG24" s="12">
        <v>-0.7</v>
      </c>
      <c r="AH24" s="12">
        <v>1.3</v>
      </c>
      <c r="AI24" s="8">
        <f t="shared" si="12"/>
        <v>-2.8</v>
      </c>
      <c r="AJ24" s="12"/>
      <c r="AK24" s="11" t="s">
        <v>578</v>
      </c>
      <c r="AL24" s="11" t="s">
        <v>175</v>
      </c>
      <c r="AM24" s="11" t="s">
        <v>175</v>
      </c>
      <c r="AN24" s="8"/>
      <c r="AO24" s="8" t="s">
        <v>1206</v>
      </c>
      <c r="AP24" s="27" t="s">
        <v>1207</v>
      </c>
    </row>
    <row r="25" spans="1:42" s="5" customFormat="1">
      <c r="A25" s="6">
        <v>46159</v>
      </c>
      <c r="B25" s="7" t="s">
        <v>139</v>
      </c>
      <c r="C25" s="42" t="s">
        <v>179</v>
      </c>
      <c r="D25" s="9">
        <v>8.2048611111111114E-2</v>
      </c>
      <c r="E25" s="8" t="s">
        <v>1180</v>
      </c>
      <c r="F25" s="10">
        <v>12.7</v>
      </c>
      <c r="G25" s="10">
        <v>11.5</v>
      </c>
      <c r="H25" s="10">
        <v>11.9</v>
      </c>
      <c r="I25" s="10">
        <v>11.9</v>
      </c>
      <c r="J25" s="10">
        <v>12.1</v>
      </c>
      <c r="K25" s="10">
        <v>12.1</v>
      </c>
      <c r="L25" s="10">
        <v>11.5</v>
      </c>
      <c r="M25" s="10">
        <v>11.6</v>
      </c>
      <c r="N25" s="10">
        <v>11.7</v>
      </c>
      <c r="O25" s="10">
        <v>11.9</v>
      </c>
      <c r="P25" s="22">
        <f t="shared" si="6"/>
        <v>36.1</v>
      </c>
      <c r="Q25" s="22">
        <f t="shared" si="7"/>
        <v>47.6</v>
      </c>
      <c r="R25" s="22">
        <f t="shared" si="8"/>
        <v>35.199999999999996</v>
      </c>
      <c r="S25" s="23">
        <f t="shared" si="9"/>
        <v>60.1</v>
      </c>
      <c r="T25" s="23">
        <f t="shared" si="10"/>
        <v>58.800000000000004</v>
      </c>
      <c r="U25" s="23">
        <f t="shared" si="11"/>
        <v>46.699999999999996</v>
      </c>
      <c r="V25" s="11" t="s">
        <v>188</v>
      </c>
      <c r="W25" s="11" t="s">
        <v>170</v>
      </c>
      <c r="X25" s="13" t="s">
        <v>1181</v>
      </c>
      <c r="Y25" s="13" t="s">
        <v>194</v>
      </c>
      <c r="Z25" s="13" t="s">
        <v>205</v>
      </c>
      <c r="AA25" s="13" t="s">
        <v>175</v>
      </c>
      <c r="AB25" s="12">
        <v>6.1</v>
      </c>
      <c r="AC25" s="12">
        <v>6.2</v>
      </c>
      <c r="AD25" s="12">
        <v>10.3</v>
      </c>
      <c r="AE25" s="11" t="s">
        <v>188</v>
      </c>
      <c r="AF25" s="12">
        <v>-1.7</v>
      </c>
      <c r="AG25" s="12">
        <v>-0.2</v>
      </c>
      <c r="AH25" s="12">
        <v>0.9</v>
      </c>
      <c r="AI25" s="8">
        <f t="shared" si="12"/>
        <v>-2.8000000000000003</v>
      </c>
      <c r="AJ25" s="12"/>
      <c r="AK25" s="11" t="s">
        <v>578</v>
      </c>
      <c r="AL25" s="11" t="s">
        <v>175</v>
      </c>
      <c r="AM25" s="11" t="s">
        <v>175</v>
      </c>
      <c r="AN25" s="8"/>
      <c r="AO25" s="8" t="s">
        <v>1190</v>
      </c>
      <c r="AP25" s="27" t="s">
        <v>1191</v>
      </c>
    </row>
    <row r="26" spans="1:42" s="5" customFormat="1">
      <c r="A26" s="6">
        <v>46165</v>
      </c>
      <c r="B26" s="17" t="s">
        <v>142</v>
      </c>
      <c r="C26" s="42" t="s">
        <v>179</v>
      </c>
      <c r="D26" s="9">
        <v>8.2685185185185181E-2</v>
      </c>
      <c r="E26" s="8" t="s">
        <v>616</v>
      </c>
      <c r="F26" s="10">
        <v>12.2</v>
      </c>
      <c r="G26" s="10">
        <v>11.2</v>
      </c>
      <c r="H26" s="10">
        <v>12.5</v>
      </c>
      <c r="I26" s="10">
        <v>12.3</v>
      </c>
      <c r="J26" s="10">
        <v>12.1</v>
      </c>
      <c r="K26" s="10">
        <v>12.4</v>
      </c>
      <c r="L26" s="10">
        <v>11.9</v>
      </c>
      <c r="M26" s="10">
        <v>11.8</v>
      </c>
      <c r="N26" s="10">
        <v>11.4</v>
      </c>
      <c r="O26" s="10">
        <v>11.6</v>
      </c>
      <c r="P26" s="22">
        <f t="shared" si="6"/>
        <v>35.9</v>
      </c>
      <c r="Q26" s="22">
        <f t="shared" si="7"/>
        <v>48.699999999999996</v>
      </c>
      <c r="R26" s="22">
        <f t="shared" si="8"/>
        <v>34.800000000000004</v>
      </c>
      <c r="S26" s="23">
        <f t="shared" si="9"/>
        <v>60.300000000000004</v>
      </c>
      <c r="T26" s="23">
        <f t="shared" si="10"/>
        <v>59.1</v>
      </c>
      <c r="U26" s="23">
        <f t="shared" si="11"/>
        <v>46.7</v>
      </c>
      <c r="V26" s="11" t="s">
        <v>188</v>
      </c>
      <c r="W26" s="11" t="s">
        <v>187</v>
      </c>
      <c r="X26" s="13" t="s">
        <v>224</v>
      </c>
      <c r="Y26" s="13" t="s">
        <v>213</v>
      </c>
      <c r="Z26" s="13" t="s">
        <v>219</v>
      </c>
      <c r="AA26" s="13" t="s">
        <v>175</v>
      </c>
      <c r="AB26" s="12">
        <v>7.9</v>
      </c>
      <c r="AC26" s="12">
        <v>8</v>
      </c>
      <c r="AD26" s="12">
        <v>9.8000000000000007</v>
      </c>
      <c r="AE26" s="11" t="s">
        <v>136</v>
      </c>
      <c r="AF26" s="12">
        <v>0.3</v>
      </c>
      <c r="AG26" s="12">
        <v>-0.4</v>
      </c>
      <c r="AH26" s="12">
        <v>2.2999999999999998</v>
      </c>
      <c r="AI26" s="8">
        <f t="shared" si="12"/>
        <v>-2.4</v>
      </c>
      <c r="AJ26" s="12"/>
      <c r="AK26" s="11" t="s">
        <v>578</v>
      </c>
      <c r="AL26" s="11" t="s">
        <v>174</v>
      </c>
      <c r="AM26" s="11" t="s">
        <v>174</v>
      </c>
      <c r="AN26" s="8"/>
      <c r="AO26" s="8" t="s">
        <v>1265</v>
      </c>
      <c r="AP26" s="27" t="s">
        <v>1266</v>
      </c>
    </row>
    <row r="27" spans="1:42" s="5" customFormat="1">
      <c r="A27" s="6">
        <v>46166</v>
      </c>
      <c r="B27" s="7" t="s">
        <v>172</v>
      </c>
      <c r="C27" s="42" t="s">
        <v>179</v>
      </c>
      <c r="D27" s="9">
        <v>8.2673611111111114E-2</v>
      </c>
      <c r="E27" s="8" t="s">
        <v>1237</v>
      </c>
      <c r="F27" s="10">
        <v>12.6</v>
      </c>
      <c r="G27" s="10">
        <v>11.5</v>
      </c>
      <c r="H27" s="10">
        <v>12</v>
      </c>
      <c r="I27" s="10">
        <v>12</v>
      </c>
      <c r="J27" s="10">
        <v>11.9</v>
      </c>
      <c r="K27" s="10">
        <v>12.2</v>
      </c>
      <c r="L27" s="10">
        <v>11.9</v>
      </c>
      <c r="M27" s="10">
        <v>11.5</v>
      </c>
      <c r="N27" s="10">
        <v>11.6</v>
      </c>
      <c r="O27" s="10">
        <v>12.1</v>
      </c>
      <c r="P27" s="22">
        <f t="shared" si="6"/>
        <v>36.1</v>
      </c>
      <c r="Q27" s="22">
        <f t="shared" si="7"/>
        <v>47.999999999999993</v>
      </c>
      <c r="R27" s="22">
        <f t="shared" si="8"/>
        <v>35.200000000000003</v>
      </c>
      <c r="S27" s="23">
        <f t="shared" si="9"/>
        <v>60</v>
      </c>
      <c r="T27" s="23">
        <f t="shared" si="10"/>
        <v>59.300000000000004</v>
      </c>
      <c r="U27" s="23">
        <f t="shared" si="11"/>
        <v>47.1</v>
      </c>
      <c r="V27" s="11" t="s">
        <v>188</v>
      </c>
      <c r="W27" s="11" t="s">
        <v>170</v>
      </c>
      <c r="X27" s="13" t="s">
        <v>601</v>
      </c>
      <c r="Y27" s="13" t="s">
        <v>198</v>
      </c>
      <c r="Z27" s="13" t="s">
        <v>427</v>
      </c>
      <c r="AA27" s="13" t="s">
        <v>175</v>
      </c>
      <c r="AB27" s="12">
        <v>7.3</v>
      </c>
      <c r="AC27" s="12">
        <v>7</v>
      </c>
      <c r="AD27" s="12">
        <v>10.199999999999999</v>
      </c>
      <c r="AE27" s="11" t="s">
        <v>188</v>
      </c>
      <c r="AF27" s="12">
        <v>-2.1</v>
      </c>
      <c r="AG27" s="12"/>
      <c r="AH27" s="12">
        <v>0.4</v>
      </c>
      <c r="AI27" s="8">
        <f t="shared" si="12"/>
        <v>-2.5</v>
      </c>
      <c r="AJ27" s="12"/>
      <c r="AK27" s="11" t="s">
        <v>175</v>
      </c>
      <c r="AL27" s="11" t="s">
        <v>175</v>
      </c>
      <c r="AM27" s="11" t="s">
        <v>174</v>
      </c>
      <c r="AN27" s="8"/>
      <c r="AO27" s="8" t="s">
        <v>1294</v>
      </c>
      <c r="AP27" s="27" t="s">
        <v>1295</v>
      </c>
    </row>
    <row r="28" spans="1:42" s="5" customFormat="1">
      <c r="A28" s="6">
        <v>46173</v>
      </c>
      <c r="B28" s="17" t="s">
        <v>140</v>
      </c>
      <c r="C28" s="42" t="s">
        <v>179</v>
      </c>
      <c r="D28" s="9">
        <v>8.2685185185185181E-2</v>
      </c>
      <c r="E28" s="8" t="s">
        <v>1322</v>
      </c>
      <c r="F28" s="10">
        <v>12.4</v>
      </c>
      <c r="G28" s="10">
        <v>11.3</v>
      </c>
      <c r="H28" s="10">
        <v>12.6</v>
      </c>
      <c r="I28" s="10">
        <v>12.6</v>
      </c>
      <c r="J28" s="10">
        <v>12.3</v>
      </c>
      <c r="K28" s="10">
        <v>11.7</v>
      </c>
      <c r="L28" s="10">
        <v>11.5</v>
      </c>
      <c r="M28" s="10">
        <v>11.4</v>
      </c>
      <c r="N28" s="10">
        <v>11.6</v>
      </c>
      <c r="O28" s="10">
        <v>12</v>
      </c>
      <c r="P28" s="22">
        <f>SUM(F28:H28)</f>
        <v>36.300000000000004</v>
      </c>
      <c r="Q28" s="22">
        <f>SUM(I28:L28)</f>
        <v>48.099999999999994</v>
      </c>
      <c r="R28" s="22">
        <f>SUM(M28:O28)</f>
        <v>35</v>
      </c>
      <c r="S28" s="23">
        <f>SUM(F28:J28)</f>
        <v>61.2</v>
      </c>
      <c r="T28" s="23">
        <f>SUM(K28:O28)</f>
        <v>58.2</v>
      </c>
      <c r="U28" s="23">
        <f>SUM(L28:O28)</f>
        <v>46.5</v>
      </c>
      <c r="V28" s="11" t="s">
        <v>188</v>
      </c>
      <c r="W28" s="11" t="s">
        <v>170</v>
      </c>
      <c r="X28" s="13" t="s">
        <v>198</v>
      </c>
      <c r="Y28" s="13" t="s">
        <v>182</v>
      </c>
      <c r="Z28" s="13" t="s">
        <v>335</v>
      </c>
      <c r="AA28" s="13" t="s">
        <v>175</v>
      </c>
      <c r="AB28" s="12">
        <v>6.4</v>
      </c>
      <c r="AC28" s="12">
        <v>6.7</v>
      </c>
      <c r="AD28" s="12">
        <v>10.3</v>
      </c>
      <c r="AE28" s="11" t="s">
        <v>188</v>
      </c>
      <c r="AF28" s="12">
        <v>-0.4</v>
      </c>
      <c r="AG28" s="12">
        <v>-0.3</v>
      </c>
      <c r="AH28" s="12">
        <v>1.9</v>
      </c>
      <c r="AI28" s="8">
        <f t="shared" si="12"/>
        <v>-2.5999999999999996</v>
      </c>
      <c r="AJ28" s="12"/>
      <c r="AK28" s="11" t="s">
        <v>578</v>
      </c>
      <c r="AL28" s="11" t="s">
        <v>174</v>
      </c>
      <c r="AM28" s="11" t="s">
        <v>174</v>
      </c>
      <c r="AN28" s="8"/>
      <c r="AO28" s="8" t="s">
        <v>1334</v>
      </c>
      <c r="AP28" s="27" t="s">
        <v>1335</v>
      </c>
    </row>
  </sheetData>
  <autoFilter ref="A1:AO2" xr:uid="{00000000-0009-0000-0000-000005000000}">
    <sortState xmlns:xlrd2="http://schemas.microsoft.com/office/spreadsheetml/2017/richdata2" ref="A2:AO2">
      <sortCondition ref="T1:T2"/>
    </sortState>
  </autoFilter>
  <dataConsolidate/>
  <phoneticPr fontId="12"/>
  <conditionalFormatting sqref="F2:O2">
    <cfRule type="colorScale" priority="2430">
      <colorScale>
        <cfvo type="min"/>
        <cfvo type="percentile" val="50"/>
        <cfvo type="max"/>
        <color rgb="FFF8696B"/>
        <color rgb="FFFFEB84"/>
        <color rgb="FF63BE7B"/>
      </colorScale>
    </cfRule>
  </conditionalFormatting>
  <conditionalFormatting sqref="F3:O4">
    <cfRule type="colorScale" priority="2533">
      <colorScale>
        <cfvo type="min"/>
        <cfvo type="percentile" val="50"/>
        <cfvo type="max"/>
        <color rgb="FFF8696B"/>
        <color rgb="FFFFEB84"/>
        <color rgb="FF63BE7B"/>
      </colorScale>
    </cfRule>
  </conditionalFormatting>
  <conditionalFormatting sqref="F5:O5">
    <cfRule type="colorScale" priority="67">
      <colorScale>
        <cfvo type="min"/>
        <cfvo type="percentile" val="50"/>
        <cfvo type="max"/>
        <color rgb="FFF8696B"/>
        <color rgb="FFFFEB84"/>
        <color rgb="FF63BE7B"/>
      </colorScale>
    </cfRule>
  </conditionalFormatting>
  <conditionalFormatting sqref="F6:O8">
    <cfRule type="colorScale" priority="63">
      <colorScale>
        <cfvo type="min"/>
        <cfvo type="percentile" val="50"/>
        <cfvo type="max"/>
        <color rgb="FFF8696B"/>
        <color rgb="FFFFEB84"/>
        <color rgb="FF63BE7B"/>
      </colorScale>
    </cfRule>
  </conditionalFormatting>
  <conditionalFormatting sqref="F9:O10">
    <cfRule type="colorScale" priority="2540">
      <colorScale>
        <cfvo type="min"/>
        <cfvo type="percentile" val="50"/>
        <cfvo type="max"/>
        <color rgb="FFF8696B"/>
        <color rgb="FFFFEB84"/>
        <color rgb="FF63BE7B"/>
      </colorScale>
    </cfRule>
  </conditionalFormatting>
  <conditionalFormatting sqref="F11:O12">
    <cfRule type="colorScale" priority="52">
      <colorScale>
        <cfvo type="min"/>
        <cfvo type="percentile" val="50"/>
        <cfvo type="max"/>
        <color rgb="FFF8696B"/>
        <color rgb="FFFFEB84"/>
        <color rgb="FF63BE7B"/>
      </colorScale>
    </cfRule>
  </conditionalFormatting>
  <conditionalFormatting sqref="F13:O13">
    <cfRule type="colorScale" priority="48">
      <colorScale>
        <cfvo type="min"/>
        <cfvo type="percentile" val="50"/>
        <cfvo type="max"/>
        <color rgb="FFF8696B"/>
        <color rgb="FFFFEB84"/>
        <color rgb="FF63BE7B"/>
      </colorScale>
    </cfRule>
  </conditionalFormatting>
  <conditionalFormatting sqref="F14:O16">
    <cfRule type="colorScale" priority="44">
      <colorScale>
        <cfvo type="min"/>
        <cfvo type="percentile" val="50"/>
        <cfvo type="max"/>
        <color rgb="FFF8696B"/>
        <color rgb="FFFFEB84"/>
        <color rgb="FF63BE7B"/>
      </colorScale>
    </cfRule>
  </conditionalFormatting>
  <conditionalFormatting sqref="F17:O17">
    <cfRule type="colorScale" priority="28">
      <colorScale>
        <cfvo type="min"/>
        <cfvo type="percentile" val="50"/>
        <cfvo type="max"/>
        <color rgb="FFF8696B"/>
        <color rgb="FFFFEB84"/>
        <color rgb="FF63BE7B"/>
      </colorScale>
    </cfRule>
  </conditionalFormatting>
  <conditionalFormatting sqref="F18:O19">
    <cfRule type="colorScale" priority="24">
      <colorScale>
        <cfvo type="min"/>
        <cfvo type="percentile" val="50"/>
        <cfvo type="max"/>
        <color rgb="FFF8696B"/>
        <color rgb="FFFFEB84"/>
        <color rgb="FF63BE7B"/>
      </colorScale>
    </cfRule>
  </conditionalFormatting>
  <conditionalFormatting sqref="F20:O22">
    <cfRule type="colorScale" priority="20">
      <colorScale>
        <cfvo type="min"/>
        <cfvo type="percentile" val="50"/>
        <cfvo type="max"/>
        <color rgb="FFF8696B"/>
        <color rgb="FFFFEB84"/>
        <color rgb="FF63BE7B"/>
      </colorScale>
    </cfRule>
  </conditionalFormatting>
  <conditionalFormatting sqref="F23:O24">
    <cfRule type="colorScale" priority="16">
      <colorScale>
        <cfvo type="min"/>
        <cfvo type="percentile" val="50"/>
        <cfvo type="max"/>
        <color rgb="FFF8696B"/>
        <color rgb="FFFFEB84"/>
        <color rgb="FF63BE7B"/>
      </colorScale>
    </cfRule>
  </conditionalFormatting>
  <conditionalFormatting sqref="F25:O25">
    <cfRule type="colorScale" priority="12">
      <colorScale>
        <cfvo type="min"/>
        <cfvo type="percentile" val="50"/>
        <cfvo type="max"/>
        <color rgb="FFF8696B"/>
        <color rgb="FFFFEB84"/>
        <color rgb="FF63BE7B"/>
      </colorScale>
    </cfRule>
  </conditionalFormatting>
  <conditionalFormatting sqref="F26:O27">
    <cfRule type="colorScale" priority="8">
      <colorScale>
        <cfvo type="min"/>
        <cfvo type="percentile" val="50"/>
        <cfvo type="max"/>
        <color rgb="FFF8696B"/>
        <color rgb="FFFFEB84"/>
        <color rgb="FF63BE7B"/>
      </colorScale>
    </cfRule>
  </conditionalFormatting>
  <conditionalFormatting sqref="F28:O28">
    <cfRule type="colorScale" priority="4">
      <colorScale>
        <cfvo type="min"/>
        <cfvo type="percentile" val="50"/>
        <cfvo type="max"/>
        <color rgb="FFF8696B"/>
        <color rgb="FFFFEB84"/>
        <color rgb="FF63BE7B"/>
      </colorScale>
    </cfRule>
  </conditionalFormatting>
  <conditionalFormatting sqref="AE2:AE14">
    <cfRule type="containsText" dxfId="132" priority="355" operator="containsText" text="D">
      <formula>NOT(ISERROR(SEARCH("D",AE2)))</formula>
    </cfRule>
    <cfRule type="containsText" dxfId="131" priority="356" operator="containsText" text="S">
      <formula>NOT(ISERROR(SEARCH("S",AE2)))</formula>
    </cfRule>
    <cfRule type="containsText" dxfId="130" priority="357" operator="containsText" text="F">
      <formula>NOT(ISERROR(SEARCH("F",AE2)))</formula>
    </cfRule>
  </conditionalFormatting>
  <conditionalFormatting sqref="AE3:AE14">
    <cfRule type="containsText" dxfId="129" priority="158" operator="containsText" text="E">
      <formula>NOT(ISERROR(SEARCH("E",AE3)))</formula>
    </cfRule>
    <cfRule type="containsText" dxfId="128" priority="159" operator="containsText" text="B">
      <formula>NOT(ISERROR(SEARCH("B",AE3)))</formula>
    </cfRule>
    <cfRule type="containsText" dxfId="127" priority="160" operator="containsText" text="A">
      <formula>NOT(ISERROR(SEARCH("A",AE3)))</formula>
    </cfRule>
  </conditionalFormatting>
  <conditionalFormatting sqref="AE15:AE28">
    <cfRule type="containsText" dxfId="126" priority="31" operator="containsText" text="F">
      <formula>NOT(ISERROR(SEARCH("F",AE15)))</formula>
    </cfRule>
    <cfRule type="containsText" dxfId="125" priority="30" operator="containsText" text="S">
      <formula>NOT(ISERROR(SEARCH("S",AE15)))</formula>
    </cfRule>
    <cfRule type="containsText" dxfId="124" priority="29" operator="containsText" text="D">
      <formula>NOT(ISERROR(SEARCH("D",AE15)))</formula>
    </cfRule>
  </conditionalFormatting>
  <conditionalFormatting sqref="AE2:AN4">
    <cfRule type="containsText" dxfId="123" priority="161" operator="containsText" text="E">
      <formula>NOT(ISERROR(SEARCH("E",AE2)))</formula>
    </cfRule>
    <cfRule type="containsText" dxfId="122" priority="162" operator="containsText" text="B">
      <formula>NOT(ISERROR(SEARCH("B",AE2)))</formula>
    </cfRule>
    <cfRule type="containsText" dxfId="121" priority="163" operator="containsText" text="A">
      <formula>NOT(ISERROR(SEARCH("A",AE2)))</formula>
    </cfRule>
  </conditionalFormatting>
  <conditionalFormatting sqref="AE5:AN16">
    <cfRule type="containsText" dxfId="120" priority="34" operator="containsText" text="A">
      <formula>NOT(ISERROR(SEARCH("A",AE5)))</formula>
    </cfRule>
    <cfRule type="containsText" dxfId="119" priority="33" operator="containsText" text="B">
      <formula>NOT(ISERROR(SEARCH("B",AE5)))</formula>
    </cfRule>
    <cfRule type="containsText" dxfId="118" priority="32" operator="containsText" text="E">
      <formula>NOT(ISERROR(SEARCH("E",AE5)))</formula>
    </cfRule>
  </conditionalFormatting>
  <conditionalFormatting sqref="AE17:AN17 AE18:AH28 AJ18:AN28">
    <cfRule type="containsText" dxfId="117" priority="3" operator="containsText" text="A">
      <formula>NOT(ISERROR(SEARCH("A",AE17)))</formula>
    </cfRule>
    <cfRule type="containsText" dxfId="116" priority="2" operator="containsText" text="B">
      <formula>NOT(ISERROR(SEARCH("B",AE17)))</formula>
    </cfRule>
    <cfRule type="containsText" dxfId="115" priority="1" operator="containsText" text="E">
      <formula>NOT(ISERROR(SEARCH("E",AE17)))</formula>
    </cfRule>
  </conditionalFormatting>
  <dataValidations count="2">
    <dataValidation type="list" allowBlank="1" showInputMessage="1" showErrorMessage="1" sqref="AN2:AN9 AN11:AN28" xr:uid="{00000000-0002-0000-0500-000000000000}">
      <formula1>"強風,外差し,イン先行,タフ"</formula1>
    </dataValidation>
    <dataValidation type="list" allowBlank="1" showInputMessage="1" showErrorMessage="1" sqref="AN10" xr:uid="{99A96778-BF87-1F4E-B760-60B847D5383A}">
      <formula1>"強風,外差し,イン先行,凍結防止"</formula1>
    </dataValidation>
  </dataValidations>
  <pageMargins left="0.7" right="0.7" top="0.75" bottom="0.75" header="0.3" footer="0.3"/>
  <pageSetup paperSize="9" orientation="portrait" horizontalDpi="4294967292" verticalDpi="4294967292"/>
  <ignoredErrors>
    <ignoredError sqref="P2:T4 U2:U4 P5:U5 P6:U8 P9:U10 P11:U12 P13:U13 P14:U16 P17:U17 P18:U19 P20:U22 P23:U25 P26:U27 P28:U2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Q10"/>
  <sheetViews>
    <sheetView zoomScaleNormal="100" workbookViewId="0">
      <pane xSplit="5" ySplit="1" topLeftCell="AA2" activePane="bottomRight" state="frozen"/>
      <selection activeCell="E18" sqref="E18"/>
      <selection pane="topRight" activeCell="E18" sqref="E18"/>
      <selection pane="bottomLeft" activeCell="E18" sqref="E18"/>
      <selection pane="bottomRight" activeCell="AM11" sqref="AM11"/>
    </sheetView>
  </sheetViews>
  <sheetFormatPr baseColWidth="10" defaultColWidth="8.83203125" defaultRowHeight="15"/>
  <cols>
    <col min="1" max="1" width="10" bestFit="1" customWidth="1"/>
    <col min="2" max="2" width="8.1640625" customWidth="1"/>
    <col min="5" max="5" width="18.33203125" customWidth="1"/>
    <col min="25" max="27" width="16.6640625" customWidth="1"/>
    <col min="28" max="28" width="5.83203125" customWidth="1"/>
    <col min="34" max="34" width="5.33203125" customWidth="1"/>
    <col min="37" max="37" width="8.83203125" hidden="1" customWidth="1"/>
    <col min="42" max="43" width="150.83203125" customWidth="1"/>
  </cols>
  <sheetData>
    <row r="1" spans="1:43" s="5" customFormat="1">
      <c r="A1" s="1" t="s">
        <v>41</v>
      </c>
      <c r="B1" s="1" t="s">
        <v>42</v>
      </c>
      <c r="C1" s="1" t="s">
        <v>43</v>
      </c>
      <c r="D1" s="1" t="s">
        <v>44</v>
      </c>
      <c r="E1" s="1" t="s">
        <v>45</v>
      </c>
      <c r="F1" s="1" t="s">
        <v>61</v>
      </c>
      <c r="G1" s="1" t="s">
        <v>62</v>
      </c>
      <c r="H1" s="1" t="s">
        <v>63</v>
      </c>
      <c r="I1" s="1" t="s">
        <v>64</v>
      </c>
      <c r="J1" s="1" t="s">
        <v>65</v>
      </c>
      <c r="K1" s="1" t="s">
        <v>66</v>
      </c>
      <c r="L1" s="1" t="s">
        <v>67</v>
      </c>
      <c r="M1" s="1" t="s">
        <v>68</v>
      </c>
      <c r="N1" s="1" t="s">
        <v>71</v>
      </c>
      <c r="O1" s="1" t="s">
        <v>73</v>
      </c>
      <c r="P1" s="1" t="s">
        <v>74</v>
      </c>
      <c r="Q1" s="1" t="s">
        <v>46</v>
      </c>
      <c r="R1" s="1" t="s">
        <v>75</v>
      </c>
      <c r="S1" s="1" t="s">
        <v>47</v>
      </c>
      <c r="T1" s="1" t="s">
        <v>48</v>
      </c>
      <c r="U1" s="1" t="s">
        <v>145</v>
      </c>
      <c r="V1" s="1" t="s">
        <v>242</v>
      </c>
      <c r="W1" s="2" t="s">
        <v>49</v>
      </c>
      <c r="X1" s="2" t="s">
        <v>50</v>
      </c>
      <c r="Y1" s="3" t="s">
        <v>51</v>
      </c>
      <c r="Z1" s="3" t="s">
        <v>52</v>
      </c>
      <c r="AA1" s="3" t="s">
        <v>53</v>
      </c>
      <c r="AB1" s="3" t="s">
        <v>111</v>
      </c>
      <c r="AC1" s="4" t="s">
        <v>132</v>
      </c>
      <c r="AD1" s="4" t="s">
        <v>133</v>
      </c>
      <c r="AE1" s="4" t="s">
        <v>144</v>
      </c>
      <c r="AF1" s="4" t="s">
        <v>148</v>
      </c>
      <c r="AG1" s="4" t="s">
        <v>9</v>
      </c>
      <c r="AH1" s="4" t="s">
        <v>100</v>
      </c>
      <c r="AI1" s="4" t="s">
        <v>10</v>
      </c>
      <c r="AJ1" s="4" t="s">
        <v>11</v>
      </c>
      <c r="AK1" s="4"/>
      <c r="AL1" s="4" t="s">
        <v>12</v>
      </c>
      <c r="AM1" s="4" t="s">
        <v>13</v>
      </c>
      <c r="AN1" s="4" t="s">
        <v>54</v>
      </c>
      <c r="AO1" s="4" t="s">
        <v>55</v>
      </c>
      <c r="AP1" s="14" t="s">
        <v>70</v>
      </c>
      <c r="AQ1" s="14" t="s">
        <v>134</v>
      </c>
    </row>
    <row r="2" spans="1:43" s="5" customFormat="1">
      <c r="A2" s="6">
        <v>46046</v>
      </c>
      <c r="B2" s="7" t="s">
        <v>141</v>
      </c>
      <c r="C2" s="8" t="s">
        <v>185</v>
      </c>
      <c r="D2" s="9">
        <v>9.3807870370370375E-2</v>
      </c>
      <c r="E2" s="8" t="s">
        <v>590</v>
      </c>
      <c r="F2" s="10">
        <v>12.4</v>
      </c>
      <c r="G2" s="10">
        <v>10.4</v>
      </c>
      <c r="H2" s="10">
        <v>12</v>
      </c>
      <c r="I2" s="10">
        <v>12.8</v>
      </c>
      <c r="J2" s="10">
        <v>13.6</v>
      </c>
      <c r="K2" s="10">
        <v>13.3</v>
      </c>
      <c r="L2" s="10">
        <v>13.4</v>
      </c>
      <c r="M2" s="10">
        <v>12.9</v>
      </c>
      <c r="N2" s="10">
        <v>12.1</v>
      </c>
      <c r="O2" s="10">
        <v>11.3</v>
      </c>
      <c r="P2" s="10">
        <v>11.3</v>
      </c>
      <c r="Q2" s="22">
        <f t="shared" ref="Q2:Q7" si="0">SUM(F2:H2)</f>
        <v>34.799999999999997</v>
      </c>
      <c r="R2" s="22">
        <f t="shared" ref="R2:R7" si="1">SUM(I2:M2)</f>
        <v>66</v>
      </c>
      <c r="S2" s="22">
        <f t="shared" ref="S2:S7" si="2">SUM(N2:P2)</f>
        <v>34.700000000000003</v>
      </c>
      <c r="T2" s="23">
        <f t="shared" ref="T2:T7" si="3">SUM(F2:J2)</f>
        <v>61.199999999999996</v>
      </c>
      <c r="U2" s="23">
        <f t="shared" ref="U2:U7" si="4">SUM(L2:P2)</f>
        <v>61</v>
      </c>
      <c r="V2" s="23">
        <f t="shared" ref="V2:V7" si="5">SUM(M2:P2)</f>
        <v>47.599999999999994</v>
      </c>
      <c r="W2" s="11" t="s">
        <v>394</v>
      </c>
      <c r="X2" s="11" t="s">
        <v>196</v>
      </c>
      <c r="Y2" s="13" t="s">
        <v>591</v>
      </c>
      <c r="Z2" s="13" t="s">
        <v>591</v>
      </c>
      <c r="AA2" s="13" t="s">
        <v>500</v>
      </c>
      <c r="AB2" s="13" t="s">
        <v>131</v>
      </c>
      <c r="AC2" s="12">
        <v>9.6</v>
      </c>
      <c r="AD2" s="12">
        <v>8</v>
      </c>
      <c r="AE2" s="12">
        <v>10.5</v>
      </c>
      <c r="AF2" s="11" t="s">
        <v>178</v>
      </c>
      <c r="AG2" s="12">
        <v>0.7</v>
      </c>
      <c r="AH2" s="12">
        <v>-1.2</v>
      </c>
      <c r="AI2" s="12">
        <v>-0.1</v>
      </c>
      <c r="AJ2" s="12">
        <v>-0.4</v>
      </c>
      <c r="AK2" s="12" t="s">
        <v>270</v>
      </c>
      <c r="AL2" s="11" t="s">
        <v>274</v>
      </c>
      <c r="AM2" s="11" t="s">
        <v>274</v>
      </c>
      <c r="AN2" s="11" t="s">
        <v>178</v>
      </c>
      <c r="AO2" s="8"/>
      <c r="AP2" s="8" t="s">
        <v>630</v>
      </c>
      <c r="AQ2" s="27" t="s">
        <v>631</v>
      </c>
    </row>
    <row r="3" spans="1:43" s="5" customFormat="1">
      <c r="A3" s="6">
        <v>46054</v>
      </c>
      <c r="B3" s="7" t="s">
        <v>488</v>
      </c>
      <c r="C3" s="8" t="s">
        <v>185</v>
      </c>
      <c r="D3" s="9">
        <v>9.2418981481481477E-2</v>
      </c>
      <c r="E3" s="8" t="s">
        <v>692</v>
      </c>
      <c r="F3" s="10">
        <v>13</v>
      </c>
      <c r="G3" s="10">
        <v>11.3</v>
      </c>
      <c r="H3" s="10">
        <v>12.4</v>
      </c>
      <c r="I3" s="10">
        <v>12.8</v>
      </c>
      <c r="J3" s="10">
        <v>12.8</v>
      </c>
      <c r="K3" s="10">
        <v>12.7</v>
      </c>
      <c r="L3" s="10">
        <v>12.4</v>
      </c>
      <c r="M3" s="10">
        <v>11.8</v>
      </c>
      <c r="N3" s="10">
        <v>11.4</v>
      </c>
      <c r="O3" s="10">
        <v>11.2</v>
      </c>
      <c r="P3" s="10">
        <v>11.7</v>
      </c>
      <c r="Q3" s="22">
        <f t="shared" si="0"/>
        <v>36.700000000000003</v>
      </c>
      <c r="R3" s="22">
        <f t="shared" si="1"/>
        <v>62.5</v>
      </c>
      <c r="S3" s="22">
        <f t="shared" si="2"/>
        <v>34.299999999999997</v>
      </c>
      <c r="T3" s="23">
        <f t="shared" si="3"/>
        <v>62.3</v>
      </c>
      <c r="U3" s="23">
        <f t="shared" si="4"/>
        <v>58.5</v>
      </c>
      <c r="V3" s="23">
        <f t="shared" si="5"/>
        <v>46.100000000000009</v>
      </c>
      <c r="W3" s="11" t="s">
        <v>394</v>
      </c>
      <c r="X3" s="11" t="s">
        <v>196</v>
      </c>
      <c r="Y3" s="13" t="s">
        <v>403</v>
      </c>
      <c r="Z3" s="13" t="s">
        <v>591</v>
      </c>
      <c r="AA3" s="13" t="s">
        <v>705</v>
      </c>
      <c r="AB3" s="13" t="s">
        <v>669</v>
      </c>
      <c r="AC3" s="12">
        <v>9.5</v>
      </c>
      <c r="AD3" s="12">
        <v>8.4</v>
      </c>
      <c r="AE3" s="12">
        <v>10.7</v>
      </c>
      <c r="AF3" s="11" t="s">
        <v>178</v>
      </c>
      <c r="AG3" s="12">
        <v>1.1000000000000001</v>
      </c>
      <c r="AH3" s="12">
        <v>-0.8</v>
      </c>
      <c r="AI3" s="12">
        <v>0.6</v>
      </c>
      <c r="AJ3" s="12">
        <v>-0.3</v>
      </c>
      <c r="AK3" s="12" t="s">
        <v>270</v>
      </c>
      <c r="AL3" s="11" t="s">
        <v>271</v>
      </c>
      <c r="AM3" s="11" t="s">
        <v>274</v>
      </c>
      <c r="AN3" s="11" t="s">
        <v>178</v>
      </c>
      <c r="AO3" s="8"/>
      <c r="AP3" s="8" t="s">
        <v>736</v>
      </c>
      <c r="AQ3" s="27" t="s">
        <v>737</v>
      </c>
    </row>
    <row r="4" spans="1:43" s="5" customFormat="1">
      <c r="A4" s="6">
        <v>46068</v>
      </c>
      <c r="B4" s="7" t="s">
        <v>216</v>
      </c>
      <c r="C4" s="8" t="s">
        <v>185</v>
      </c>
      <c r="D4" s="9">
        <v>9.1747685185185182E-2</v>
      </c>
      <c r="E4" s="8" t="s">
        <v>875</v>
      </c>
      <c r="F4" s="10">
        <v>12.7</v>
      </c>
      <c r="G4" s="10">
        <v>11.8</v>
      </c>
      <c r="H4" s="10">
        <v>13.2</v>
      </c>
      <c r="I4" s="10">
        <v>12.1</v>
      </c>
      <c r="J4" s="10">
        <v>12</v>
      </c>
      <c r="K4" s="10">
        <v>12.4</v>
      </c>
      <c r="L4" s="10">
        <v>12.7</v>
      </c>
      <c r="M4" s="10">
        <v>11.9</v>
      </c>
      <c r="N4" s="10">
        <v>11.4</v>
      </c>
      <c r="O4" s="10">
        <v>11.1</v>
      </c>
      <c r="P4" s="10">
        <v>11.4</v>
      </c>
      <c r="Q4" s="22">
        <f t="shared" si="0"/>
        <v>37.700000000000003</v>
      </c>
      <c r="R4" s="22">
        <f t="shared" si="1"/>
        <v>61.1</v>
      </c>
      <c r="S4" s="22">
        <f t="shared" si="2"/>
        <v>33.9</v>
      </c>
      <c r="T4" s="23">
        <f t="shared" si="3"/>
        <v>61.800000000000004</v>
      </c>
      <c r="U4" s="23">
        <f t="shared" si="4"/>
        <v>58.5</v>
      </c>
      <c r="V4" s="23">
        <f t="shared" si="5"/>
        <v>45.8</v>
      </c>
      <c r="W4" s="11" t="s">
        <v>201</v>
      </c>
      <c r="X4" s="11" t="s">
        <v>687</v>
      </c>
      <c r="Y4" s="13" t="s">
        <v>403</v>
      </c>
      <c r="Z4" s="13" t="s">
        <v>403</v>
      </c>
      <c r="AA4" s="13" t="s">
        <v>591</v>
      </c>
      <c r="AB4" s="13" t="s">
        <v>669</v>
      </c>
      <c r="AC4" s="12">
        <v>9.3000000000000007</v>
      </c>
      <c r="AD4" s="12">
        <v>8</v>
      </c>
      <c r="AE4" s="12">
        <v>10.9</v>
      </c>
      <c r="AF4" s="11" t="s">
        <v>174</v>
      </c>
      <c r="AG4" s="12">
        <v>1</v>
      </c>
      <c r="AH4" s="12">
        <v>-1</v>
      </c>
      <c r="AI4" s="12">
        <v>0.8</v>
      </c>
      <c r="AJ4" s="12">
        <v>-0.8</v>
      </c>
      <c r="AK4" s="12" t="s">
        <v>270</v>
      </c>
      <c r="AL4" s="11" t="s">
        <v>271</v>
      </c>
      <c r="AM4" s="11" t="s">
        <v>274</v>
      </c>
      <c r="AN4" s="11" t="s">
        <v>178</v>
      </c>
      <c r="AO4" s="8"/>
      <c r="AP4" s="8"/>
      <c r="AQ4" s="27"/>
    </row>
    <row r="5" spans="1:43" s="5" customFormat="1">
      <c r="A5" s="6">
        <v>46137</v>
      </c>
      <c r="B5" s="7" t="s">
        <v>327</v>
      </c>
      <c r="C5" s="8" t="s">
        <v>185</v>
      </c>
      <c r="D5" s="9">
        <v>9.1724537037037035E-2</v>
      </c>
      <c r="E5" s="8" t="s">
        <v>932</v>
      </c>
      <c r="F5" s="10">
        <v>12.4</v>
      </c>
      <c r="G5" s="10">
        <v>10.8</v>
      </c>
      <c r="H5" s="10">
        <v>12.5</v>
      </c>
      <c r="I5" s="10">
        <v>12.4</v>
      </c>
      <c r="J5" s="10">
        <v>12.7</v>
      </c>
      <c r="K5" s="10">
        <v>12.3</v>
      </c>
      <c r="L5" s="10">
        <v>12.3</v>
      </c>
      <c r="M5" s="10">
        <v>12.2</v>
      </c>
      <c r="N5" s="10">
        <v>11.7</v>
      </c>
      <c r="O5" s="10">
        <v>11.4</v>
      </c>
      <c r="P5" s="10">
        <v>11.8</v>
      </c>
      <c r="Q5" s="22">
        <f t="shared" si="0"/>
        <v>35.700000000000003</v>
      </c>
      <c r="R5" s="22">
        <f t="shared" si="1"/>
        <v>61.900000000000006</v>
      </c>
      <c r="S5" s="22">
        <f t="shared" si="2"/>
        <v>34.900000000000006</v>
      </c>
      <c r="T5" s="23">
        <f t="shared" si="3"/>
        <v>60.8</v>
      </c>
      <c r="U5" s="23">
        <f t="shared" si="4"/>
        <v>59.400000000000006</v>
      </c>
      <c r="V5" s="23">
        <f t="shared" si="5"/>
        <v>47.099999999999994</v>
      </c>
      <c r="W5" s="11" t="s">
        <v>394</v>
      </c>
      <c r="X5" s="11" t="s">
        <v>196</v>
      </c>
      <c r="Y5" s="13" t="s">
        <v>762</v>
      </c>
      <c r="Z5" s="13" t="s">
        <v>762</v>
      </c>
      <c r="AA5" s="13" t="s">
        <v>933</v>
      </c>
      <c r="AB5" s="13" t="s">
        <v>178</v>
      </c>
      <c r="AC5" s="12">
        <v>8.1999999999999993</v>
      </c>
      <c r="AD5" s="12">
        <v>7.9</v>
      </c>
      <c r="AE5" s="12">
        <v>10.199999999999999</v>
      </c>
      <c r="AF5" s="11" t="s">
        <v>394</v>
      </c>
      <c r="AG5" s="12">
        <v>-2.2000000000000002</v>
      </c>
      <c r="AH5" s="12">
        <v>-0.6</v>
      </c>
      <c r="AI5" s="12">
        <v>0.2</v>
      </c>
      <c r="AJ5" s="12">
        <v>-3</v>
      </c>
      <c r="AK5" s="12" t="s">
        <v>270</v>
      </c>
      <c r="AL5" s="11" t="s">
        <v>274</v>
      </c>
      <c r="AM5" s="11" t="s">
        <v>274</v>
      </c>
      <c r="AN5" s="11" t="s">
        <v>177</v>
      </c>
      <c r="AO5" s="8"/>
      <c r="AP5" s="8" t="s">
        <v>995</v>
      </c>
      <c r="AQ5" s="27" t="s">
        <v>996</v>
      </c>
    </row>
    <row r="6" spans="1:43" s="5" customFormat="1">
      <c r="A6" s="6">
        <v>46138</v>
      </c>
      <c r="B6" s="7" t="s">
        <v>486</v>
      </c>
      <c r="C6" s="8" t="s">
        <v>185</v>
      </c>
      <c r="D6" s="9">
        <v>9.1018518518518512E-2</v>
      </c>
      <c r="E6" s="8" t="s">
        <v>955</v>
      </c>
      <c r="F6" s="10">
        <v>13</v>
      </c>
      <c r="G6" s="10">
        <v>11</v>
      </c>
      <c r="H6" s="10">
        <v>11.8</v>
      </c>
      <c r="I6" s="10">
        <v>11.3</v>
      </c>
      <c r="J6" s="10">
        <v>11.4</v>
      </c>
      <c r="K6" s="10">
        <v>12</v>
      </c>
      <c r="L6" s="10">
        <v>12.6</v>
      </c>
      <c r="M6" s="10">
        <v>11.9</v>
      </c>
      <c r="N6" s="10">
        <v>12.1</v>
      </c>
      <c r="O6" s="10">
        <v>12</v>
      </c>
      <c r="P6" s="10">
        <v>12.3</v>
      </c>
      <c r="Q6" s="22">
        <f t="shared" si="0"/>
        <v>35.799999999999997</v>
      </c>
      <c r="R6" s="22">
        <f t="shared" si="1"/>
        <v>59.2</v>
      </c>
      <c r="S6" s="22">
        <f t="shared" si="2"/>
        <v>36.400000000000006</v>
      </c>
      <c r="T6" s="23">
        <f t="shared" si="3"/>
        <v>58.499999999999993</v>
      </c>
      <c r="U6" s="23">
        <f t="shared" si="4"/>
        <v>60.900000000000006</v>
      </c>
      <c r="V6" s="23">
        <f t="shared" si="5"/>
        <v>48.3</v>
      </c>
      <c r="W6" s="11" t="s">
        <v>376</v>
      </c>
      <c r="X6" s="11" t="s">
        <v>388</v>
      </c>
      <c r="Y6" s="13" t="s">
        <v>956</v>
      </c>
      <c r="Z6" s="13" t="s">
        <v>403</v>
      </c>
      <c r="AA6" s="13" t="s">
        <v>957</v>
      </c>
      <c r="AB6" s="13" t="s">
        <v>178</v>
      </c>
      <c r="AC6" s="12">
        <v>6.5</v>
      </c>
      <c r="AD6" s="12">
        <v>6.6</v>
      </c>
      <c r="AE6" s="12">
        <v>10.3</v>
      </c>
      <c r="AF6" s="11" t="s">
        <v>394</v>
      </c>
      <c r="AG6" s="12">
        <v>-1.7</v>
      </c>
      <c r="AH6" s="12" t="s">
        <v>269</v>
      </c>
      <c r="AI6" s="12">
        <v>1.3</v>
      </c>
      <c r="AJ6" s="12">
        <v>-3</v>
      </c>
      <c r="AK6" s="12" t="s">
        <v>270</v>
      </c>
      <c r="AL6" s="11" t="s">
        <v>273</v>
      </c>
      <c r="AM6" s="11" t="s">
        <v>274</v>
      </c>
      <c r="AN6" s="11" t="s">
        <v>177</v>
      </c>
      <c r="AO6" s="8"/>
      <c r="AP6" s="8" t="s">
        <v>965</v>
      </c>
      <c r="AQ6" s="27" t="s">
        <v>966</v>
      </c>
    </row>
    <row r="7" spans="1:43" s="5" customFormat="1">
      <c r="A7" s="6">
        <v>46144</v>
      </c>
      <c r="B7" s="7" t="s">
        <v>1003</v>
      </c>
      <c r="C7" s="8" t="s">
        <v>185</v>
      </c>
      <c r="D7" s="9">
        <v>9.166666666666666E-2</v>
      </c>
      <c r="E7" s="8" t="s">
        <v>1017</v>
      </c>
      <c r="F7" s="10">
        <v>12.5</v>
      </c>
      <c r="G7" s="10">
        <v>11</v>
      </c>
      <c r="H7" s="10">
        <v>12.5</v>
      </c>
      <c r="I7" s="10">
        <v>12.8</v>
      </c>
      <c r="J7" s="10">
        <v>12.1</v>
      </c>
      <c r="K7" s="10">
        <v>12.7</v>
      </c>
      <c r="L7" s="10">
        <v>12.5</v>
      </c>
      <c r="M7" s="10">
        <v>11.9</v>
      </c>
      <c r="N7" s="10">
        <v>11.6</v>
      </c>
      <c r="O7" s="10">
        <v>11</v>
      </c>
      <c r="P7" s="10">
        <v>11.4</v>
      </c>
      <c r="Q7" s="22">
        <f t="shared" si="0"/>
        <v>36</v>
      </c>
      <c r="R7" s="22">
        <f t="shared" si="1"/>
        <v>61.999999999999993</v>
      </c>
      <c r="S7" s="22">
        <f t="shared" si="2"/>
        <v>34</v>
      </c>
      <c r="T7" s="23">
        <f t="shared" si="3"/>
        <v>60.9</v>
      </c>
      <c r="U7" s="23">
        <f t="shared" si="4"/>
        <v>58.4</v>
      </c>
      <c r="V7" s="23">
        <f t="shared" si="5"/>
        <v>45.9</v>
      </c>
      <c r="W7" s="11" t="s">
        <v>394</v>
      </c>
      <c r="X7" s="11" t="s">
        <v>196</v>
      </c>
      <c r="Y7" s="13" t="s">
        <v>1018</v>
      </c>
      <c r="Z7" s="13" t="s">
        <v>591</v>
      </c>
      <c r="AA7" s="13" t="s">
        <v>234</v>
      </c>
      <c r="AB7" s="13" t="s">
        <v>178</v>
      </c>
      <c r="AC7" s="12">
        <v>10.1</v>
      </c>
      <c r="AD7" s="12">
        <v>9.9</v>
      </c>
      <c r="AE7" s="12">
        <v>9.8000000000000007</v>
      </c>
      <c r="AF7" s="11" t="s">
        <v>394</v>
      </c>
      <c r="AG7" s="12"/>
      <c r="AH7" s="12"/>
      <c r="AI7" s="12"/>
      <c r="AJ7" s="8">
        <f t="shared" ref="AJ7:AJ10" si="6">AG7-AI7+AH7</f>
        <v>0</v>
      </c>
      <c r="AK7" s="12"/>
      <c r="AL7" s="11"/>
      <c r="AM7" s="11"/>
      <c r="AN7" s="11" t="s">
        <v>178</v>
      </c>
      <c r="AO7" s="8"/>
      <c r="AP7" s="8" t="s">
        <v>1062</v>
      </c>
      <c r="AQ7" s="27" t="s">
        <v>1057</v>
      </c>
    </row>
    <row r="8" spans="1:43" s="5" customFormat="1">
      <c r="A8" s="6">
        <v>46151</v>
      </c>
      <c r="B8" s="7" t="s">
        <v>1077</v>
      </c>
      <c r="C8" s="8" t="s">
        <v>185</v>
      </c>
      <c r="D8" s="9">
        <v>8.9687500000000003E-2</v>
      </c>
      <c r="E8" s="8" t="s">
        <v>1094</v>
      </c>
      <c r="F8" s="10">
        <v>12.5</v>
      </c>
      <c r="G8" s="10">
        <v>11</v>
      </c>
      <c r="H8" s="10">
        <v>11.8</v>
      </c>
      <c r="I8" s="10">
        <v>11.7</v>
      </c>
      <c r="J8" s="10">
        <v>11.7</v>
      </c>
      <c r="K8" s="10">
        <v>11.7</v>
      </c>
      <c r="L8" s="10">
        <v>12</v>
      </c>
      <c r="M8" s="10">
        <v>11.7</v>
      </c>
      <c r="N8" s="10">
        <v>12.1</v>
      </c>
      <c r="O8" s="10">
        <v>11.9</v>
      </c>
      <c r="P8" s="10">
        <v>11.8</v>
      </c>
      <c r="Q8" s="22">
        <f>SUM(F8:H8)</f>
        <v>35.299999999999997</v>
      </c>
      <c r="R8" s="22">
        <f>SUM(I8:M8)</f>
        <v>58.8</v>
      </c>
      <c r="S8" s="22">
        <f>SUM(N8:P8)</f>
        <v>35.799999999999997</v>
      </c>
      <c r="T8" s="23">
        <f>SUM(F8:J8)</f>
        <v>58.7</v>
      </c>
      <c r="U8" s="23">
        <f>SUM(L8:P8)</f>
        <v>59.5</v>
      </c>
      <c r="V8" s="23">
        <f>SUM(M8:P8)</f>
        <v>47.5</v>
      </c>
      <c r="W8" s="11" t="s">
        <v>190</v>
      </c>
      <c r="X8" s="11" t="s">
        <v>413</v>
      </c>
      <c r="Y8" s="13" t="s">
        <v>762</v>
      </c>
      <c r="Z8" s="13" t="s">
        <v>234</v>
      </c>
      <c r="AA8" s="13" t="s">
        <v>1015</v>
      </c>
      <c r="AB8" s="13" t="s">
        <v>178</v>
      </c>
      <c r="AC8" s="12">
        <v>7.8</v>
      </c>
      <c r="AD8" s="12">
        <v>6.7</v>
      </c>
      <c r="AE8" s="12">
        <v>10.9</v>
      </c>
      <c r="AF8" s="11" t="s">
        <v>394</v>
      </c>
      <c r="AG8" s="12">
        <v>-3</v>
      </c>
      <c r="AH8" s="12"/>
      <c r="AI8" s="12">
        <v>0</v>
      </c>
      <c r="AJ8" s="8">
        <f t="shared" si="6"/>
        <v>-3</v>
      </c>
      <c r="AK8" s="12"/>
      <c r="AL8" s="11" t="s">
        <v>178</v>
      </c>
      <c r="AM8" s="11" t="s">
        <v>178</v>
      </c>
      <c r="AN8" s="11" t="s">
        <v>178</v>
      </c>
      <c r="AO8" s="8"/>
      <c r="AP8" s="8"/>
      <c r="AQ8" s="27"/>
    </row>
    <row r="9" spans="1:43" s="5" customFormat="1">
      <c r="A9" s="6">
        <v>46152</v>
      </c>
      <c r="B9" s="7" t="s">
        <v>380</v>
      </c>
      <c r="C9" s="8" t="s">
        <v>185</v>
      </c>
      <c r="D9" s="9">
        <v>9.0995370370370365E-2</v>
      </c>
      <c r="E9" s="8" t="s">
        <v>1103</v>
      </c>
      <c r="F9" s="10">
        <v>12.7</v>
      </c>
      <c r="G9" s="10">
        <v>10.6</v>
      </c>
      <c r="H9" s="10">
        <v>12.5</v>
      </c>
      <c r="I9" s="10">
        <v>12.4</v>
      </c>
      <c r="J9" s="10">
        <v>12.3</v>
      </c>
      <c r="K9" s="10">
        <v>12.5</v>
      </c>
      <c r="L9" s="10">
        <v>12.1</v>
      </c>
      <c r="M9" s="10">
        <v>11.5</v>
      </c>
      <c r="N9" s="10">
        <v>11.1</v>
      </c>
      <c r="O9" s="10">
        <v>11.7</v>
      </c>
      <c r="P9" s="10">
        <v>11.8</v>
      </c>
      <c r="Q9" s="22">
        <f>SUM(F9:H9)</f>
        <v>35.799999999999997</v>
      </c>
      <c r="R9" s="22">
        <f>SUM(I9:M9)</f>
        <v>60.800000000000004</v>
      </c>
      <c r="S9" s="22">
        <f>SUM(N9:P9)</f>
        <v>34.599999999999994</v>
      </c>
      <c r="T9" s="23">
        <f>SUM(F9:J9)</f>
        <v>60.5</v>
      </c>
      <c r="U9" s="23">
        <f>SUM(L9:P9)</f>
        <v>58.2</v>
      </c>
      <c r="V9" s="23">
        <f>SUM(M9:P9)</f>
        <v>46.099999999999994</v>
      </c>
      <c r="W9" s="11" t="s">
        <v>394</v>
      </c>
      <c r="X9" s="11" t="s">
        <v>196</v>
      </c>
      <c r="Y9" s="13" t="s">
        <v>1104</v>
      </c>
      <c r="Z9" s="13" t="s">
        <v>1105</v>
      </c>
      <c r="AA9" s="13" t="s">
        <v>1105</v>
      </c>
      <c r="AB9" s="13" t="s">
        <v>178</v>
      </c>
      <c r="AC9" s="12">
        <v>7</v>
      </c>
      <c r="AD9" s="12">
        <v>6</v>
      </c>
      <c r="AE9" s="12">
        <v>11.3</v>
      </c>
      <c r="AF9" s="11" t="s">
        <v>394</v>
      </c>
      <c r="AG9" s="12">
        <v>-2.6</v>
      </c>
      <c r="AH9" s="12">
        <v>-0.4</v>
      </c>
      <c r="AI9" s="12">
        <v>0</v>
      </c>
      <c r="AJ9" s="8">
        <f t="shared" si="6"/>
        <v>-3</v>
      </c>
      <c r="AK9" s="12"/>
      <c r="AL9" s="11" t="s">
        <v>178</v>
      </c>
      <c r="AM9" s="11" t="s">
        <v>178</v>
      </c>
      <c r="AN9" s="11" t="s">
        <v>177</v>
      </c>
      <c r="AO9" s="8"/>
      <c r="AP9" s="8" t="s">
        <v>1146</v>
      </c>
      <c r="AQ9" s="27" t="s">
        <v>1147</v>
      </c>
    </row>
    <row r="10" spans="1:43" s="5" customFormat="1">
      <c r="A10" s="6">
        <v>46165</v>
      </c>
      <c r="B10" s="7" t="s">
        <v>141</v>
      </c>
      <c r="C10" s="8" t="s">
        <v>185</v>
      </c>
      <c r="D10" s="9">
        <v>9.3090277777777772E-2</v>
      </c>
      <c r="E10" s="8" t="s">
        <v>1253</v>
      </c>
      <c r="F10" s="10">
        <v>12.6</v>
      </c>
      <c r="G10" s="10">
        <v>10.7</v>
      </c>
      <c r="H10" s="10">
        <v>12.6</v>
      </c>
      <c r="I10" s="10">
        <v>12.9</v>
      </c>
      <c r="J10" s="10">
        <v>12.9</v>
      </c>
      <c r="K10" s="10">
        <v>12.2</v>
      </c>
      <c r="L10" s="10">
        <v>12.2</v>
      </c>
      <c r="M10" s="10">
        <v>12.4</v>
      </c>
      <c r="N10" s="10">
        <v>12.3</v>
      </c>
      <c r="O10" s="10">
        <v>11.4</v>
      </c>
      <c r="P10" s="10">
        <v>12.1</v>
      </c>
      <c r="Q10" s="22">
        <f>SUM(F10:H10)</f>
        <v>35.9</v>
      </c>
      <c r="R10" s="22">
        <f>SUM(I10:M10)</f>
        <v>62.6</v>
      </c>
      <c r="S10" s="22">
        <f>SUM(N10:P10)</f>
        <v>35.800000000000004</v>
      </c>
      <c r="T10" s="23">
        <f>SUM(F10:J10)</f>
        <v>61.699999999999996</v>
      </c>
      <c r="U10" s="23">
        <f>SUM(L10:P10)</f>
        <v>60.400000000000006</v>
      </c>
      <c r="V10" s="23">
        <f>SUM(M10:P10)</f>
        <v>48.2</v>
      </c>
      <c r="W10" s="11" t="s">
        <v>394</v>
      </c>
      <c r="X10" s="11" t="s">
        <v>184</v>
      </c>
      <c r="Y10" s="13" t="s">
        <v>846</v>
      </c>
      <c r="Z10" s="13" t="s">
        <v>930</v>
      </c>
      <c r="AA10" s="13" t="s">
        <v>676</v>
      </c>
      <c r="AB10" s="13" t="s">
        <v>177</v>
      </c>
      <c r="AC10" s="12">
        <v>7.9</v>
      </c>
      <c r="AD10" s="12">
        <v>8</v>
      </c>
      <c r="AE10" s="12">
        <v>9.8000000000000007</v>
      </c>
      <c r="AF10" s="11" t="s">
        <v>131</v>
      </c>
      <c r="AG10" s="12">
        <v>-0.4</v>
      </c>
      <c r="AH10" s="12">
        <v>-0.4</v>
      </c>
      <c r="AI10" s="12">
        <v>1.5</v>
      </c>
      <c r="AJ10" s="8">
        <f t="shared" si="6"/>
        <v>-2.2999999999999998</v>
      </c>
      <c r="AK10" s="12"/>
      <c r="AL10" s="11" t="s">
        <v>438</v>
      </c>
      <c r="AM10" s="11" t="s">
        <v>177</v>
      </c>
      <c r="AN10" s="11" t="s">
        <v>177</v>
      </c>
      <c r="AO10" s="8"/>
      <c r="AP10" s="8" t="s">
        <v>1251</v>
      </c>
      <c r="AQ10" s="27" t="s">
        <v>1252</v>
      </c>
    </row>
  </sheetData>
  <autoFilter ref="A1:AP2" xr:uid="{00000000-0009-0000-0000-000006000000}"/>
  <phoneticPr fontId="3"/>
  <conditionalFormatting sqref="F2:P2">
    <cfRule type="colorScale" priority="309">
      <colorScale>
        <cfvo type="min"/>
        <cfvo type="percentile" val="50"/>
        <cfvo type="max"/>
        <color rgb="FFF8696B"/>
        <color rgb="FFFFEB84"/>
        <color rgb="FF63BE7B"/>
      </colorScale>
    </cfRule>
  </conditionalFormatting>
  <conditionalFormatting sqref="F3:P3">
    <cfRule type="colorScale" priority="27">
      <colorScale>
        <cfvo type="min"/>
        <cfvo type="percentile" val="50"/>
        <cfvo type="max"/>
        <color rgb="FFF8696B"/>
        <color rgb="FFFFEB84"/>
        <color rgb="FF63BE7B"/>
      </colorScale>
    </cfRule>
  </conditionalFormatting>
  <conditionalFormatting sqref="F4:P4">
    <cfRule type="colorScale" priority="23">
      <colorScale>
        <cfvo type="min"/>
        <cfvo type="percentile" val="50"/>
        <cfvo type="max"/>
        <color rgb="FFF8696B"/>
        <color rgb="FFFFEB84"/>
        <color rgb="FF63BE7B"/>
      </colorScale>
    </cfRule>
  </conditionalFormatting>
  <conditionalFormatting sqref="F5:P6">
    <cfRule type="colorScale" priority="13">
      <colorScale>
        <cfvo type="min"/>
        <cfvo type="percentile" val="50"/>
        <cfvo type="max"/>
        <color rgb="FFF8696B"/>
        <color rgb="FFFFEB84"/>
        <color rgb="FF63BE7B"/>
      </colorScale>
    </cfRule>
  </conditionalFormatting>
  <conditionalFormatting sqref="F7:P7">
    <cfRule type="colorScale" priority="9">
      <colorScale>
        <cfvo type="min"/>
        <cfvo type="percentile" val="50"/>
        <cfvo type="max"/>
        <color rgb="FFF8696B"/>
        <color rgb="FFFFEB84"/>
        <color rgb="FF63BE7B"/>
      </colorScale>
    </cfRule>
  </conditionalFormatting>
  <conditionalFormatting sqref="F8:P9">
    <cfRule type="colorScale" priority="5">
      <colorScale>
        <cfvo type="min"/>
        <cfvo type="percentile" val="50"/>
        <cfvo type="max"/>
        <color rgb="FFF8696B"/>
        <color rgb="FFFFEB84"/>
        <color rgb="FF63BE7B"/>
      </colorScale>
    </cfRule>
  </conditionalFormatting>
  <conditionalFormatting sqref="F10:P10">
    <cfRule type="colorScale" priority="1">
      <colorScale>
        <cfvo type="min"/>
        <cfvo type="percentile" val="50"/>
        <cfvo type="max"/>
        <color rgb="FFF8696B"/>
        <color rgb="FFFFEB84"/>
        <color rgb="FF63BE7B"/>
      </colorScale>
    </cfRule>
  </conditionalFormatting>
  <conditionalFormatting sqref="AF2:AF10">
    <cfRule type="containsText" dxfId="114" priority="17" operator="containsText" text="D">
      <formula>NOT(ISERROR(SEARCH("D",AF2)))</formula>
    </cfRule>
    <cfRule type="containsText" dxfId="113" priority="18" operator="containsText" text="S">
      <formula>NOT(ISERROR(SEARCH("S",AF2)))</formula>
    </cfRule>
    <cfRule type="containsText" dxfId="112" priority="19" operator="containsText" text="F">
      <formula>NOT(ISERROR(SEARCH("F",AF2)))</formula>
    </cfRule>
    <cfRule type="containsText" dxfId="111" priority="20" operator="containsText" text="E">
      <formula>NOT(ISERROR(SEARCH("E",AF2)))</formula>
    </cfRule>
    <cfRule type="containsText" dxfId="110" priority="21" operator="containsText" text="B">
      <formula>NOT(ISERROR(SEARCH("B",AF2)))</formula>
    </cfRule>
    <cfRule type="containsText" dxfId="109" priority="22" operator="containsText" text="A">
      <formula>NOT(ISERROR(SEARCH("A",AF2)))</formula>
    </cfRule>
  </conditionalFormatting>
  <conditionalFormatting sqref="AL2:AO2">
    <cfRule type="containsText" dxfId="108" priority="661" operator="containsText" text="E">
      <formula>NOT(ISERROR(SEARCH("E",AL2)))</formula>
    </cfRule>
    <cfRule type="containsText" dxfId="107" priority="662" operator="containsText" text="B">
      <formula>NOT(ISERROR(SEARCH("B",AL2)))</formula>
    </cfRule>
    <cfRule type="containsText" dxfId="106" priority="663" operator="containsText" text="A">
      <formula>NOT(ISERROR(SEARCH("A",AL2)))</formula>
    </cfRule>
  </conditionalFormatting>
  <conditionalFormatting sqref="AL3:AO10">
    <cfRule type="containsText" dxfId="105" priority="2" operator="containsText" text="E">
      <formula>NOT(ISERROR(SEARCH("E",AL3)))</formula>
    </cfRule>
    <cfRule type="containsText" dxfId="104" priority="3" operator="containsText" text="B">
      <formula>NOT(ISERROR(SEARCH("B",AL3)))</formula>
    </cfRule>
    <cfRule type="containsText" dxfId="103" priority="4" operator="containsText" text="A">
      <formula>NOT(ISERROR(SEARCH("A",AL3)))</formula>
    </cfRule>
  </conditionalFormatting>
  <conditionalFormatting sqref="AO2:AO10">
    <cfRule type="containsText" dxfId="102" priority="472" operator="containsText" text="E">
      <formula>NOT(ISERROR(SEARCH("E",AO2)))</formula>
    </cfRule>
    <cfRule type="containsText" dxfId="101" priority="473" operator="containsText" text="B">
      <formula>NOT(ISERROR(SEARCH("B",AO2)))</formula>
    </cfRule>
    <cfRule type="containsText" dxfId="100" priority="474" operator="containsText" text="A">
      <formula>NOT(ISERROR(SEARCH("A",AO2)))</formula>
    </cfRule>
  </conditionalFormatting>
  <dataValidations count="1">
    <dataValidation type="list" allowBlank="1" showInputMessage="1" showErrorMessage="1" sqref="AO2:AO10" xr:uid="{00000000-0002-0000-0600-000000000000}">
      <formula1>"強風,外差し,イン先行,タフ"</formula1>
    </dataValidation>
  </dataValidations>
  <pageMargins left="0.7" right="0.7" top="0.75" bottom="0.75" header="0.3" footer="0.3"/>
  <pageSetup paperSize="9" orientation="portrait" horizontalDpi="4294967292" verticalDpi="4294967292"/>
  <ignoredErrors>
    <ignoredError sqref="Q2:V2 Q3:V3 Q4:V4 Q5:V6 Q7:V7 Q8:V9 Q10:V11"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16</vt:i4>
      </vt:variant>
    </vt:vector>
  </HeadingPairs>
  <TitlesOfParts>
    <vt:vector size="16" baseType="lpstr">
      <vt:lpstr>表の見方</vt:lpstr>
      <vt:lpstr>芝1200m</vt:lpstr>
      <vt:lpstr>芝1400m(内)</vt:lpstr>
      <vt:lpstr>芝1400m(外)</vt:lpstr>
      <vt:lpstr>芝1600m(内)</vt:lpstr>
      <vt:lpstr>芝1600m(外)</vt:lpstr>
      <vt:lpstr>芝1800m</vt:lpstr>
      <vt:lpstr>芝2000m</vt:lpstr>
      <vt:lpstr>芝2200m</vt:lpstr>
      <vt:lpstr>芝2400m</vt:lpstr>
      <vt:lpstr>芝3000m</vt:lpstr>
      <vt:lpstr>芝3200m</vt:lpstr>
      <vt:lpstr>ダ1200m</vt:lpstr>
      <vt:lpstr>ダ1400m</vt:lpstr>
      <vt:lpstr>ダ1800m</vt:lpstr>
      <vt:lpstr>ダ1900m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2019-03-30T04:08:48Z</cp:lastPrinted>
  <dcterms:created xsi:type="dcterms:W3CDTF">2016-01-01T05:14:51Z</dcterms:created>
  <dcterms:modified xsi:type="dcterms:W3CDTF">2026-06-11T12:46:25Z</dcterms:modified>
</cp:coreProperties>
</file>